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Port Health &amp; Safety 2026\Fish Box Landings\"/>
    </mc:Choice>
  </mc:AlternateContent>
  <xr:revisionPtr revIDLastSave="0" documentId="13_ncr:1_{2B07BD5F-B69C-4A9F-A317-8D806D673740}" xr6:coauthVersionLast="47" xr6:coauthVersionMax="47" xr10:uidLastSave="{00000000-0000-0000-0000-000000000000}"/>
  <bookViews>
    <workbookView xWindow="5445" yWindow="1755" windowWidth="21600" windowHeight="11295" firstSheet="2" activeTab="18" xr2:uid="{C6D47439-6B96-4D7C-BB2C-722CA52232B1}"/>
  </bookViews>
  <sheets>
    <sheet name="2008" sheetId="1" r:id="rId1"/>
    <sheet name="2009" sheetId="2" r:id="rId2"/>
    <sheet name="2010" sheetId="3" r:id="rId3"/>
    <sheet name="2011" sheetId="4" r:id="rId4"/>
    <sheet name="2012" sheetId="5" r:id="rId5"/>
    <sheet name="2013" sheetId="6" r:id="rId6"/>
    <sheet name="2014" sheetId="7" r:id="rId7"/>
    <sheet name="2015" sheetId="8" r:id="rId8"/>
    <sheet name="2016" sheetId="9" r:id="rId9"/>
    <sheet name="2017" sheetId="10" r:id="rId10"/>
    <sheet name="2018" sheetId="11" r:id="rId11"/>
    <sheet name="2019" sheetId="12" r:id="rId12"/>
    <sheet name="2020" sheetId="13" r:id="rId13"/>
    <sheet name="2021" sheetId="14" r:id="rId14"/>
    <sheet name="2022" sheetId="15" r:id="rId15"/>
    <sheet name="2023" sheetId="16" r:id="rId16"/>
    <sheet name="2024" sheetId="17" r:id="rId17"/>
    <sheet name="2025" sheetId="18" r:id="rId18"/>
    <sheet name="2026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9" i="19" l="1"/>
  <c r="H38" i="19"/>
  <c r="H37" i="19"/>
  <c r="H35" i="19"/>
  <c r="H34" i="19"/>
  <c r="H33" i="19"/>
  <c r="H31" i="19"/>
  <c r="H30" i="19"/>
  <c r="H29" i="19"/>
  <c r="H27" i="19"/>
  <c r="H26" i="19"/>
  <c r="H25" i="19"/>
  <c r="H23" i="19"/>
  <c r="H22" i="19"/>
  <c r="H21" i="19"/>
  <c r="H19" i="19"/>
  <c r="H18" i="19"/>
  <c r="H17" i="19"/>
  <c r="H16" i="19"/>
  <c r="H15" i="19"/>
  <c r="H14" i="19"/>
  <c r="H13" i="19"/>
  <c r="H12" i="19"/>
  <c r="H11" i="19"/>
  <c r="H10" i="19"/>
  <c r="H9" i="19"/>
  <c r="H8" i="19"/>
  <c r="H7" i="19"/>
  <c r="H6" i="19"/>
  <c r="H5" i="19"/>
  <c r="H4" i="19"/>
  <c r="H3" i="19"/>
  <c r="G3" i="19"/>
  <c r="G4" i="19" s="1"/>
  <c r="G5" i="19" s="1"/>
  <c r="G6" i="19" s="1"/>
  <c r="G7" i="19" s="1"/>
  <c r="G8" i="19" s="1"/>
  <c r="G9" i="19" s="1"/>
  <c r="G10" i="19" s="1"/>
  <c r="G11" i="19" s="1"/>
  <c r="G12" i="19" s="1"/>
  <c r="G13" i="19" s="1"/>
  <c r="G14" i="19" s="1"/>
  <c r="G15" i="19" s="1"/>
  <c r="G16" i="19" s="1"/>
  <c r="G17" i="19" s="1"/>
  <c r="G18" i="19" s="1"/>
  <c r="G19" i="19" s="1"/>
  <c r="G20" i="19" s="1"/>
  <c r="G21" i="19" s="1"/>
  <c r="G22" i="19" s="1"/>
  <c r="G23" i="19" s="1"/>
  <c r="G24" i="19" s="1"/>
  <c r="G25" i="19" s="1"/>
  <c r="G26" i="19" s="1"/>
  <c r="G27" i="19" s="1"/>
  <c r="G28" i="19" s="1"/>
  <c r="G29" i="19" s="1"/>
  <c r="G30" i="19" s="1"/>
  <c r="G31" i="19" s="1"/>
  <c r="G32" i="19" s="1"/>
  <c r="G33" i="19" s="1"/>
  <c r="G34" i="19" s="1"/>
  <c r="G35" i="19" s="1"/>
  <c r="G36" i="19" s="1"/>
  <c r="G37" i="19" s="1"/>
  <c r="G38" i="19" s="1"/>
  <c r="G39" i="19" s="1"/>
  <c r="G40" i="19" s="1"/>
  <c r="G41" i="19" s="1"/>
  <c r="G42" i="19" s="1"/>
  <c r="G43" i="19" s="1"/>
  <c r="G44" i="19" s="1"/>
  <c r="G45" i="19" s="1"/>
  <c r="E3" i="19"/>
  <c r="D3" i="19"/>
  <c r="D4" i="19" s="1"/>
  <c r="D5" i="19" s="1"/>
  <c r="D6" i="19" s="1"/>
  <c r="D7" i="19" s="1"/>
  <c r="D8" i="19" s="1"/>
  <c r="D9" i="19" s="1"/>
  <c r="D10" i="19" s="1"/>
  <c r="D11" i="19" s="1"/>
  <c r="D12" i="19" s="1"/>
  <c r="D13" i="19" s="1"/>
  <c r="D14" i="19" s="1"/>
  <c r="D15" i="19" s="1"/>
  <c r="D16" i="19" s="1"/>
  <c r="D17" i="19" s="1"/>
  <c r="D18" i="19" s="1"/>
  <c r="H4" i="18"/>
  <c r="H5" i="18"/>
  <c r="H6" i="18"/>
  <c r="H7" i="18"/>
  <c r="H8" i="18"/>
  <c r="H9" i="18"/>
  <c r="H10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H43" i="18"/>
  <c r="H44" i="18"/>
  <c r="H45" i="18"/>
  <c r="H46" i="18"/>
  <c r="H47" i="18"/>
  <c r="H48" i="18"/>
  <c r="H49" i="18"/>
  <c r="H50" i="18"/>
  <c r="H51" i="18"/>
  <c r="H52" i="18"/>
  <c r="H3" i="18"/>
  <c r="H4" i="17"/>
  <c r="H5" i="17"/>
  <c r="H6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3" i="17"/>
  <c r="H4" i="16"/>
  <c r="H5" i="16"/>
  <c r="H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3" i="16"/>
  <c r="H4" i="15"/>
  <c r="H5" i="15"/>
  <c r="H6" i="15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3" i="15"/>
  <c r="H4" i="14"/>
  <c r="H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3" i="14"/>
  <c r="H4" i="13"/>
  <c r="H5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3" i="13"/>
  <c r="H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3" i="12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3" i="11"/>
  <c r="H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3" i="10"/>
  <c r="H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3" i="9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3" i="8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3" i="7"/>
  <c r="G3" i="7"/>
  <c r="G4" i="7" s="1"/>
  <c r="G5" i="7" s="1"/>
  <c r="G6" i="7" s="1"/>
  <c r="G7" i="7" s="1"/>
  <c r="G8" i="7" s="1"/>
  <c r="G9" i="7" s="1"/>
  <c r="G10" i="7" s="1"/>
  <c r="G11" i="7" s="1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G32" i="7" s="1"/>
  <c r="G33" i="7" s="1"/>
  <c r="G34" i="7" s="1"/>
  <c r="G35" i="7" s="1"/>
  <c r="G36" i="7" s="1"/>
  <c r="G37" i="7" s="1"/>
  <c r="G38" i="7" s="1"/>
  <c r="G39" i="7" s="1"/>
  <c r="G40" i="7" s="1"/>
  <c r="G41" i="7" s="1"/>
  <c r="G42" i="7" s="1"/>
  <c r="G43" i="7" s="1"/>
  <c r="G44" i="7" s="1"/>
  <c r="G45" i="7" s="1"/>
  <c r="G46" i="7" s="1"/>
  <c r="G47" i="7" s="1"/>
  <c r="G48" i="7" s="1"/>
  <c r="G49" i="7" s="1"/>
  <c r="G50" i="7" s="1"/>
  <c r="G51" i="7" s="1"/>
  <c r="G52" i="7" s="1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3" i="6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3" i="5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G3" i="3"/>
  <c r="G4" i="3" s="1"/>
  <c r="G5" i="3" s="1"/>
  <c r="G6" i="3" s="1"/>
  <c r="G7" i="3" s="1"/>
  <c r="G8" i="3" s="1"/>
  <c r="G9" i="3" s="1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s="1"/>
  <c r="G33" i="3" s="1"/>
  <c r="G34" i="3" s="1"/>
  <c r="G35" i="3" s="1"/>
  <c r="G36" i="3" s="1"/>
  <c r="G37" i="3" s="1"/>
  <c r="G38" i="3" s="1"/>
  <c r="G39" i="3" s="1"/>
  <c r="G40" i="3" s="1"/>
  <c r="G41" i="3" s="1"/>
  <c r="G42" i="3" s="1"/>
  <c r="G43" i="3" s="1"/>
  <c r="G44" i="3" s="1"/>
  <c r="G45" i="3" s="1"/>
  <c r="G46" i="3" s="1"/>
  <c r="G47" i="3" s="1"/>
  <c r="G48" i="3" s="1"/>
  <c r="G49" i="3" s="1"/>
  <c r="G50" i="3" s="1"/>
  <c r="G51" i="3" s="1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G3" i="2"/>
  <c r="G4" i="2" s="1"/>
  <c r="G5" i="2" s="1"/>
  <c r="G6" i="2" s="1"/>
  <c r="G7" i="2" s="1"/>
  <c r="G8" i="2" s="1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D4" i="2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41" i="19" l="1"/>
  <c r="H42" i="19"/>
  <c r="H43" i="19"/>
  <c r="E18" i="19"/>
  <c r="D19" i="19"/>
  <c r="E4" i="19"/>
  <c r="E6" i="19"/>
  <c r="E8" i="19"/>
  <c r="E10" i="19"/>
  <c r="E12" i="19"/>
  <c r="E14" i="19"/>
  <c r="E16" i="19"/>
  <c r="G46" i="19"/>
  <c r="H45" i="19"/>
  <c r="E5" i="19"/>
  <c r="E7" i="19"/>
  <c r="E9" i="19"/>
  <c r="E11" i="19"/>
  <c r="E13" i="19"/>
  <c r="E15" i="19"/>
  <c r="E17" i="19"/>
  <c r="H20" i="19"/>
  <c r="H24" i="19"/>
  <c r="H28" i="19"/>
  <c r="H32" i="19"/>
  <c r="H36" i="19"/>
  <c r="H40" i="19"/>
  <c r="H44" i="19"/>
  <c r="G47" i="19" l="1"/>
  <c r="H46" i="19"/>
  <c r="E19" i="19"/>
  <c r="D20" i="19"/>
  <c r="E20" i="19" l="1"/>
  <c r="D21" i="19"/>
  <c r="G48" i="19"/>
  <c r="H47" i="19"/>
  <c r="G49" i="19" l="1"/>
  <c r="H48" i="19"/>
  <c r="E21" i="19"/>
  <c r="D22" i="19"/>
  <c r="E22" i="19" l="1"/>
  <c r="D23" i="19"/>
  <c r="G50" i="19"/>
  <c r="H49" i="19"/>
  <c r="G51" i="19" l="1"/>
  <c r="H50" i="19"/>
  <c r="E23" i="19"/>
  <c r="D24" i="19"/>
  <c r="E24" i="19" l="1"/>
  <c r="D25" i="19"/>
  <c r="G52" i="19"/>
  <c r="H51" i="19"/>
  <c r="G53" i="19" l="1"/>
  <c r="H53" i="19" s="1"/>
  <c r="H52" i="19"/>
  <c r="E25" i="19"/>
  <c r="D26" i="19"/>
  <c r="E26" i="19" l="1"/>
  <c r="D27" i="19"/>
  <c r="E27" i="19" l="1"/>
  <c r="D28" i="19"/>
  <c r="E28" i="19" l="1"/>
  <c r="D29" i="19"/>
  <c r="E29" i="19" l="1"/>
  <c r="D30" i="19"/>
  <c r="E30" i="19" l="1"/>
  <c r="D31" i="19"/>
  <c r="E31" i="19" l="1"/>
  <c r="D32" i="19"/>
  <c r="E32" i="19" l="1"/>
  <c r="D33" i="19"/>
  <c r="E33" i="19" l="1"/>
  <c r="D34" i="19"/>
  <c r="E34" i="19" l="1"/>
  <c r="D35" i="19"/>
  <c r="E35" i="19" l="1"/>
  <c r="D36" i="19"/>
  <c r="E36" i="19" l="1"/>
  <c r="D37" i="19"/>
  <c r="E37" i="19" l="1"/>
  <c r="D38" i="19"/>
  <c r="E38" i="19" l="1"/>
  <c r="D39" i="19"/>
  <c r="E39" i="19" l="1"/>
  <c r="D40" i="19"/>
  <c r="E40" i="19" l="1"/>
  <c r="D41" i="19"/>
  <c r="E41" i="19" l="1"/>
  <c r="D42" i="19"/>
  <c r="E42" i="19" l="1"/>
  <c r="D43" i="19"/>
  <c r="E43" i="19" l="1"/>
  <c r="D44" i="19"/>
  <c r="E44" i="19" l="1"/>
  <c r="D45" i="19"/>
  <c r="E45" i="19" l="1"/>
  <c r="D46" i="19"/>
  <c r="E46" i="19" l="1"/>
  <c r="D47" i="19"/>
  <c r="E47" i="19" l="1"/>
  <c r="D48" i="19"/>
  <c r="E48" i="19" l="1"/>
  <c r="D49" i="19"/>
  <c r="E49" i="19" l="1"/>
  <c r="D50" i="19"/>
  <c r="E50" i="19" l="1"/>
  <c r="D51" i="19"/>
  <c r="E51" i="19" l="1"/>
  <c r="D52" i="19"/>
  <c r="E52" i="19" l="1"/>
  <c r="D53" i="19"/>
  <c r="E53" i="19" s="1"/>
</calcChain>
</file>

<file path=xl/sharedStrings.xml><?xml version="1.0" encoding="utf-8"?>
<sst xmlns="http://schemas.openxmlformats.org/spreadsheetml/2006/main" count="152" uniqueCount="7">
  <si>
    <t>WEEK NUMBER</t>
  </si>
  <si>
    <t>WEEK ENDING</t>
  </si>
  <si>
    <t>NUMBER OF BOXES</t>
  </si>
  <si>
    <t>RUNNING TOTAL</t>
  </si>
  <si>
    <t>WEEKLY AVERAGE</t>
  </si>
  <si>
    <t>NUMBER OF BOATS</t>
  </si>
  <si>
    <t>WEEK COMMENCING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</si>
</sst>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0" x14ac:knownFonts="1">
    <font>
      <sz val="11"/>
      <color theme="1"/>
      <name val="Aptos Narrow"/>
      <family val="2"/>
      <scheme val="minor"/>
    </font>
    <font>
      <b/>
      <sz val="10"/>
      <color theme="1"/>
      <name val="Aptos Display"/>
      <family val="2"/>
      <scheme val="major"/>
    </font>
    <font>
      <b/>
      <sz val="10"/>
      <color theme="4"/>
      <name val="Aptos Display"/>
      <family val="2"/>
      <scheme val="major"/>
    </font>
    <font>
      <b/>
      <sz val="10"/>
      <color theme="9"/>
      <name val="Aptos Display"/>
      <family val="2"/>
      <scheme val="major"/>
    </font>
    <font>
      <sz val="10"/>
      <name val="Aptos Display"/>
      <family val="2"/>
    </font>
    <font>
      <sz val="10"/>
      <color theme="1"/>
      <name val="Aptos Display"/>
      <family val="2"/>
      <scheme val="major"/>
    </font>
    <font>
      <sz val="10"/>
      <color theme="4"/>
      <name val="Aptos Narrow"/>
      <family val="2"/>
      <scheme val="minor"/>
    </font>
    <font>
      <sz val="10"/>
      <color theme="9"/>
      <name val="Aptos Display"/>
      <family val="2"/>
      <scheme val="major"/>
    </font>
    <font>
      <sz val="10"/>
      <color theme="4"/>
      <name val="Aptos Display"/>
      <family val="2"/>
    </font>
    <font>
      <sz val="10"/>
      <color theme="9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u="sng">
                <a:solidFill>
                  <a:schemeClr val="accent3"/>
                </a:solidFill>
              </a:rPr>
              <a:t>WEEKLY FISH BOX LANDINGS &amp; BOAT NUMBERS 2008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'2008'!$C$1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'2008'!$A$2:$A$53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'2008'!$C$2:$C$53</c:f>
              <c:numCache>
                <c:formatCode>General</c:formatCode>
                <c:ptCount val="52"/>
                <c:pt idx="1">
                  <c:v>1602</c:v>
                </c:pt>
                <c:pt idx="2">
                  <c:v>2483</c:v>
                </c:pt>
                <c:pt idx="3">
                  <c:v>575</c:v>
                </c:pt>
                <c:pt idx="4">
                  <c:v>0</c:v>
                </c:pt>
                <c:pt idx="5">
                  <c:v>771</c:v>
                </c:pt>
                <c:pt idx="6">
                  <c:v>1360</c:v>
                </c:pt>
                <c:pt idx="7">
                  <c:v>937</c:v>
                </c:pt>
                <c:pt idx="8">
                  <c:v>601</c:v>
                </c:pt>
                <c:pt idx="9">
                  <c:v>1781</c:v>
                </c:pt>
                <c:pt idx="10">
                  <c:v>2776</c:v>
                </c:pt>
                <c:pt idx="11">
                  <c:v>1970</c:v>
                </c:pt>
                <c:pt idx="12">
                  <c:v>1961</c:v>
                </c:pt>
                <c:pt idx="13">
                  <c:v>2361</c:v>
                </c:pt>
                <c:pt idx="14">
                  <c:v>974</c:v>
                </c:pt>
                <c:pt idx="15">
                  <c:v>1692</c:v>
                </c:pt>
                <c:pt idx="16">
                  <c:v>2014</c:v>
                </c:pt>
                <c:pt idx="17">
                  <c:v>1806</c:v>
                </c:pt>
                <c:pt idx="18">
                  <c:v>2331</c:v>
                </c:pt>
                <c:pt idx="19">
                  <c:v>999</c:v>
                </c:pt>
                <c:pt idx="20">
                  <c:v>427</c:v>
                </c:pt>
                <c:pt idx="21">
                  <c:v>738</c:v>
                </c:pt>
                <c:pt idx="22">
                  <c:v>1797</c:v>
                </c:pt>
                <c:pt idx="23">
                  <c:v>675</c:v>
                </c:pt>
                <c:pt idx="24">
                  <c:v>902</c:v>
                </c:pt>
                <c:pt idx="25">
                  <c:v>858</c:v>
                </c:pt>
                <c:pt idx="26">
                  <c:v>1932</c:v>
                </c:pt>
                <c:pt idx="27">
                  <c:v>1627</c:v>
                </c:pt>
                <c:pt idx="28">
                  <c:v>1044</c:v>
                </c:pt>
                <c:pt idx="29">
                  <c:v>1801</c:v>
                </c:pt>
                <c:pt idx="30">
                  <c:v>738</c:v>
                </c:pt>
                <c:pt idx="31">
                  <c:v>1277</c:v>
                </c:pt>
                <c:pt idx="32">
                  <c:v>1971</c:v>
                </c:pt>
                <c:pt idx="33">
                  <c:v>2055</c:v>
                </c:pt>
                <c:pt idx="34">
                  <c:v>539</c:v>
                </c:pt>
                <c:pt idx="35">
                  <c:v>2963</c:v>
                </c:pt>
                <c:pt idx="36">
                  <c:v>2650</c:v>
                </c:pt>
                <c:pt idx="37">
                  <c:v>1574</c:v>
                </c:pt>
                <c:pt idx="38">
                  <c:v>1211</c:v>
                </c:pt>
                <c:pt idx="39">
                  <c:v>837</c:v>
                </c:pt>
                <c:pt idx="40">
                  <c:v>1335</c:v>
                </c:pt>
                <c:pt idx="41">
                  <c:v>30</c:v>
                </c:pt>
                <c:pt idx="42">
                  <c:v>210</c:v>
                </c:pt>
                <c:pt idx="43">
                  <c:v>1602</c:v>
                </c:pt>
                <c:pt idx="44">
                  <c:v>3062</c:v>
                </c:pt>
                <c:pt idx="45">
                  <c:v>2468</c:v>
                </c:pt>
                <c:pt idx="46">
                  <c:v>401</c:v>
                </c:pt>
                <c:pt idx="47">
                  <c:v>1121</c:v>
                </c:pt>
                <c:pt idx="48">
                  <c:v>2593</c:v>
                </c:pt>
                <c:pt idx="49">
                  <c:v>460</c:v>
                </c:pt>
                <c:pt idx="50">
                  <c:v>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D-4861-9061-710032B4DCEF}"/>
            </c:ext>
          </c:extLst>
        </c:ser>
        <c:ser>
          <c:idx val="1"/>
          <c:order val="1"/>
          <c:tx>
            <c:strRef>
              <c:f>'2008'!$F$1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'2008'!$A$2:$A$53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'2008'!$F$2:$F$53</c:f>
              <c:numCache>
                <c:formatCode>General</c:formatCode>
                <c:ptCount val="52"/>
                <c:pt idx="1">
                  <c:v>11</c:v>
                </c:pt>
                <c:pt idx="2">
                  <c:v>10</c:v>
                </c:pt>
                <c:pt idx="3">
                  <c:v>9</c:v>
                </c:pt>
                <c:pt idx="4">
                  <c:v>0</c:v>
                </c:pt>
                <c:pt idx="5">
                  <c:v>4</c:v>
                </c:pt>
                <c:pt idx="6">
                  <c:v>7</c:v>
                </c:pt>
                <c:pt idx="7">
                  <c:v>8</c:v>
                </c:pt>
                <c:pt idx="8">
                  <c:v>4</c:v>
                </c:pt>
                <c:pt idx="9">
                  <c:v>14</c:v>
                </c:pt>
                <c:pt idx="10">
                  <c:v>17</c:v>
                </c:pt>
                <c:pt idx="11">
                  <c:v>12</c:v>
                </c:pt>
                <c:pt idx="12">
                  <c:v>12</c:v>
                </c:pt>
                <c:pt idx="13">
                  <c:v>17</c:v>
                </c:pt>
                <c:pt idx="14">
                  <c:v>8</c:v>
                </c:pt>
                <c:pt idx="15">
                  <c:v>12</c:v>
                </c:pt>
                <c:pt idx="16">
                  <c:v>13</c:v>
                </c:pt>
                <c:pt idx="17">
                  <c:v>15</c:v>
                </c:pt>
                <c:pt idx="18">
                  <c:v>16</c:v>
                </c:pt>
                <c:pt idx="19">
                  <c:v>8</c:v>
                </c:pt>
                <c:pt idx="20">
                  <c:v>5</c:v>
                </c:pt>
                <c:pt idx="21">
                  <c:v>6</c:v>
                </c:pt>
                <c:pt idx="22">
                  <c:v>10</c:v>
                </c:pt>
                <c:pt idx="23">
                  <c:v>5</c:v>
                </c:pt>
                <c:pt idx="24">
                  <c:v>7</c:v>
                </c:pt>
                <c:pt idx="25">
                  <c:v>10</c:v>
                </c:pt>
                <c:pt idx="26">
                  <c:v>15</c:v>
                </c:pt>
                <c:pt idx="27">
                  <c:v>12</c:v>
                </c:pt>
                <c:pt idx="28">
                  <c:v>7</c:v>
                </c:pt>
                <c:pt idx="29">
                  <c:v>13</c:v>
                </c:pt>
                <c:pt idx="30">
                  <c:v>8</c:v>
                </c:pt>
                <c:pt idx="31">
                  <c:v>12</c:v>
                </c:pt>
                <c:pt idx="32">
                  <c:v>12</c:v>
                </c:pt>
                <c:pt idx="33">
                  <c:v>12</c:v>
                </c:pt>
                <c:pt idx="34">
                  <c:v>7</c:v>
                </c:pt>
                <c:pt idx="35">
                  <c:v>17</c:v>
                </c:pt>
                <c:pt idx="36">
                  <c:v>19</c:v>
                </c:pt>
                <c:pt idx="37">
                  <c:v>11</c:v>
                </c:pt>
                <c:pt idx="38">
                  <c:v>7</c:v>
                </c:pt>
                <c:pt idx="39">
                  <c:v>7</c:v>
                </c:pt>
                <c:pt idx="40">
                  <c:v>8</c:v>
                </c:pt>
                <c:pt idx="41">
                  <c:v>1</c:v>
                </c:pt>
                <c:pt idx="42">
                  <c:v>2</c:v>
                </c:pt>
                <c:pt idx="43">
                  <c:v>11</c:v>
                </c:pt>
                <c:pt idx="44">
                  <c:v>19</c:v>
                </c:pt>
                <c:pt idx="45">
                  <c:v>11</c:v>
                </c:pt>
                <c:pt idx="46">
                  <c:v>5</c:v>
                </c:pt>
                <c:pt idx="47">
                  <c:v>11</c:v>
                </c:pt>
                <c:pt idx="48">
                  <c:v>21</c:v>
                </c:pt>
                <c:pt idx="49">
                  <c:v>5</c:v>
                </c:pt>
                <c:pt idx="5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D-4861-9061-710032B4D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7442495"/>
        <c:axId val="358571535"/>
      </c:barChart>
      <c:catAx>
        <c:axId val="5574424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</a:t>
                </a:r>
                <a:r>
                  <a:rPr lang="en-GB" baseline="0">
                    <a:solidFill>
                      <a:schemeClr val="accent3"/>
                    </a:solidFill>
                  </a:rPr>
                  <a:t> NUMBER</a:t>
                </a:r>
                <a:endParaRPr lang="en-GB">
                  <a:solidFill>
                    <a:schemeClr val="accent3"/>
                  </a:solidFill>
                </a:endParaRPr>
              </a:p>
            </c:rich>
          </c:tx>
          <c:layout>
            <c:manualLayout>
              <c:xMode val="edge"/>
              <c:yMode val="edge"/>
              <c:x val="0.49903995772870818"/>
              <c:y val="0.902979681422056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571535"/>
        <c:crosses val="autoZero"/>
        <c:auto val="1"/>
        <c:lblAlgn val="ctr"/>
        <c:lblOffset val="100"/>
        <c:noMultiLvlLbl val="0"/>
      </c:catAx>
      <c:valAx>
        <c:axId val="35857153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</a:t>
                </a:r>
                <a:r>
                  <a:rPr lang="en-GB" baseline="0">
                    <a:solidFill>
                      <a:schemeClr val="accent3"/>
                    </a:solidFill>
                  </a:rPr>
                  <a:t> OF BOXES</a:t>
                </a:r>
                <a:endParaRPr lang="en-GB">
                  <a:solidFill>
                    <a:schemeClr val="accent3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442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</a:t>
            </a:r>
            <a:r>
              <a:rPr lang="en-GB" u="sng" baseline="0">
                <a:solidFill>
                  <a:schemeClr val="accent3"/>
                </a:solidFill>
              </a:rPr>
              <a:t> &amp; BOAT NUMBERS 2009</a:t>
            </a:r>
            <a:endParaRPr lang="en-GB" u="sng">
              <a:solidFill>
                <a:schemeClr val="accent3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'2009'!$C$1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'2009'!$A$2:$A$53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'2009'!$C$2:$C$53</c:f>
              <c:numCache>
                <c:formatCode>General</c:formatCode>
                <c:ptCount val="52"/>
                <c:pt idx="0">
                  <c:v>1978</c:v>
                </c:pt>
                <c:pt idx="1">
                  <c:v>1035</c:v>
                </c:pt>
                <c:pt idx="2">
                  <c:v>1950</c:v>
                </c:pt>
                <c:pt idx="3">
                  <c:v>3843</c:v>
                </c:pt>
                <c:pt idx="4">
                  <c:v>2292</c:v>
                </c:pt>
                <c:pt idx="5">
                  <c:v>1479</c:v>
                </c:pt>
                <c:pt idx="6">
                  <c:v>883</c:v>
                </c:pt>
                <c:pt idx="7">
                  <c:v>460</c:v>
                </c:pt>
                <c:pt idx="8">
                  <c:v>1117</c:v>
                </c:pt>
                <c:pt idx="9">
                  <c:v>965</c:v>
                </c:pt>
                <c:pt idx="10">
                  <c:v>2113</c:v>
                </c:pt>
                <c:pt idx="11">
                  <c:v>1923</c:v>
                </c:pt>
                <c:pt idx="12">
                  <c:v>1316</c:v>
                </c:pt>
                <c:pt idx="13">
                  <c:v>1175</c:v>
                </c:pt>
                <c:pt idx="14">
                  <c:v>1342</c:v>
                </c:pt>
                <c:pt idx="15">
                  <c:v>967</c:v>
                </c:pt>
                <c:pt idx="16">
                  <c:v>874</c:v>
                </c:pt>
                <c:pt idx="17">
                  <c:v>623</c:v>
                </c:pt>
                <c:pt idx="18">
                  <c:v>967</c:v>
                </c:pt>
                <c:pt idx="19">
                  <c:v>2436</c:v>
                </c:pt>
                <c:pt idx="20">
                  <c:v>2932</c:v>
                </c:pt>
                <c:pt idx="21">
                  <c:v>1722</c:v>
                </c:pt>
                <c:pt idx="22">
                  <c:v>1781</c:v>
                </c:pt>
                <c:pt idx="23">
                  <c:v>1567</c:v>
                </c:pt>
                <c:pt idx="24">
                  <c:v>883</c:v>
                </c:pt>
                <c:pt idx="25">
                  <c:v>1745</c:v>
                </c:pt>
                <c:pt idx="26">
                  <c:v>437</c:v>
                </c:pt>
                <c:pt idx="27">
                  <c:v>700</c:v>
                </c:pt>
                <c:pt idx="28">
                  <c:v>967</c:v>
                </c:pt>
                <c:pt idx="29">
                  <c:v>1526</c:v>
                </c:pt>
                <c:pt idx="30">
                  <c:v>1409</c:v>
                </c:pt>
                <c:pt idx="31">
                  <c:v>920</c:v>
                </c:pt>
                <c:pt idx="32">
                  <c:v>1274</c:v>
                </c:pt>
                <c:pt idx="33">
                  <c:v>1185</c:v>
                </c:pt>
                <c:pt idx="34">
                  <c:v>1146</c:v>
                </c:pt>
                <c:pt idx="35">
                  <c:v>826</c:v>
                </c:pt>
                <c:pt idx="36">
                  <c:v>2772</c:v>
                </c:pt>
                <c:pt idx="37">
                  <c:v>593</c:v>
                </c:pt>
                <c:pt idx="38">
                  <c:v>1146</c:v>
                </c:pt>
                <c:pt idx="39">
                  <c:v>604</c:v>
                </c:pt>
                <c:pt idx="40">
                  <c:v>1669</c:v>
                </c:pt>
                <c:pt idx="41">
                  <c:v>1239</c:v>
                </c:pt>
                <c:pt idx="42">
                  <c:v>3432</c:v>
                </c:pt>
                <c:pt idx="43">
                  <c:v>1536</c:v>
                </c:pt>
                <c:pt idx="44">
                  <c:v>3072</c:v>
                </c:pt>
                <c:pt idx="45">
                  <c:v>605</c:v>
                </c:pt>
                <c:pt idx="46">
                  <c:v>1751</c:v>
                </c:pt>
                <c:pt idx="47">
                  <c:v>2673</c:v>
                </c:pt>
                <c:pt idx="48">
                  <c:v>1044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BF-4FDE-AC93-0263B1745A34}"/>
            </c:ext>
          </c:extLst>
        </c:ser>
        <c:ser>
          <c:idx val="1"/>
          <c:order val="1"/>
          <c:tx>
            <c:strRef>
              <c:f>'2009'!$F$1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'2009'!$A$2:$A$53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'2009'!$F$2:$F$53</c:f>
              <c:numCache>
                <c:formatCode>General</c:formatCode>
                <c:ptCount val="52"/>
                <c:pt idx="0">
                  <c:v>11</c:v>
                </c:pt>
                <c:pt idx="1">
                  <c:v>8</c:v>
                </c:pt>
                <c:pt idx="2">
                  <c:v>15</c:v>
                </c:pt>
                <c:pt idx="3">
                  <c:v>20</c:v>
                </c:pt>
                <c:pt idx="4">
                  <c:v>14</c:v>
                </c:pt>
                <c:pt idx="5">
                  <c:v>8</c:v>
                </c:pt>
                <c:pt idx="6">
                  <c:v>12</c:v>
                </c:pt>
                <c:pt idx="7">
                  <c:v>5</c:v>
                </c:pt>
                <c:pt idx="8">
                  <c:v>8</c:v>
                </c:pt>
                <c:pt idx="9">
                  <c:v>6</c:v>
                </c:pt>
                <c:pt idx="10">
                  <c:v>12</c:v>
                </c:pt>
                <c:pt idx="11">
                  <c:v>16</c:v>
                </c:pt>
                <c:pt idx="12">
                  <c:v>12</c:v>
                </c:pt>
                <c:pt idx="13">
                  <c:v>10</c:v>
                </c:pt>
                <c:pt idx="14">
                  <c:v>16</c:v>
                </c:pt>
                <c:pt idx="15">
                  <c:v>11</c:v>
                </c:pt>
                <c:pt idx="16">
                  <c:v>9</c:v>
                </c:pt>
                <c:pt idx="17">
                  <c:v>3</c:v>
                </c:pt>
                <c:pt idx="18">
                  <c:v>10</c:v>
                </c:pt>
                <c:pt idx="19">
                  <c:v>15</c:v>
                </c:pt>
                <c:pt idx="20">
                  <c:v>12</c:v>
                </c:pt>
                <c:pt idx="21">
                  <c:v>12</c:v>
                </c:pt>
                <c:pt idx="22">
                  <c:v>14</c:v>
                </c:pt>
                <c:pt idx="23">
                  <c:v>9</c:v>
                </c:pt>
                <c:pt idx="24">
                  <c:v>9</c:v>
                </c:pt>
                <c:pt idx="25">
                  <c:v>9</c:v>
                </c:pt>
                <c:pt idx="26">
                  <c:v>3</c:v>
                </c:pt>
                <c:pt idx="27">
                  <c:v>10</c:v>
                </c:pt>
                <c:pt idx="28">
                  <c:v>13</c:v>
                </c:pt>
                <c:pt idx="29">
                  <c:v>12</c:v>
                </c:pt>
                <c:pt idx="30">
                  <c:v>12</c:v>
                </c:pt>
                <c:pt idx="31">
                  <c:v>9</c:v>
                </c:pt>
                <c:pt idx="32">
                  <c:v>9</c:v>
                </c:pt>
                <c:pt idx="33">
                  <c:v>9</c:v>
                </c:pt>
                <c:pt idx="34">
                  <c:v>11</c:v>
                </c:pt>
                <c:pt idx="35">
                  <c:v>5</c:v>
                </c:pt>
                <c:pt idx="36">
                  <c:v>16</c:v>
                </c:pt>
                <c:pt idx="37">
                  <c:v>4</c:v>
                </c:pt>
                <c:pt idx="38">
                  <c:v>9</c:v>
                </c:pt>
                <c:pt idx="39">
                  <c:v>11</c:v>
                </c:pt>
                <c:pt idx="40">
                  <c:v>14</c:v>
                </c:pt>
                <c:pt idx="41">
                  <c:v>8</c:v>
                </c:pt>
                <c:pt idx="42">
                  <c:v>23</c:v>
                </c:pt>
                <c:pt idx="43">
                  <c:v>11</c:v>
                </c:pt>
                <c:pt idx="44">
                  <c:v>21</c:v>
                </c:pt>
                <c:pt idx="45">
                  <c:v>8</c:v>
                </c:pt>
                <c:pt idx="46">
                  <c:v>15</c:v>
                </c:pt>
                <c:pt idx="47">
                  <c:v>15</c:v>
                </c:pt>
                <c:pt idx="48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BF-4FDE-AC93-0263B1745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9971487"/>
        <c:axId val="201137071"/>
      </c:barChart>
      <c:catAx>
        <c:axId val="6199714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37071"/>
        <c:crosses val="autoZero"/>
        <c:auto val="1"/>
        <c:lblAlgn val="ctr"/>
        <c:lblOffset val="100"/>
        <c:noMultiLvlLbl val="0"/>
      </c:catAx>
      <c:valAx>
        <c:axId val="20113707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971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'2010'!$A$2:$A$53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'2010'!$C$2:$C$53</c:f>
              <c:numCache>
                <c:formatCode>General</c:formatCode>
                <c:ptCount val="52"/>
                <c:pt idx="0">
                  <c:v>1945</c:v>
                </c:pt>
                <c:pt idx="1">
                  <c:v>1646</c:v>
                </c:pt>
                <c:pt idx="2">
                  <c:v>653</c:v>
                </c:pt>
                <c:pt idx="3">
                  <c:v>1026</c:v>
                </c:pt>
                <c:pt idx="4">
                  <c:v>1181</c:v>
                </c:pt>
                <c:pt idx="5">
                  <c:v>3356</c:v>
                </c:pt>
                <c:pt idx="6">
                  <c:v>1866</c:v>
                </c:pt>
                <c:pt idx="7">
                  <c:v>3639</c:v>
                </c:pt>
                <c:pt idx="8">
                  <c:v>3087</c:v>
                </c:pt>
                <c:pt idx="9">
                  <c:v>1854</c:v>
                </c:pt>
                <c:pt idx="10">
                  <c:v>1245</c:v>
                </c:pt>
                <c:pt idx="11">
                  <c:v>1246</c:v>
                </c:pt>
                <c:pt idx="12">
                  <c:v>1169</c:v>
                </c:pt>
                <c:pt idx="13">
                  <c:v>1369</c:v>
                </c:pt>
                <c:pt idx="14">
                  <c:v>2475</c:v>
                </c:pt>
                <c:pt idx="15">
                  <c:v>229</c:v>
                </c:pt>
                <c:pt idx="16">
                  <c:v>709</c:v>
                </c:pt>
                <c:pt idx="17">
                  <c:v>548</c:v>
                </c:pt>
                <c:pt idx="18">
                  <c:v>1430</c:v>
                </c:pt>
                <c:pt idx="19">
                  <c:v>1153</c:v>
                </c:pt>
                <c:pt idx="20">
                  <c:v>659</c:v>
                </c:pt>
                <c:pt idx="21">
                  <c:v>633</c:v>
                </c:pt>
                <c:pt idx="22">
                  <c:v>1991</c:v>
                </c:pt>
                <c:pt idx="23">
                  <c:v>575</c:v>
                </c:pt>
                <c:pt idx="24">
                  <c:v>1266</c:v>
                </c:pt>
                <c:pt idx="25">
                  <c:v>507</c:v>
                </c:pt>
                <c:pt idx="26">
                  <c:v>659</c:v>
                </c:pt>
                <c:pt idx="27">
                  <c:v>1148</c:v>
                </c:pt>
                <c:pt idx="28">
                  <c:v>290</c:v>
                </c:pt>
                <c:pt idx="29">
                  <c:v>17</c:v>
                </c:pt>
                <c:pt idx="30">
                  <c:v>1091</c:v>
                </c:pt>
                <c:pt idx="31">
                  <c:v>854</c:v>
                </c:pt>
                <c:pt idx="32">
                  <c:v>1433</c:v>
                </c:pt>
                <c:pt idx="33">
                  <c:v>914</c:v>
                </c:pt>
                <c:pt idx="34">
                  <c:v>1710</c:v>
                </c:pt>
                <c:pt idx="35">
                  <c:v>891</c:v>
                </c:pt>
                <c:pt idx="36">
                  <c:v>384</c:v>
                </c:pt>
                <c:pt idx="37">
                  <c:v>1276</c:v>
                </c:pt>
                <c:pt idx="38">
                  <c:v>1213</c:v>
                </c:pt>
                <c:pt idx="39">
                  <c:v>726</c:v>
                </c:pt>
                <c:pt idx="40">
                  <c:v>953</c:v>
                </c:pt>
                <c:pt idx="41">
                  <c:v>943</c:v>
                </c:pt>
                <c:pt idx="42">
                  <c:v>426</c:v>
                </c:pt>
                <c:pt idx="43">
                  <c:v>1041</c:v>
                </c:pt>
                <c:pt idx="44">
                  <c:v>3946</c:v>
                </c:pt>
                <c:pt idx="45">
                  <c:v>2145</c:v>
                </c:pt>
                <c:pt idx="46">
                  <c:v>1881</c:v>
                </c:pt>
                <c:pt idx="47">
                  <c:v>1410</c:v>
                </c:pt>
                <c:pt idx="48">
                  <c:v>688</c:v>
                </c:pt>
                <c:pt idx="49">
                  <c:v>1150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77-4682-8500-9E90224B435C}"/>
            </c:ext>
          </c:extLst>
        </c:ser>
        <c:ser>
          <c:idx val="1"/>
          <c:order val="1"/>
          <c:tx>
            <c:strRef>
              <c:f>'2010'!$F$1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'2010'!$A$2:$A$53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'2010'!$F$2:$F$53</c:f>
              <c:numCache>
                <c:formatCode>General</c:formatCode>
                <c:ptCount val="52"/>
                <c:pt idx="0">
                  <c:v>15</c:v>
                </c:pt>
                <c:pt idx="1">
                  <c:v>9</c:v>
                </c:pt>
                <c:pt idx="2">
                  <c:v>8</c:v>
                </c:pt>
                <c:pt idx="3">
                  <c:v>8</c:v>
                </c:pt>
                <c:pt idx="4">
                  <c:v>6</c:v>
                </c:pt>
                <c:pt idx="5">
                  <c:v>16</c:v>
                </c:pt>
                <c:pt idx="6">
                  <c:v>10</c:v>
                </c:pt>
                <c:pt idx="7">
                  <c:v>16</c:v>
                </c:pt>
                <c:pt idx="8">
                  <c:v>17</c:v>
                </c:pt>
                <c:pt idx="9">
                  <c:v>10</c:v>
                </c:pt>
                <c:pt idx="10">
                  <c:v>8</c:v>
                </c:pt>
                <c:pt idx="11">
                  <c:v>10</c:v>
                </c:pt>
                <c:pt idx="12">
                  <c:v>11</c:v>
                </c:pt>
                <c:pt idx="13">
                  <c:v>9</c:v>
                </c:pt>
                <c:pt idx="14">
                  <c:v>15</c:v>
                </c:pt>
                <c:pt idx="15">
                  <c:v>3</c:v>
                </c:pt>
                <c:pt idx="16">
                  <c:v>7</c:v>
                </c:pt>
                <c:pt idx="17">
                  <c:v>5</c:v>
                </c:pt>
                <c:pt idx="18">
                  <c:v>6</c:v>
                </c:pt>
                <c:pt idx="19">
                  <c:v>8</c:v>
                </c:pt>
                <c:pt idx="20">
                  <c:v>5</c:v>
                </c:pt>
                <c:pt idx="21">
                  <c:v>4</c:v>
                </c:pt>
                <c:pt idx="22">
                  <c:v>14</c:v>
                </c:pt>
                <c:pt idx="23">
                  <c:v>7</c:v>
                </c:pt>
                <c:pt idx="24">
                  <c:v>6</c:v>
                </c:pt>
                <c:pt idx="25">
                  <c:v>4</c:v>
                </c:pt>
                <c:pt idx="26">
                  <c:v>3</c:v>
                </c:pt>
                <c:pt idx="27">
                  <c:v>6</c:v>
                </c:pt>
                <c:pt idx="28">
                  <c:v>1</c:v>
                </c:pt>
                <c:pt idx="29">
                  <c:v>1</c:v>
                </c:pt>
                <c:pt idx="30">
                  <c:v>7</c:v>
                </c:pt>
                <c:pt idx="31">
                  <c:v>9</c:v>
                </c:pt>
                <c:pt idx="32">
                  <c:v>11</c:v>
                </c:pt>
                <c:pt idx="33">
                  <c:v>7</c:v>
                </c:pt>
                <c:pt idx="34">
                  <c:v>12</c:v>
                </c:pt>
                <c:pt idx="35">
                  <c:v>7</c:v>
                </c:pt>
                <c:pt idx="36">
                  <c:v>4</c:v>
                </c:pt>
                <c:pt idx="37">
                  <c:v>8</c:v>
                </c:pt>
                <c:pt idx="38">
                  <c:v>12</c:v>
                </c:pt>
                <c:pt idx="39">
                  <c:v>6</c:v>
                </c:pt>
                <c:pt idx="40">
                  <c:v>10</c:v>
                </c:pt>
                <c:pt idx="41">
                  <c:v>5</c:v>
                </c:pt>
                <c:pt idx="42">
                  <c:v>4</c:v>
                </c:pt>
                <c:pt idx="43">
                  <c:v>6</c:v>
                </c:pt>
                <c:pt idx="44">
                  <c:v>24</c:v>
                </c:pt>
                <c:pt idx="45">
                  <c:v>13</c:v>
                </c:pt>
                <c:pt idx="46">
                  <c:v>11</c:v>
                </c:pt>
                <c:pt idx="47">
                  <c:v>11</c:v>
                </c:pt>
                <c:pt idx="48">
                  <c:v>4</c:v>
                </c:pt>
                <c:pt idx="4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77-4682-8500-9E90224B4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6782751"/>
        <c:axId val="201067951"/>
      </c:barChart>
      <c:catAx>
        <c:axId val="5567827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67951"/>
        <c:crosses val="autoZero"/>
        <c:auto val="1"/>
        <c:lblAlgn val="ctr"/>
        <c:lblOffset val="100"/>
        <c:noMultiLvlLbl val="0"/>
      </c:catAx>
      <c:valAx>
        <c:axId val="20106795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</a:t>
                </a:r>
                <a:r>
                  <a:rPr lang="en-GB" baseline="0">
                    <a:solidFill>
                      <a:schemeClr val="accent3"/>
                    </a:solidFill>
                  </a:rPr>
                  <a:t> OF BOXES</a:t>
                </a:r>
                <a:endParaRPr lang="en-GB">
                  <a:solidFill>
                    <a:schemeClr val="accent3"/>
                  </a:solidFill>
                </a:endParaRPr>
              </a:p>
            </c:rich>
          </c:tx>
          <c:layout>
            <c:manualLayout>
              <c:xMode val="edge"/>
              <c:yMode val="edge"/>
              <c:x val="1.3048635824436536E-2"/>
              <c:y val="0.43003367350840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782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</a:t>
            </a:r>
            <a:r>
              <a:rPr lang="en-GB" u="sng" baseline="0">
                <a:solidFill>
                  <a:schemeClr val="accent3"/>
                </a:solidFill>
              </a:rPr>
              <a:t> BOX LANDINGS &amp; BOAT NUMBERS 2011</a:t>
            </a:r>
            <a:endParaRPr lang="en-GB" u="sng">
              <a:solidFill>
                <a:schemeClr val="accent3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'2011'!$A$2:$A$53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'2011'!$C$2:$C$53</c:f>
              <c:numCache>
                <c:formatCode>General</c:formatCode>
                <c:ptCount val="52"/>
                <c:pt idx="0">
                  <c:v>2243</c:v>
                </c:pt>
                <c:pt idx="1">
                  <c:v>1388</c:v>
                </c:pt>
                <c:pt idx="2">
                  <c:v>933</c:v>
                </c:pt>
                <c:pt idx="3">
                  <c:v>395</c:v>
                </c:pt>
                <c:pt idx="4">
                  <c:v>340</c:v>
                </c:pt>
                <c:pt idx="5">
                  <c:v>431</c:v>
                </c:pt>
                <c:pt idx="6">
                  <c:v>569</c:v>
                </c:pt>
                <c:pt idx="7">
                  <c:v>1049</c:v>
                </c:pt>
                <c:pt idx="8">
                  <c:v>2122</c:v>
                </c:pt>
                <c:pt idx="9">
                  <c:v>891</c:v>
                </c:pt>
                <c:pt idx="10">
                  <c:v>2169</c:v>
                </c:pt>
                <c:pt idx="11">
                  <c:v>0</c:v>
                </c:pt>
                <c:pt idx="12">
                  <c:v>1486</c:v>
                </c:pt>
                <c:pt idx="13">
                  <c:v>0</c:v>
                </c:pt>
                <c:pt idx="14">
                  <c:v>336</c:v>
                </c:pt>
                <c:pt idx="15">
                  <c:v>798</c:v>
                </c:pt>
                <c:pt idx="16">
                  <c:v>527</c:v>
                </c:pt>
                <c:pt idx="17">
                  <c:v>1162</c:v>
                </c:pt>
                <c:pt idx="18">
                  <c:v>212</c:v>
                </c:pt>
                <c:pt idx="19">
                  <c:v>768</c:v>
                </c:pt>
                <c:pt idx="20">
                  <c:v>209</c:v>
                </c:pt>
                <c:pt idx="21">
                  <c:v>1348</c:v>
                </c:pt>
                <c:pt idx="22">
                  <c:v>1216</c:v>
                </c:pt>
                <c:pt idx="23">
                  <c:v>514</c:v>
                </c:pt>
                <c:pt idx="24">
                  <c:v>284</c:v>
                </c:pt>
                <c:pt idx="25">
                  <c:v>386</c:v>
                </c:pt>
                <c:pt idx="26">
                  <c:v>929</c:v>
                </c:pt>
                <c:pt idx="27">
                  <c:v>678</c:v>
                </c:pt>
                <c:pt idx="28">
                  <c:v>2296</c:v>
                </c:pt>
                <c:pt idx="29">
                  <c:v>934</c:v>
                </c:pt>
                <c:pt idx="30">
                  <c:v>1238</c:v>
                </c:pt>
                <c:pt idx="31">
                  <c:v>2333</c:v>
                </c:pt>
                <c:pt idx="32">
                  <c:v>3315</c:v>
                </c:pt>
                <c:pt idx="33">
                  <c:v>1293</c:v>
                </c:pt>
                <c:pt idx="34">
                  <c:v>1241</c:v>
                </c:pt>
                <c:pt idx="35">
                  <c:v>1507</c:v>
                </c:pt>
                <c:pt idx="36">
                  <c:v>1833</c:v>
                </c:pt>
                <c:pt idx="37">
                  <c:v>1273</c:v>
                </c:pt>
                <c:pt idx="38">
                  <c:v>234</c:v>
                </c:pt>
                <c:pt idx="39">
                  <c:v>416</c:v>
                </c:pt>
                <c:pt idx="40">
                  <c:v>741</c:v>
                </c:pt>
                <c:pt idx="41">
                  <c:v>325</c:v>
                </c:pt>
                <c:pt idx="42">
                  <c:v>1103</c:v>
                </c:pt>
                <c:pt idx="43">
                  <c:v>1517</c:v>
                </c:pt>
                <c:pt idx="44">
                  <c:v>1908</c:v>
                </c:pt>
                <c:pt idx="45">
                  <c:v>1966</c:v>
                </c:pt>
                <c:pt idx="46">
                  <c:v>1285</c:v>
                </c:pt>
                <c:pt idx="47">
                  <c:v>178</c:v>
                </c:pt>
                <c:pt idx="48">
                  <c:v>915</c:v>
                </c:pt>
                <c:pt idx="49">
                  <c:v>2184</c:v>
                </c:pt>
                <c:pt idx="50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AE-4EB2-B04A-494E3B98B934}"/>
            </c:ext>
          </c:extLst>
        </c:ser>
        <c:ser>
          <c:idx val="1"/>
          <c:order val="1"/>
          <c:tx>
            <c:strRef>
              <c:f>'2011'!$F$1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'2011'!$A$2:$A$53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'2011'!$F$2:$F$53</c:f>
              <c:numCache>
                <c:formatCode>General</c:formatCode>
                <c:ptCount val="52"/>
                <c:pt idx="0">
                  <c:v>11</c:v>
                </c:pt>
                <c:pt idx="1">
                  <c:v>11</c:v>
                </c:pt>
                <c:pt idx="2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4</c:v>
                </c:pt>
                <c:pt idx="6">
                  <c:v>6</c:v>
                </c:pt>
                <c:pt idx="7">
                  <c:v>6</c:v>
                </c:pt>
                <c:pt idx="8">
                  <c:v>10</c:v>
                </c:pt>
                <c:pt idx="9">
                  <c:v>8</c:v>
                </c:pt>
                <c:pt idx="10">
                  <c:v>13</c:v>
                </c:pt>
                <c:pt idx="11">
                  <c:v>0</c:v>
                </c:pt>
                <c:pt idx="12">
                  <c:v>12</c:v>
                </c:pt>
                <c:pt idx="13">
                  <c:v>0</c:v>
                </c:pt>
                <c:pt idx="14">
                  <c:v>2</c:v>
                </c:pt>
                <c:pt idx="15">
                  <c:v>6</c:v>
                </c:pt>
                <c:pt idx="16">
                  <c:v>1</c:v>
                </c:pt>
                <c:pt idx="17">
                  <c:v>10</c:v>
                </c:pt>
                <c:pt idx="18">
                  <c:v>2</c:v>
                </c:pt>
                <c:pt idx="19">
                  <c:v>3</c:v>
                </c:pt>
                <c:pt idx="20">
                  <c:v>1</c:v>
                </c:pt>
                <c:pt idx="21">
                  <c:v>6</c:v>
                </c:pt>
                <c:pt idx="22">
                  <c:v>6</c:v>
                </c:pt>
                <c:pt idx="23">
                  <c:v>3</c:v>
                </c:pt>
                <c:pt idx="24">
                  <c:v>4</c:v>
                </c:pt>
                <c:pt idx="25">
                  <c:v>7</c:v>
                </c:pt>
                <c:pt idx="26">
                  <c:v>6</c:v>
                </c:pt>
                <c:pt idx="27">
                  <c:v>4</c:v>
                </c:pt>
                <c:pt idx="28">
                  <c:v>10</c:v>
                </c:pt>
                <c:pt idx="29">
                  <c:v>7</c:v>
                </c:pt>
                <c:pt idx="30">
                  <c:v>13</c:v>
                </c:pt>
                <c:pt idx="31">
                  <c:v>17</c:v>
                </c:pt>
                <c:pt idx="32">
                  <c:v>21</c:v>
                </c:pt>
                <c:pt idx="33">
                  <c:v>15</c:v>
                </c:pt>
                <c:pt idx="34">
                  <c:v>11</c:v>
                </c:pt>
                <c:pt idx="35">
                  <c:v>12</c:v>
                </c:pt>
                <c:pt idx="36">
                  <c:v>15</c:v>
                </c:pt>
                <c:pt idx="37">
                  <c:v>9</c:v>
                </c:pt>
                <c:pt idx="38">
                  <c:v>2</c:v>
                </c:pt>
                <c:pt idx="39">
                  <c:v>5</c:v>
                </c:pt>
                <c:pt idx="40">
                  <c:v>7</c:v>
                </c:pt>
                <c:pt idx="41">
                  <c:v>3</c:v>
                </c:pt>
                <c:pt idx="42">
                  <c:v>7</c:v>
                </c:pt>
                <c:pt idx="43">
                  <c:v>11</c:v>
                </c:pt>
                <c:pt idx="44">
                  <c:v>14</c:v>
                </c:pt>
                <c:pt idx="45">
                  <c:v>13</c:v>
                </c:pt>
                <c:pt idx="46">
                  <c:v>7</c:v>
                </c:pt>
                <c:pt idx="47">
                  <c:v>1</c:v>
                </c:pt>
                <c:pt idx="48">
                  <c:v>7</c:v>
                </c:pt>
                <c:pt idx="49">
                  <c:v>17</c:v>
                </c:pt>
                <c:pt idx="5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AE-4EB2-B04A-494E3B98B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3341231"/>
        <c:axId val="201059311"/>
      </c:barChart>
      <c:catAx>
        <c:axId val="6133412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59311"/>
        <c:crosses val="autoZero"/>
        <c:auto val="1"/>
        <c:lblAlgn val="ctr"/>
        <c:lblOffset val="100"/>
        <c:noMultiLvlLbl val="0"/>
      </c:catAx>
      <c:valAx>
        <c:axId val="20105931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3412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'2012'!$A$2:$A$53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'2012'!$C$2:$C$53</c:f>
              <c:numCache>
                <c:formatCode>General</c:formatCode>
                <c:ptCount val="52"/>
                <c:pt idx="0">
                  <c:v>1301</c:v>
                </c:pt>
                <c:pt idx="1">
                  <c:v>500</c:v>
                </c:pt>
                <c:pt idx="2">
                  <c:v>920</c:v>
                </c:pt>
                <c:pt idx="3">
                  <c:v>0</c:v>
                </c:pt>
                <c:pt idx="4">
                  <c:v>1885</c:v>
                </c:pt>
                <c:pt idx="5">
                  <c:v>1410</c:v>
                </c:pt>
                <c:pt idx="6">
                  <c:v>210</c:v>
                </c:pt>
                <c:pt idx="7">
                  <c:v>610</c:v>
                </c:pt>
                <c:pt idx="8">
                  <c:v>1190</c:v>
                </c:pt>
                <c:pt idx="9">
                  <c:v>231</c:v>
                </c:pt>
                <c:pt idx="10">
                  <c:v>2182</c:v>
                </c:pt>
                <c:pt idx="11">
                  <c:v>1646</c:v>
                </c:pt>
                <c:pt idx="12">
                  <c:v>1760</c:v>
                </c:pt>
                <c:pt idx="13">
                  <c:v>1341</c:v>
                </c:pt>
                <c:pt idx="14">
                  <c:v>1469</c:v>
                </c:pt>
                <c:pt idx="15">
                  <c:v>1741</c:v>
                </c:pt>
                <c:pt idx="16">
                  <c:v>1273</c:v>
                </c:pt>
                <c:pt idx="17">
                  <c:v>1827</c:v>
                </c:pt>
                <c:pt idx="18">
                  <c:v>1252</c:v>
                </c:pt>
                <c:pt idx="19">
                  <c:v>641</c:v>
                </c:pt>
                <c:pt idx="20">
                  <c:v>1611</c:v>
                </c:pt>
                <c:pt idx="21">
                  <c:v>1753</c:v>
                </c:pt>
                <c:pt idx="22">
                  <c:v>930</c:v>
                </c:pt>
                <c:pt idx="23">
                  <c:v>910</c:v>
                </c:pt>
                <c:pt idx="24">
                  <c:v>1369</c:v>
                </c:pt>
                <c:pt idx="25">
                  <c:v>1072</c:v>
                </c:pt>
                <c:pt idx="26">
                  <c:v>406</c:v>
                </c:pt>
                <c:pt idx="27">
                  <c:v>1404</c:v>
                </c:pt>
                <c:pt idx="28">
                  <c:v>87</c:v>
                </c:pt>
                <c:pt idx="29">
                  <c:v>0</c:v>
                </c:pt>
                <c:pt idx="30">
                  <c:v>1881</c:v>
                </c:pt>
                <c:pt idx="31">
                  <c:v>1139</c:v>
                </c:pt>
                <c:pt idx="32">
                  <c:v>1359</c:v>
                </c:pt>
                <c:pt idx="33">
                  <c:v>1763</c:v>
                </c:pt>
                <c:pt idx="34">
                  <c:v>228</c:v>
                </c:pt>
                <c:pt idx="35">
                  <c:v>116</c:v>
                </c:pt>
                <c:pt idx="36">
                  <c:v>829</c:v>
                </c:pt>
                <c:pt idx="37">
                  <c:v>65</c:v>
                </c:pt>
                <c:pt idx="38">
                  <c:v>1769</c:v>
                </c:pt>
                <c:pt idx="39">
                  <c:v>599</c:v>
                </c:pt>
                <c:pt idx="40">
                  <c:v>878</c:v>
                </c:pt>
                <c:pt idx="41">
                  <c:v>2207</c:v>
                </c:pt>
                <c:pt idx="42">
                  <c:v>600</c:v>
                </c:pt>
                <c:pt idx="43">
                  <c:v>619</c:v>
                </c:pt>
                <c:pt idx="44">
                  <c:v>706</c:v>
                </c:pt>
                <c:pt idx="45">
                  <c:v>1269</c:v>
                </c:pt>
                <c:pt idx="46">
                  <c:v>420</c:v>
                </c:pt>
                <c:pt idx="47">
                  <c:v>1578</c:v>
                </c:pt>
                <c:pt idx="48">
                  <c:v>2087</c:v>
                </c:pt>
                <c:pt idx="49">
                  <c:v>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A8-4A41-8A19-6882A12F936E}"/>
            </c:ext>
          </c:extLst>
        </c:ser>
        <c:ser>
          <c:idx val="1"/>
          <c:order val="1"/>
          <c:tx>
            <c:strRef>
              <c:f>'2012'!$F$1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'2012'!$A$2:$A$53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'2012'!$F$2:$F$53</c:f>
              <c:numCache>
                <c:formatCode>General</c:formatCode>
                <c:ptCount val="52"/>
                <c:pt idx="0">
                  <c:v>6</c:v>
                </c:pt>
                <c:pt idx="1">
                  <c:v>3</c:v>
                </c:pt>
                <c:pt idx="2">
                  <c:v>9</c:v>
                </c:pt>
                <c:pt idx="3">
                  <c:v>0</c:v>
                </c:pt>
                <c:pt idx="4">
                  <c:v>12</c:v>
                </c:pt>
                <c:pt idx="5">
                  <c:v>6</c:v>
                </c:pt>
                <c:pt idx="6">
                  <c:v>1</c:v>
                </c:pt>
                <c:pt idx="7">
                  <c:v>1</c:v>
                </c:pt>
                <c:pt idx="8">
                  <c:v>5</c:v>
                </c:pt>
                <c:pt idx="9">
                  <c:v>2</c:v>
                </c:pt>
                <c:pt idx="10">
                  <c:v>10</c:v>
                </c:pt>
                <c:pt idx="11">
                  <c:v>6</c:v>
                </c:pt>
                <c:pt idx="12">
                  <c:v>9</c:v>
                </c:pt>
                <c:pt idx="13">
                  <c:v>6</c:v>
                </c:pt>
                <c:pt idx="14">
                  <c:v>10</c:v>
                </c:pt>
                <c:pt idx="15">
                  <c:v>8</c:v>
                </c:pt>
                <c:pt idx="16">
                  <c:v>12</c:v>
                </c:pt>
                <c:pt idx="17">
                  <c:v>8</c:v>
                </c:pt>
                <c:pt idx="18">
                  <c:v>5</c:v>
                </c:pt>
                <c:pt idx="19">
                  <c:v>3</c:v>
                </c:pt>
                <c:pt idx="20">
                  <c:v>10</c:v>
                </c:pt>
                <c:pt idx="21">
                  <c:v>9</c:v>
                </c:pt>
                <c:pt idx="22">
                  <c:v>6</c:v>
                </c:pt>
                <c:pt idx="23">
                  <c:v>9</c:v>
                </c:pt>
                <c:pt idx="24">
                  <c:v>10</c:v>
                </c:pt>
                <c:pt idx="25">
                  <c:v>6</c:v>
                </c:pt>
                <c:pt idx="26">
                  <c:v>7</c:v>
                </c:pt>
                <c:pt idx="27">
                  <c:v>5</c:v>
                </c:pt>
                <c:pt idx="28">
                  <c:v>5</c:v>
                </c:pt>
                <c:pt idx="29">
                  <c:v>0</c:v>
                </c:pt>
                <c:pt idx="30">
                  <c:v>13</c:v>
                </c:pt>
                <c:pt idx="31">
                  <c:v>9</c:v>
                </c:pt>
                <c:pt idx="32">
                  <c:v>10</c:v>
                </c:pt>
                <c:pt idx="33">
                  <c:v>13</c:v>
                </c:pt>
                <c:pt idx="34">
                  <c:v>3</c:v>
                </c:pt>
                <c:pt idx="35">
                  <c:v>2</c:v>
                </c:pt>
                <c:pt idx="36">
                  <c:v>3</c:v>
                </c:pt>
                <c:pt idx="37">
                  <c:v>1</c:v>
                </c:pt>
                <c:pt idx="38">
                  <c:v>8</c:v>
                </c:pt>
                <c:pt idx="39">
                  <c:v>4</c:v>
                </c:pt>
                <c:pt idx="40">
                  <c:v>6</c:v>
                </c:pt>
                <c:pt idx="41">
                  <c:v>9</c:v>
                </c:pt>
                <c:pt idx="42">
                  <c:v>4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3</c:v>
                </c:pt>
                <c:pt idx="47">
                  <c:v>11</c:v>
                </c:pt>
                <c:pt idx="48">
                  <c:v>15</c:v>
                </c:pt>
                <c:pt idx="4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A8-4A41-8A19-6882A12F9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7456879"/>
        <c:axId val="201138991"/>
      </c:barChart>
      <c:catAx>
        <c:axId val="55745687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38991"/>
        <c:crosses val="autoZero"/>
        <c:auto val="1"/>
        <c:lblAlgn val="ctr"/>
        <c:lblOffset val="100"/>
        <c:noMultiLvlLbl val="0"/>
      </c:catAx>
      <c:valAx>
        <c:axId val="20113899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45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'2013'!$C$1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'2013'!$A$2:$A$53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'2013'!$C$2:$C$53</c:f>
              <c:numCache>
                <c:formatCode>General</c:formatCode>
                <c:ptCount val="52"/>
                <c:pt idx="0">
                  <c:v>1471</c:v>
                </c:pt>
                <c:pt idx="1">
                  <c:v>930</c:v>
                </c:pt>
                <c:pt idx="2">
                  <c:v>745</c:v>
                </c:pt>
                <c:pt idx="3">
                  <c:v>0</c:v>
                </c:pt>
                <c:pt idx="4">
                  <c:v>809</c:v>
                </c:pt>
                <c:pt idx="5">
                  <c:v>1996</c:v>
                </c:pt>
                <c:pt idx="6">
                  <c:v>2768</c:v>
                </c:pt>
                <c:pt idx="7">
                  <c:v>2433</c:v>
                </c:pt>
                <c:pt idx="8">
                  <c:v>2011</c:v>
                </c:pt>
                <c:pt idx="9">
                  <c:v>2788</c:v>
                </c:pt>
                <c:pt idx="10">
                  <c:v>1706</c:v>
                </c:pt>
                <c:pt idx="11">
                  <c:v>1061</c:v>
                </c:pt>
                <c:pt idx="12">
                  <c:v>1197</c:v>
                </c:pt>
                <c:pt idx="13">
                  <c:v>1414</c:v>
                </c:pt>
                <c:pt idx="14">
                  <c:v>405</c:v>
                </c:pt>
                <c:pt idx="15">
                  <c:v>363</c:v>
                </c:pt>
                <c:pt idx="16">
                  <c:v>404</c:v>
                </c:pt>
                <c:pt idx="17">
                  <c:v>561</c:v>
                </c:pt>
                <c:pt idx="18">
                  <c:v>2624</c:v>
                </c:pt>
                <c:pt idx="19">
                  <c:v>1855</c:v>
                </c:pt>
                <c:pt idx="20">
                  <c:v>2208</c:v>
                </c:pt>
                <c:pt idx="21">
                  <c:v>1713</c:v>
                </c:pt>
                <c:pt idx="22">
                  <c:v>1187</c:v>
                </c:pt>
                <c:pt idx="23">
                  <c:v>1726</c:v>
                </c:pt>
                <c:pt idx="24">
                  <c:v>812</c:v>
                </c:pt>
                <c:pt idx="25">
                  <c:v>510</c:v>
                </c:pt>
                <c:pt idx="26">
                  <c:v>885</c:v>
                </c:pt>
                <c:pt idx="27">
                  <c:v>1250</c:v>
                </c:pt>
                <c:pt idx="28">
                  <c:v>2123</c:v>
                </c:pt>
                <c:pt idx="29">
                  <c:v>2599</c:v>
                </c:pt>
                <c:pt idx="30">
                  <c:v>1505</c:v>
                </c:pt>
                <c:pt idx="31">
                  <c:v>2679</c:v>
                </c:pt>
                <c:pt idx="32">
                  <c:v>2139</c:v>
                </c:pt>
                <c:pt idx="33">
                  <c:v>3339</c:v>
                </c:pt>
                <c:pt idx="34">
                  <c:v>2534</c:v>
                </c:pt>
                <c:pt idx="35">
                  <c:v>1269</c:v>
                </c:pt>
                <c:pt idx="36">
                  <c:v>237</c:v>
                </c:pt>
                <c:pt idx="37">
                  <c:v>1123</c:v>
                </c:pt>
                <c:pt idx="38">
                  <c:v>1928</c:v>
                </c:pt>
                <c:pt idx="39">
                  <c:v>1743</c:v>
                </c:pt>
                <c:pt idx="40">
                  <c:v>1827</c:v>
                </c:pt>
                <c:pt idx="41">
                  <c:v>2216</c:v>
                </c:pt>
                <c:pt idx="42">
                  <c:v>348</c:v>
                </c:pt>
                <c:pt idx="43">
                  <c:v>1452</c:v>
                </c:pt>
                <c:pt idx="44">
                  <c:v>406</c:v>
                </c:pt>
                <c:pt idx="45">
                  <c:v>1365</c:v>
                </c:pt>
                <c:pt idx="46">
                  <c:v>646</c:v>
                </c:pt>
                <c:pt idx="47">
                  <c:v>229</c:v>
                </c:pt>
                <c:pt idx="48">
                  <c:v>2206</c:v>
                </c:pt>
                <c:pt idx="49">
                  <c:v>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7D-46EC-B4F6-8A3DCDCD3163}"/>
            </c:ext>
          </c:extLst>
        </c:ser>
        <c:ser>
          <c:idx val="1"/>
          <c:order val="1"/>
          <c:tx>
            <c:strRef>
              <c:f>'2013'!$F$1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'2013'!$A$2:$A$53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'2013'!$F$2:$F$53</c:f>
              <c:numCache>
                <c:formatCode>General</c:formatCode>
                <c:ptCount val="52"/>
                <c:pt idx="0">
                  <c:v>9</c:v>
                </c:pt>
                <c:pt idx="1">
                  <c:v>7</c:v>
                </c:pt>
                <c:pt idx="2">
                  <c:v>7</c:v>
                </c:pt>
                <c:pt idx="3">
                  <c:v>0</c:v>
                </c:pt>
                <c:pt idx="4">
                  <c:v>5</c:v>
                </c:pt>
                <c:pt idx="5">
                  <c:v>10</c:v>
                </c:pt>
                <c:pt idx="6">
                  <c:v>13</c:v>
                </c:pt>
                <c:pt idx="7">
                  <c:v>8</c:v>
                </c:pt>
                <c:pt idx="8">
                  <c:v>13</c:v>
                </c:pt>
                <c:pt idx="9">
                  <c:v>21</c:v>
                </c:pt>
                <c:pt idx="10">
                  <c:v>11</c:v>
                </c:pt>
                <c:pt idx="11">
                  <c:v>4</c:v>
                </c:pt>
                <c:pt idx="12">
                  <c:v>9</c:v>
                </c:pt>
                <c:pt idx="13">
                  <c:v>11</c:v>
                </c:pt>
                <c:pt idx="14">
                  <c:v>3</c:v>
                </c:pt>
                <c:pt idx="15">
                  <c:v>1</c:v>
                </c:pt>
                <c:pt idx="16">
                  <c:v>4</c:v>
                </c:pt>
                <c:pt idx="17">
                  <c:v>4</c:v>
                </c:pt>
                <c:pt idx="18">
                  <c:v>10</c:v>
                </c:pt>
                <c:pt idx="19">
                  <c:v>8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12</c:v>
                </c:pt>
                <c:pt idx="24">
                  <c:v>7</c:v>
                </c:pt>
                <c:pt idx="25">
                  <c:v>2</c:v>
                </c:pt>
                <c:pt idx="26">
                  <c:v>4</c:v>
                </c:pt>
                <c:pt idx="27">
                  <c:v>4</c:v>
                </c:pt>
                <c:pt idx="28">
                  <c:v>14</c:v>
                </c:pt>
                <c:pt idx="29">
                  <c:v>18</c:v>
                </c:pt>
                <c:pt idx="30">
                  <c:v>18</c:v>
                </c:pt>
                <c:pt idx="31">
                  <c:v>22</c:v>
                </c:pt>
                <c:pt idx="32">
                  <c:v>14</c:v>
                </c:pt>
                <c:pt idx="33">
                  <c:v>20</c:v>
                </c:pt>
                <c:pt idx="34">
                  <c:v>16</c:v>
                </c:pt>
                <c:pt idx="35">
                  <c:v>13</c:v>
                </c:pt>
                <c:pt idx="36">
                  <c:v>2</c:v>
                </c:pt>
                <c:pt idx="37">
                  <c:v>6</c:v>
                </c:pt>
                <c:pt idx="38">
                  <c:v>10</c:v>
                </c:pt>
                <c:pt idx="39">
                  <c:v>11</c:v>
                </c:pt>
                <c:pt idx="40">
                  <c:v>18</c:v>
                </c:pt>
                <c:pt idx="41">
                  <c:v>15</c:v>
                </c:pt>
                <c:pt idx="42">
                  <c:v>4</c:v>
                </c:pt>
                <c:pt idx="43">
                  <c:v>10</c:v>
                </c:pt>
                <c:pt idx="44">
                  <c:v>3</c:v>
                </c:pt>
                <c:pt idx="45">
                  <c:v>10</c:v>
                </c:pt>
                <c:pt idx="46">
                  <c:v>4</c:v>
                </c:pt>
                <c:pt idx="47">
                  <c:v>2</c:v>
                </c:pt>
                <c:pt idx="48">
                  <c:v>11</c:v>
                </c:pt>
                <c:pt idx="4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7D-46EC-B4F6-8A3DCDCD3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7458271"/>
        <c:axId val="201128431"/>
      </c:barChart>
      <c:catAx>
        <c:axId val="5574582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28431"/>
        <c:crosses val="autoZero"/>
        <c:auto val="1"/>
        <c:lblAlgn val="ctr"/>
        <c:lblOffset val="100"/>
        <c:noMultiLvlLbl val="0"/>
      </c:catAx>
      <c:valAx>
        <c:axId val="20112843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458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'2014'!$C$1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'2014'!$A$2:$A$53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'2014'!$C$2:$C$53</c:f>
              <c:numCache>
                <c:formatCode>General</c:formatCode>
                <c:ptCount val="52"/>
                <c:pt idx="0">
                  <c:v>2415</c:v>
                </c:pt>
                <c:pt idx="1">
                  <c:v>2998</c:v>
                </c:pt>
                <c:pt idx="2">
                  <c:v>2244</c:v>
                </c:pt>
                <c:pt idx="3">
                  <c:v>607</c:v>
                </c:pt>
                <c:pt idx="4">
                  <c:v>458</c:v>
                </c:pt>
                <c:pt idx="5">
                  <c:v>995</c:v>
                </c:pt>
                <c:pt idx="6">
                  <c:v>2789</c:v>
                </c:pt>
                <c:pt idx="7">
                  <c:v>700</c:v>
                </c:pt>
                <c:pt idx="8">
                  <c:v>867</c:v>
                </c:pt>
                <c:pt idx="9">
                  <c:v>1441</c:v>
                </c:pt>
                <c:pt idx="10">
                  <c:v>365</c:v>
                </c:pt>
                <c:pt idx="11">
                  <c:v>365</c:v>
                </c:pt>
                <c:pt idx="12">
                  <c:v>3083</c:v>
                </c:pt>
                <c:pt idx="13">
                  <c:v>2830</c:v>
                </c:pt>
                <c:pt idx="14">
                  <c:v>2498</c:v>
                </c:pt>
                <c:pt idx="15">
                  <c:v>420</c:v>
                </c:pt>
                <c:pt idx="16">
                  <c:v>2287</c:v>
                </c:pt>
                <c:pt idx="17">
                  <c:v>2810</c:v>
                </c:pt>
                <c:pt idx="18">
                  <c:v>953</c:v>
                </c:pt>
                <c:pt idx="19">
                  <c:v>459</c:v>
                </c:pt>
                <c:pt idx="20">
                  <c:v>800</c:v>
                </c:pt>
                <c:pt idx="21">
                  <c:v>1246</c:v>
                </c:pt>
                <c:pt idx="22">
                  <c:v>581</c:v>
                </c:pt>
                <c:pt idx="23">
                  <c:v>2222</c:v>
                </c:pt>
                <c:pt idx="24">
                  <c:v>1271</c:v>
                </c:pt>
                <c:pt idx="25">
                  <c:v>1284</c:v>
                </c:pt>
                <c:pt idx="26">
                  <c:v>717</c:v>
                </c:pt>
                <c:pt idx="27">
                  <c:v>795</c:v>
                </c:pt>
                <c:pt idx="28">
                  <c:v>1346</c:v>
                </c:pt>
                <c:pt idx="29">
                  <c:v>1602</c:v>
                </c:pt>
                <c:pt idx="30">
                  <c:v>1987</c:v>
                </c:pt>
                <c:pt idx="31">
                  <c:v>1813</c:v>
                </c:pt>
                <c:pt idx="32">
                  <c:v>3062</c:v>
                </c:pt>
                <c:pt idx="33">
                  <c:v>2438</c:v>
                </c:pt>
                <c:pt idx="34">
                  <c:v>2391</c:v>
                </c:pt>
                <c:pt idx="35">
                  <c:v>1319</c:v>
                </c:pt>
                <c:pt idx="36">
                  <c:v>1581</c:v>
                </c:pt>
                <c:pt idx="37">
                  <c:v>3491</c:v>
                </c:pt>
                <c:pt idx="38">
                  <c:v>2017</c:v>
                </c:pt>
                <c:pt idx="39">
                  <c:v>2072</c:v>
                </c:pt>
                <c:pt idx="40">
                  <c:v>2690</c:v>
                </c:pt>
                <c:pt idx="41">
                  <c:v>2210</c:v>
                </c:pt>
                <c:pt idx="42">
                  <c:v>416</c:v>
                </c:pt>
                <c:pt idx="43">
                  <c:v>2321</c:v>
                </c:pt>
                <c:pt idx="44">
                  <c:v>4051</c:v>
                </c:pt>
                <c:pt idx="45">
                  <c:v>4716</c:v>
                </c:pt>
                <c:pt idx="46">
                  <c:v>5453</c:v>
                </c:pt>
                <c:pt idx="47">
                  <c:v>1628</c:v>
                </c:pt>
                <c:pt idx="48">
                  <c:v>2843</c:v>
                </c:pt>
                <c:pt idx="49">
                  <c:v>90</c:v>
                </c:pt>
                <c:pt idx="50">
                  <c:v>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B6-4A0C-9386-D87474F031B5}"/>
            </c:ext>
          </c:extLst>
        </c:ser>
        <c:ser>
          <c:idx val="1"/>
          <c:order val="1"/>
          <c:tx>
            <c:strRef>
              <c:f>'2014'!$F$1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'2014'!$A$2:$A$53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'2014'!$F$2:$F$53</c:f>
              <c:numCache>
                <c:formatCode>General</c:formatCode>
                <c:ptCount val="52"/>
                <c:pt idx="0">
                  <c:v>6</c:v>
                </c:pt>
                <c:pt idx="1">
                  <c:v>21</c:v>
                </c:pt>
                <c:pt idx="2">
                  <c:v>13</c:v>
                </c:pt>
                <c:pt idx="3">
                  <c:v>5</c:v>
                </c:pt>
                <c:pt idx="4">
                  <c:v>3</c:v>
                </c:pt>
                <c:pt idx="5">
                  <c:v>6</c:v>
                </c:pt>
                <c:pt idx="6">
                  <c:v>11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1</c:v>
                </c:pt>
                <c:pt idx="11">
                  <c:v>1</c:v>
                </c:pt>
                <c:pt idx="12">
                  <c:v>16</c:v>
                </c:pt>
                <c:pt idx="13">
                  <c:v>12</c:v>
                </c:pt>
                <c:pt idx="14">
                  <c:v>8</c:v>
                </c:pt>
                <c:pt idx="15">
                  <c:v>3</c:v>
                </c:pt>
                <c:pt idx="16">
                  <c:v>13</c:v>
                </c:pt>
                <c:pt idx="17">
                  <c:v>16</c:v>
                </c:pt>
                <c:pt idx="18">
                  <c:v>8</c:v>
                </c:pt>
                <c:pt idx="19">
                  <c:v>4</c:v>
                </c:pt>
                <c:pt idx="20">
                  <c:v>8</c:v>
                </c:pt>
                <c:pt idx="21">
                  <c:v>7</c:v>
                </c:pt>
                <c:pt idx="22">
                  <c:v>3</c:v>
                </c:pt>
                <c:pt idx="23">
                  <c:v>14</c:v>
                </c:pt>
                <c:pt idx="24">
                  <c:v>12</c:v>
                </c:pt>
                <c:pt idx="25">
                  <c:v>9</c:v>
                </c:pt>
                <c:pt idx="26">
                  <c:v>4</c:v>
                </c:pt>
                <c:pt idx="27">
                  <c:v>11</c:v>
                </c:pt>
                <c:pt idx="28">
                  <c:v>13</c:v>
                </c:pt>
                <c:pt idx="29">
                  <c:v>13</c:v>
                </c:pt>
                <c:pt idx="30">
                  <c:v>12</c:v>
                </c:pt>
                <c:pt idx="31">
                  <c:v>20</c:v>
                </c:pt>
                <c:pt idx="32">
                  <c:v>18</c:v>
                </c:pt>
                <c:pt idx="33">
                  <c:v>12</c:v>
                </c:pt>
                <c:pt idx="34">
                  <c:v>20</c:v>
                </c:pt>
                <c:pt idx="35">
                  <c:v>15</c:v>
                </c:pt>
                <c:pt idx="36">
                  <c:v>12</c:v>
                </c:pt>
                <c:pt idx="37">
                  <c:v>20</c:v>
                </c:pt>
                <c:pt idx="38">
                  <c:v>16</c:v>
                </c:pt>
                <c:pt idx="39">
                  <c:v>10</c:v>
                </c:pt>
                <c:pt idx="40">
                  <c:v>15</c:v>
                </c:pt>
                <c:pt idx="41">
                  <c:v>16</c:v>
                </c:pt>
                <c:pt idx="42">
                  <c:v>4</c:v>
                </c:pt>
                <c:pt idx="43">
                  <c:v>15</c:v>
                </c:pt>
                <c:pt idx="44">
                  <c:v>19</c:v>
                </c:pt>
                <c:pt idx="45">
                  <c:v>27</c:v>
                </c:pt>
                <c:pt idx="46">
                  <c:v>24</c:v>
                </c:pt>
                <c:pt idx="47">
                  <c:v>10</c:v>
                </c:pt>
                <c:pt idx="48">
                  <c:v>11</c:v>
                </c:pt>
                <c:pt idx="49">
                  <c:v>1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B6-4A0C-9386-D87474F03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3350511"/>
        <c:axId val="201152911"/>
      </c:barChart>
      <c:catAx>
        <c:axId val="613350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52911"/>
        <c:crosses val="autoZero"/>
        <c:auto val="1"/>
        <c:lblAlgn val="ctr"/>
        <c:lblOffset val="100"/>
        <c:noMultiLvlLbl val="0"/>
      </c:catAx>
      <c:valAx>
        <c:axId val="20115291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350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</a:t>
            </a:r>
            <a:r>
              <a:rPr lang="en-GB" u="sng" baseline="0">
                <a:solidFill>
                  <a:schemeClr val="accent3"/>
                </a:solidFill>
              </a:rPr>
              <a:t> FISH BOX LANDINGS &amp; BOAT NUMBERS 2015</a:t>
            </a:r>
            <a:endParaRPr lang="en-GB" u="sng">
              <a:solidFill>
                <a:schemeClr val="accent3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'2015'!$C$1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'2015'!$A$2:$A$53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'2015'!$C$2:$C$53</c:f>
              <c:numCache>
                <c:formatCode>General</c:formatCode>
                <c:ptCount val="52"/>
                <c:pt idx="0">
                  <c:v>1755</c:v>
                </c:pt>
                <c:pt idx="1">
                  <c:v>335</c:v>
                </c:pt>
                <c:pt idx="2">
                  <c:v>0</c:v>
                </c:pt>
                <c:pt idx="3">
                  <c:v>4375</c:v>
                </c:pt>
                <c:pt idx="4">
                  <c:v>1188</c:v>
                </c:pt>
                <c:pt idx="5">
                  <c:v>1332</c:v>
                </c:pt>
                <c:pt idx="6">
                  <c:v>344</c:v>
                </c:pt>
                <c:pt idx="7">
                  <c:v>1376</c:v>
                </c:pt>
                <c:pt idx="8">
                  <c:v>2142</c:v>
                </c:pt>
                <c:pt idx="9">
                  <c:v>233</c:v>
                </c:pt>
                <c:pt idx="10">
                  <c:v>73</c:v>
                </c:pt>
                <c:pt idx="11">
                  <c:v>4545</c:v>
                </c:pt>
                <c:pt idx="12">
                  <c:v>1434</c:v>
                </c:pt>
                <c:pt idx="13">
                  <c:v>755</c:v>
                </c:pt>
                <c:pt idx="14">
                  <c:v>1863</c:v>
                </c:pt>
                <c:pt idx="15">
                  <c:v>1091</c:v>
                </c:pt>
                <c:pt idx="16">
                  <c:v>2951</c:v>
                </c:pt>
                <c:pt idx="17">
                  <c:v>892</c:v>
                </c:pt>
                <c:pt idx="18">
                  <c:v>2130</c:v>
                </c:pt>
                <c:pt idx="19">
                  <c:v>1634</c:v>
                </c:pt>
                <c:pt idx="20">
                  <c:v>2324</c:v>
                </c:pt>
                <c:pt idx="21">
                  <c:v>1266</c:v>
                </c:pt>
                <c:pt idx="22">
                  <c:v>1394</c:v>
                </c:pt>
                <c:pt idx="23">
                  <c:v>773</c:v>
                </c:pt>
                <c:pt idx="24">
                  <c:v>769</c:v>
                </c:pt>
                <c:pt idx="25">
                  <c:v>2504</c:v>
                </c:pt>
                <c:pt idx="26">
                  <c:v>3090</c:v>
                </c:pt>
                <c:pt idx="27">
                  <c:v>2157</c:v>
                </c:pt>
                <c:pt idx="28">
                  <c:v>1917</c:v>
                </c:pt>
                <c:pt idx="29">
                  <c:v>1122</c:v>
                </c:pt>
                <c:pt idx="30">
                  <c:v>2818</c:v>
                </c:pt>
                <c:pt idx="31">
                  <c:v>1050</c:v>
                </c:pt>
                <c:pt idx="32">
                  <c:v>440</c:v>
                </c:pt>
                <c:pt idx="33">
                  <c:v>2050</c:v>
                </c:pt>
                <c:pt idx="34">
                  <c:v>2258</c:v>
                </c:pt>
                <c:pt idx="35">
                  <c:v>2026</c:v>
                </c:pt>
                <c:pt idx="36">
                  <c:v>3314</c:v>
                </c:pt>
                <c:pt idx="37">
                  <c:v>2217</c:v>
                </c:pt>
                <c:pt idx="38">
                  <c:v>1726</c:v>
                </c:pt>
                <c:pt idx="39">
                  <c:v>1596</c:v>
                </c:pt>
                <c:pt idx="40">
                  <c:v>3631</c:v>
                </c:pt>
                <c:pt idx="41">
                  <c:v>1832</c:v>
                </c:pt>
                <c:pt idx="42">
                  <c:v>676</c:v>
                </c:pt>
                <c:pt idx="43">
                  <c:v>1342</c:v>
                </c:pt>
                <c:pt idx="44">
                  <c:v>2390</c:v>
                </c:pt>
                <c:pt idx="45">
                  <c:v>1748</c:v>
                </c:pt>
                <c:pt idx="46">
                  <c:v>1169</c:v>
                </c:pt>
                <c:pt idx="47">
                  <c:v>3076</c:v>
                </c:pt>
                <c:pt idx="48">
                  <c:v>1043</c:v>
                </c:pt>
                <c:pt idx="49">
                  <c:v>811</c:v>
                </c:pt>
                <c:pt idx="50">
                  <c:v>3254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49-4142-AFE8-9A5B017D9504}"/>
            </c:ext>
          </c:extLst>
        </c:ser>
        <c:ser>
          <c:idx val="1"/>
          <c:order val="1"/>
          <c:tx>
            <c:strRef>
              <c:f>'2015'!$F$1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'2015'!$A$2:$A$53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'2015'!$F$2:$F$53</c:f>
              <c:numCache>
                <c:formatCode>General</c:formatCode>
                <c:ptCount val="52"/>
                <c:pt idx="0">
                  <c:v>4</c:v>
                </c:pt>
                <c:pt idx="1">
                  <c:v>3</c:v>
                </c:pt>
                <c:pt idx="2">
                  <c:v>0</c:v>
                </c:pt>
                <c:pt idx="3">
                  <c:v>20</c:v>
                </c:pt>
                <c:pt idx="4">
                  <c:v>5</c:v>
                </c:pt>
                <c:pt idx="5">
                  <c:v>10</c:v>
                </c:pt>
                <c:pt idx="6">
                  <c:v>3</c:v>
                </c:pt>
                <c:pt idx="7">
                  <c:v>8</c:v>
                </c:pt>
                <c:pt idx="8">
                  <c:v>5</c:v>
                </c:pt>
                <c:pt idx="9">
                  <c:v>2</c:v>
                </c:pt>
                <c:pt idx="10">
                  <c:v>1</c:v>
                </c:pt>
                <c:pt idx="11">
                  <c:v>20</c:v>
                </c:pt>
                <c:pt idx="12">
                  <c:v>7</c:v>
                </c:pt>
                <c:pt idx="13">
                  <c:v>5</c:v>
                </c:pt>
                <c:pt idx="14">
                  <c:v>8</c:v>
                </c:pt>
                <c:pt idx="15">
                  <c:v>6</c:v>
                </c:pt>
                <c:pt idx="16">
                  <c:v>13</c:v>
                </c:pt>
                <c:pt idx="17">
                  <c:v>7</c:v>
                </c:pt>
                <c:pt idx="18">
                  <c:v>10</c:v>
                </c:pt>
                <c:pt idx="19">
                  <c:v>7</c:v>
                </c:pt>
                <c:pt idx="20">
                  <c:v>8</c:v>
                </c:pt>
                <c:pt idx="21">
                  <c:v>4</c:v>
                </c:pt>
                <c:pt idx="22">
                  <c:v>6</c:v>
                </c:pt>
                <c:pt idx="23">
                  <c:v>3</c:v>
                </c:pt>
                <c:pt idx="24">
                  <c:v>3</c:v>
                </c:pt>
                <c:pt idx="25">
                  <c:v>11</c:v>
                </c:pt>
                <c:pt idx="26">
                  <c:v>12</c:v>
                </c:pt>
                <c:pt idx="27">
                  <c:v>11</c:v>
                </c:pt>
                <c:pt idx="28">
                  <c:v>8</c:v>
                </c:pt>
                <c:pt idx="29">
                  <c:v>5</c:v>
                </c:pt>
                <c:pt idx="30">
                  <c:v>8</c:v>
                </c:pt>
                <c:pt idx="31">
                  <c:v>18</c:v>
                </c:pt>
                <c:pt idx="32">
                  <c:v>3</c:v>
                </c:pt>
                <c:pt idx="33">
                  <c:v>22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12</c:v>
                </c:pt>
                <c:pt idx="38">
                  <c:v>12</c:v>
                </c:pt>
                <c:pt idx="39">
                  <c:v>10</c:v>
                </c:pt>
                <c:pt idx="40">
                  <c:v>20</c:v>
                </c:pt>
                <c:pt idx="41">
                  <c:v>23</c:v>
                </c:pt>
                <c:pt idx="42">
                  <c:v>10</c:v>
                </c:pt>
                <c:pt idx="43">
                  <c:v>8</c:v>
                </c:pt>
                <c:pt idx="44">
                  <c:v>17</c:v>
                </c:pt>
                <c:pt idx="45">
                  <c:v>9</c:v>
                </c:pt>
                <c:pt idx="46">
                  <c:v>13</c:v>
                </c:pt>
                <c:pt idx="47">
                  <c:v>13</c:v>
                </c:pt>
                <c:pt idx="48">
                  <c:v>6</c:v>
                </c:pt>
                <c:pt idx="49">
                  <c:v>7</c:v>
                </c:pt>
                <c:pt idx="5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49-4142-AFE8-9A5B017D9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1498655"/>
        <c:axId val="201147151"/>
      </c:barChart>
      <c:catAx>
        <c:axId val="6614986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47151"/>
        <c:crosses val="autoZero"/>
        <c:auto val="1"/>
        <c:lblAlgn val="ctr"/>
        <c:lblOffset val="100"/>
        <c:noMultiLvlLbl val="0"/>
      </c:catAx>
      <c:valAx>
        <c:axId val="20114715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4986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'2016'!$A$2:$A$53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'2016'!$C$2:$C$53</c:f>
              <c:numCache>
                <c:formatCode>General</c:formatCode>
                <c:ptCount val="52"/>
                <c:pt idx="0">
                  <c:v>5123</c:v>
                </c:pt>
                <c:pt idx="1">
                  <c:v>5798</c:v>
                </c:pt>
                <c:pt idx="2">
                  <c:v>3028</c:v>
                </c:pt>
                <c:pt idx="3">
                  <c:v>259</c:v>
                </c:pt>
                <c:pt idx="4">
                  <c:v>1522</c:v>
                </c:pt>
                <c:pt idx="5">
                  <c:v>3802</c:v>
                </c:pt>
                <c:pt idx="6">
                  <c:v>1072</c:v>
                </c:pt>
                <c:pt idx="7">
                  <c:v>495</c:v>
                </c:pt>
                <c:pt idx="8">
                  <c:v>1554</c:v>
                </c:pt>
                <c:pt idx="9">
                  <c:v>2866</c:v>
                </c:pt>
                <c:pt idx="10">
                  <c:v>3289</c:v>
                </c:pt>
                <c:pt idx="11">
                  <c:v>2083</c:v>
                </c:pt>
                <c:pt idx="12">
                  <c:v>2995</c:v>
                </c:pt>
                <c:pt idx="13">
                  <c:v>3651</c:v>
                </c:pt>
                <c:pt idx="14">
                  <c:v>2509</c:v>
                </c:pt>
                <c:pt idx="15">
                  <c:v>1363</c:v>
                </c:pt>
                <c:pt idx="16">
                  <c:v>3466</c:v>
                </c:pt>
                <c:pt idx="17">
                  <c:v>1140</c:v>
                </c:pt>
                <c:pt idx="18">
                  <c:v>3950</c:v>
                </c:pt>
                <c:pt idx="19">
                  <c:v>3215</c:v>
                </c:pt>
                <c:pt idx="20">
                  <c:v>1933</c:v>
                </c:pt>
                <c:pt idx="21">
                  <c:v>2175</c:v>
                </c:pt>
                <c:pt idx="22">
                  <c:v>2573</c:v>
                </c:pt>
                <c:pt idx="23">
                  <c:v>3419</c:v>
                </c:pt>
                <c:pt idx="24">
                  <c:v>2397</c:v>
                </c:pt>
                <c:pt idx="25">
                  <c:v>662</c:v>
                </c:pt>
                <c:pt idx="26">
                  <c:v>1732</c:v>
                </c:pt>
                <c:pt idx="27">
                  <c:v>1016</c:v>
                </c:pt>
                <c:pt idx="28">
                  <c:v>2874</c:v>
                </c:pt>
                <c:pt idx="29">
                  <c:v>1186</c:v>
                </c:pt>
                <c:pt idx="30">
                  <c:v>1680</c:v>
                </c:pt>
                <c:pt idx="31">
                  <c:v>2471</c:v>
                </c:pt>
                <c:pt idx="32">
                  <c:v>3672</c:v>
                </c:pt>
                <c:pt idx="33">
                  <c:v>2601</c:v>
                </c:pt>
                <c:pt idx="34">
                  <c:v>3134</c:v>
                </c:pt>
                <c:pt idx="35">
                  <c:v>2178</c:v>
                </c:pt>
                <c:pt idx="36">
                  <c:v>3133</c:v>
                </c:pt>
                <c:pt idx="37">
                  <c:v>6569</c:v>
                </c:pt>
                <c:pt idx="38">
                  <c:v>977</c:v>
                </c:pt>
                <c:pt idx="39">
                  <c:v>4598</c:v>
                </c:pt>
                <c:pt idx="40">
                  <c:v>3308</c:v>
                </c:pt>
                <c:pt idx="41">
                  <c:v>3661</c:v>
                </c:pt>
                <c:pt idx="42">
                  <c:v>2559</c:v>
                </c:pt>
                <c:pt idx="43">
                  <c:v>1512</c:v>
                </c:pt>
                <c:pt idx="44">
                  <c:v>4337</c:v>
                </c:pt>
                <c:pt idx="45">
                  <c:v>1891</c:v>
                </c:pt>
                <c:pt idx="46">
                  <c:v>5436</c:v>
                </c:pt>
                <c:pt idx="47">
                  <c:v>1388</c:v>
                </c:pt>
                <c:pt idx="48">
                  <c:v>3335</c:v>
                </c:pt>
                <c:pt idx="49">
                  <c:v>2870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D-4049-8C66-4D3F03904121}"/>
            </c:ext>
          </c:extLst>
        </c:ser>
        <c:ser>
          <c:idx val="1"/>
          <c:order val="1"/>
          <c:tx>
            <c:strRef>
              <c:f>'2016'!$F$1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'2016'!$A$2:$A$53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'2016'!$F$2:$F$53</c:f>
              <c:numCache>
                <c:formatCode>General</c:formatCode>
                <c:ptCount val="52"/>
                <c:pt idx="0">
                  <c:v>25</c:v>
                </c:pt>
                <c:pt idx="1">
                  <c:v>34</c:v>
                </c:pt>
                <c:pt idx="2">
                  <c:v>28</c:v>
                </c:pt>
                <c:pt idx="3">
                  <c:v>2</c:v>
                </c:pt>
                <c:pt idx="4">
                  <c:v>10</c:v>
                </c:pt>
                <c:pt idx="5">
                  <c:v>16</c:v>
                </c:pt>
                <c:pt idx="6">
                  <c:v>4</c:v>
                </c:pt>
                <c:pt idx="7">
                  <c:v>5</c:v>
                </c:pt>
                <c:pt idx="8">
                  <c:v>14</c:v>
                </c:pt>
                <c:pt idx="9">
                  <c:v>15</c:v>
                </c:pt>
                <c:pt idx="10">
                  <c:v>20</c:v>
                </c:pt>
                <c:pt idx="11">
                  <c:v>11</c:v>
                </c:pt>
                <c:pt idx="12">
                  <c:v>14</c:v>
                </c:pt>
                <c:pt idx="13">
                  <c:v>22</c:v>
                </c:pt>
                <c:pt idx="14">
                  <c:v>19</c:v>
                </c:pt>
                <c:pt idx="15">
                  <c:v>5</c:v>
                </c:pt>
                <c:pt idx="16">
                  <c:v>15</c:v>
                </c:pt>
                <c:pt idx="17">
                  <c:v>7</c:v>
                </c:pt>
                <c:pt idx="18">
                  <c:v>27</c:v>
                </c:pt>
                <c:pt idx="19">
                  <c:v>23</c:v>
                </c:pt>
                <c:pt idx="20">
                  <c:v>15</c:v>
                </c:pt>
                <c:pt idx="21">
                  <c:v>12</c:v>
                </c:pt>
                <c:pt idx="22">
                  <c:v>18</c:v>
                </c:pt>
                <c:pt idx="23">
                  <c:v>24</c:v>
                </c:pt>
                <c:pt idx="24">
                  <c:v>20</c:v>
                </c:pt>
                <c:pt idx="25">
                  <c:v>10</c:v>
                </c:pt>
                <c:pt idx="26">
                  <c:v>13</c:v>
                </c:pt>
                <c:pt idx="27">
                  <c:v>5</c:v>
                </c:pt>
                <c:pt idx="28">
                  <c:v>21</c:v>
                </c:pt>
                <c:pt idx="29">
                  <c:v>15</c:v>
                </c:pt>
                <c:pt idx="30">
                  <c:v>16</c:v>
                </c:pt>
                <c:pt idx="31">
                  <c:v>10</c:v>
                </c:pt>
                <c:pt idx="32">
                  <c:v>24</c:v>
                </c:pt>
                <c:pt idx="33">
                  <c:v>15</c:v>
                </c:pt>
                <c:pt idx="34">
                  <c:v>15</c:v>
                </c:pt>
                <c:pt idx="35">
                  <c:v>15</c:v>
                </c:pt>
                <c:pt idx="36">
                  <c:v>14</c:v>
                </c:pt>
                <c:pt idx="37">
                  <c:v>26</c:v>
                </c:pt>
                <c:pt idx="38">
                  <c:v>5</c:v>
                </c:pt>
                <c:pt idx="39">
                  <c:v>23</c:v>
                </c:pt>
                <c:pt idx="40">
                  <c:v>32</c:v>
                </c:pt>
                <c:pt idx="41">
                  <c:v>18</c:v>
                </c:pt>
                <c:pt idx="42">
                  <c:v>9</c:v>
                </c:pt>
                <c:pt idx="43">
                  <c:v>7</c:v>
                </c:pt>
                <c:pt idx="44">
                  <c:v>22</c:v>
                </c:pt>
                <c:pt idx="45">
                  <c:v>13</c:v>
                </c:pt>
                <c:pt idx="46">
                  <c:v>17</c:v>
                </c:pt>
                <c:pt idx="47">
                  <c:v>4</c:v>
                </c:pt>
                <c:pt idx="48">
                  <c:v>10</c:v>
                </c:pt>
                <c:pt idx="49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6D-4049-8C66-4D3F0390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3343551"/>
        <c:axId val="201087151"/>
      </c:barChart>
      <c:catAx>
        <c:axId val="6133435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87151"/>
        <c:crosses val="autoZero"/>
        <c:auto val="1"/>
        <c:lblAlgn val="ctr"/>
        <c:lblOffset val="100"/>
        <c:noMultiLvlLbl val="0"/>
      </c:catAx>
      <c:valAx>
        <c:axId val="20108715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343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</a:t>
            </a:r>
            <a:r>
              <a:rPr lang="en-GB" u="sng" baseline="0">
                <a:solidFill>
                  <a:schemeClr val="accent3"/>
                </a:solidFill>
              </a:rPr>
              <a:t> NUMBERS 2017</a:t>
            </a:r>
            <a:endParaRPr lang="en-GB" u="sng">
              <a:solidFill>
                <a:schemeClr val="accent3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'2017'!$C$1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'2017'!$A$2:$A$53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'2017'!$C$2:$C$53</c:f>
              <c:numCache>
                <c:formatCode>General</c:formatCode>
                <c:ptCount val="52"/>
                <c:pt idx="0">
                  <c:v>1018</c:v>
                </c:pt>
                <c:pt idx="1">
                  <c:v>3363</c:v>
                </c:pt>
                <c:pt idx="2">
                  <c:v>3119</c:v>
                </c:pt>
                <c:pt idx="3">
                  <c:v>2962</c:v>
                </c:pt>
                <c:pt idx="4">
                  <c:v>2701</c:v>
                </c:pt>
                <c:pt idx="5">
                  <c:v>2493</c:v>
                </c:pt>
                <c:pt idx="6">
                  <c:v>3321</c:v>
                </c:pt>
                <c:pt idx="7">
                  <c:v>1549</c:v>
                </c:pt>
                <c:pt idx="8">
                  <c:v>3088</c:v>
                </c:pt>
                <c:pt idx="9">
                  <c:v>3432</c:v>
                </c:pt>
                <c:pt idx="10">
                  <c:v>2454</c:v>
                </c:pt>
                <c:pt idx="11">
                  <c:v>4953</c:v>
                </c:pt>
                <c:pt idx="12">
                  <c:v>4523</c:v>
                </c:pt>
                <c:pt idx="13">
                  <c:v>1400</c:v>
                </c:pt>
                <c:pt idx="14">
                  <c:v>1345</c:v>
                </c:pt>
                <c:pt idx="15">
                  <c:v>2965</c:v>
                </c:pt>
                <c:pt idx="16">
                  <c:v>2785</c:v>
                </c:pt>
                <c:pt idx="17">
                  <c:v>3928</c:v>
                </c:pt>
                <c:pt idx="18">
                  <c:v>5637</c:v>
                </c:pt>
                <c:pt idx="19">
                  <c:v>3742</c:v>
                </c:pt>
                <c:pt idx="20">
                  <c:v>2931</c:v>
                </c:pt>
                <c:pt idx="21">
                  <c:v>2924</c:v>
                </c:pt>
                <c:pt idx="22">
                  <c:v>3344</c:v>
                </c:pt>
                <c:pt idx="23">
                  <c:v>4102</c:v>
                </c:pt>
                <c:pt idx="24">
                  <c:v>2935</c:v>
                </c:pt>
                <c:pt idx="25">
                  <c:v>1913</c:v>
                </c:pt>
                <c:pt idx="26">
                  <c:v>1128</c:v>
                </c:pt>
                <c:pt idx="27">
                  <c:v>2941</c:v>
                </c:pt>
                <c:pt idx="28">
                  <c:v>2680</c:v>
                </c:pt>
                <c:pt idx="29">
                  <c:v>5425</c:v>
                </c:pt>
                <c:pt idx="30">
                  <c:v>4027</c:v>
                </c:pt>
                <c:pt idx="31">
                  <c:v>3772</c:v>
                </c:pt>
                <c:pt idx="32">
                  <c:v>3874</c:v>
                </c:pt>
                <c:pt idx="33">
                  <c:v>3340</c:v>
                </c:pt>
                <c:pt idx="34">
                  <c:v>2394</c:v>
                </c:pt>
                <c:pt idx="35">
                  <c:v>3132</c:v>
                </c:pt>
                <c:pt idx="36">
                  <c:v>5829</c:v>
                </c:pt>
                <c:pt idx="37">
                  <c:v>5102</c:v>
                </c:pt>
                <c:pt idx="38">
                  <c:v>3572</c:v>
                </c:pt>
                <c:pt idx="39">
                  <c:v>642</c:v>
                </c:pt>
                <c:pt idx="40">
                  <c:v>1829</c:v>
                </c:pt>
                <c:pt idx="41">
                  <c:v>3502</c:v>
                </c:pt>
                <c:pt idx="42">
                  <c:v>2124</c:v>
                </c:pt>
                <c:pt idx="43">
                  <c:v>2940</c:v>
                </c:pt>
                <c:pt idx="44">
                  <c:v>3273</c:v>
                </c:pt>
                <c:pt idx="45">
                  <c:v>4250</c:v>
                </c:pt>
                <c:pt idx="46">
                  <c:v>3955</c:v>
                </c:pt>
                <c:pt idx="47">
                  <c:v>4449</c:v>
                </c:pt>
                <c:pt idx="48">
                  <c:v>835</c:v>
                </c:pt>
                <c:pt idx="49">
                  <c:v>4069</c:v>
                </c:pt>
                <c:pt idx="50">
                  <c:v>1320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6-451D-AC66-3A7D3BC77962}"/>
            </c:ext>
          </c:extLst>
        </c:ser>
        <c:ser>
          <c:idx val="1"/>
          <c:order val="1"/>
          <c:tx>
            <c:strRef>
              <c:f>'2017'!$F$1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'2017'!$A$2:$A$53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'2017'!$F$2:$F$53</c:f>
              <c:numCache>
                <c:formatCode>General</c:formatCode>
                <c:ptCount val="52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14</c:v>
                </c:pt>
                <c:pt idx="4">
                  <c:v>17</c:v>
                </c:pt>
                <c:pt idx="5">
                  <c:v>13</c:v>
                </c:pt>
                <c:pt idx="6">
                  <c:v>20</c:v>
                </c:pt>
                <c:pt idx="7">
                  <c:v>8</c:v>
                </c:pt>
                <c:pt idx="8">
                  <c:v>18</c:v>
                </c:pt>
                <c:pt idx="9">
                  <c:v>18</c:v>
                </c:pt>
                <c:pt idx="10">
                  <c:v>11</c:v>
                </c:pt>
                <c:pt idx="11">
                  <c:v>19</c:v>
                </c:pt>
                <c:pt idx="12">
                  <c:v>19</c:v>
                </c:pt>
                <c:pt idx="13">
                  <c:v>9</c:v>
                </c:pt>
                <c:pt idx="14">
                  <c:v>5</c:v>
                </c:pt>
                <c:pt idx="15">
                  <c:v>9</c:v>
                </c:pt>
                <c:pt idx="16">
                  <c:v>11</c:v>
                </c:pt>
                <c:pt idx="17">
                  <c:v>16</c:v>
                </c:pt>
                <c:pt idx="18">
                  <c:v>22</c:v>
                </c:pt>
                <c:pt idx="19">
                  <c:v>15</c:v>
                </c:pt>
                <c:pt idx="20">
                  <c:v>15</c:v>
                </c:pt>
                <c:pt idx="21">
                  <c:v>11</c:v>
                </c:pt>
                <c:pt idx="22">
                  <c:v>14</c:v>
                </c:pt>
                <c:pt idx="23">
                  <c:v>15</c:v>
                </c:pt>
                <c:pt idx="24">
                  <c:v>11</c:v>
                </c:pt>
                <c:pt idx="25">
                  <c:v>9</c:v>
                </c:pt>
                <c:pt idx="26">
                  <c:v>4</c:v>
                </c:pt>
                <c:pt idx="27">
                  <c:v>13</c:v>
                </c:pt>
                <c:pt idx="28">
                  <c:v>10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22</c:v>
                </c:pt>
                <c:pt idx="33">
                  <c:v>20</c:v>
                </c:pt>
                <c:pt idx="34">
                  <c:v>11</c:v>
                </c:pt>
                <c:pt idx="35">
                  <c:v>17</c:v>
                </c:pt>
                <c:pt idx="36">
                  <c:v>21</c:v>
                </c:pt>
                <c:pt idx="37">
                  <c:v>17</c:v>
                </c:pt>
                <c:pt idx="38">
                  <c:v>15</c:v>
                </c:pt>
                <c:pt idx="39">
                  <c:v>3</c:v>
                </c:pt>
                <c:pt idx="40">
                  <c:v>9</c:v>
                </c:pt>
                <c:pt idx="41">
                  <c:v>16</c:v>
                </c:pt>
                <c:pt idx="42">
                  <c:v>10</c:v>
                </c:pt>
                <c:pt idx="43">
                  <c:v>10</c:v>
                </c:pt>
                <c:pt idx="44">
                  <c:v>14</c:v>
                </c:pt>
                <c:pt idx="45">
                  <c:v>18</c:v>
                </c:pt>
                <c:pt idx="46">
                  <c:v>21</c:v>
                </c:pt>
                <c:pt idx="47">
                  <c:v>17</c:v>
                </c:pt>
                <c:pt idx="48">
                  <c:v>2</c:v>
                </c:pt>
                <c:pt idx="49">
                  <c:v>17</c:v>
                </c:pt>
                <c:pt idx="5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D6-451D-AC66-3A7D3BC77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1487983"/>
        <c:axId val="201064591"/>
      </c:barChart>
      <c:catAx>
        <c:axId val="661487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64591"/>
        <c:crosses val="autoZero"/>
        <c:auto val="1"/>
        <c:lblAlgn val="ctr"/>
        <c:lblOffset val="100"/>
        <c:noMultiLvlLbl val="0"/>
      </c:catAx>
      <c:valAx>
        <c:axId val="20106459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48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'2018'!$C$1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'2018'!$A$2:$A$53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'2018'!$C$2:$C$53</c:f>
              <c:numCache>
                <c:formatCode>General</c:formatCode>
                <c:ptCount val="52"/>
                <c:pt idx="0">
                  <c:v>4316</c:v>
                </c:pt>
                <c:pt idx="1">
                  <c:v>3184</c:v>
                </c:pt>
                <c:pt idx="2">
                  <c:v>2031</c:v>
                </c:pt>
                <c:pt idx="3">
                  <c:v>2837</c:v>
                </c:pt>
                <c:pt idx="4">
                  <c:v>307</c:v>
                </c:pt>
                <c:pt idx="5">
                  <c:v>2646</c:v>
                </c:pt>
                <c:pt idx="6">
                  <c:v>1731</c:v>
                </c:pt>
                <c:pt idx="7">
                  <c:v>2797</c:v>
                </c:pt>
                <c:pt idx="8">
                  <c:v>2757</c:v>
                </c:pt>
                <c:pt idx="9">
                  <c:v>3540</c:v>
                </c:pt>
                <c:pt idx="10">
                  <c:v>4163</c:v>
                </c:pt>
                <c:pt idx="11">
                  <c:v>3057</c:v>
                </c:pt>
                <c:pt idx="12">
                  <c:v>1862</c:v>
                </c:pt>
                <c:pt idx="13">
                  <c:v>4217</c:v>
                </c:pt>
                <c:pt idx="14">
                  <c:v>3865</c:v>
                </c:pt>
                <c:pt idx="15">
                  <c:v>3842</c:v>
                </c:pt>
                <c:pt idx="16">
                  <c:v>1912</c:v>
                </c:pt>
                <c:pt idx="17">
                  <c:v>1420</c:v>
                </c:pt>
                <c:pt idx="18">
                  <c:v>2144</c:v>
                </c:pt>
                <c:pt idx="19">
                  <c:v>2870</c:v>
                </c:pt>
                <c:pt idx="20">
                  <c:v>2168</c:v>
                </c:pt>
                <c:pt idx="21">
                  <c:v>2043</c:v>
                </c:pt>
                <c:pt idx="22">
                  <c:v>2456</c:v>
                </c:pt>
                <c:pt idx="23">
                  <c:v>2356</c:v>
                </c:pt>
                <c:pt idx="24">
                  <c:v>1040</c:v>
                </c:pt>
                <c:pt idx="25">
                  <c:v>3811</c:v>
                </c:pt>
                <c:pt idx="26">
                  <c:v>3787</c:v>
                </c:pt>
                <c:pt idx="27">
                  <c:v>3327</c:v>
                </c:pt>
                <c:pt idx="28">
                  <c:v>2414</c:v>
                </c:pt>
                <c:pt idx="29">
                  <c:v>2780</c:v>
                </c:pt>
                <c:pt idx="30">
                  <c:v>2587</c:v>
                </c:pt>
                <c:pt idx="31">
                  <c:v>3437</c:v>
                </c:pt>
                <c:pt idx="32">
                  <c:v>2746</c:v>
                </c:pt>
                <c:pt idx="33">
                  <c:v>1663</c:v>
                </c:pt>
                <c:pt idx="34">
                  <c:v>2916</c:v>
                </c:pt>
                <c:pt idx="35">
                  <c:v>3710</c:v>
                </c:pt>
                <c:pt idx="36">
                  <c:v>2591</c:v>
                </c:pt>
                <c:pt idx="37">
                  <c:v>74</c:v>
                </c:pt>
                <c:pt idx="38">
                  <c:v>3370</c:v>
                </c:pt>
                <c:pt idx="39">
                  <c:v>3270</c:v>
                </c:pt>
                <c:pt idx="40">
                  <c:v>4773</c:v>
                </c:pt>
                <c:pt idx="41">
                  <c:v>3090</c:v>
                </c:pt>
                <c:pt idx="42">
                  <c:v>1515</c:v>
                </c:pt>
                <c:pt idx="43">
                  <c:v>8054</c:v>
                </c:pt>
                <c:pt idx="44">
                  <c:v>4494</c:v>
                </c:pt>
                <c:pt idx="45">
                  <c:v>4025</c:v>
                </c:pt>
                <c:pt idx="46">
                  <c:v>5297</c:v>
                </c:pt>
                <c:pt idx="47">
                  <c:v>2828</c:v>
                </c:pt>
                <c:pt idx="48">
                  <c:v>3470</c:v>
                </c:pt>
                <c:pt idx="49">
                  <c:v>4377</c:v>
                </c:pt>
                <c:pt idx="50">
                  <c:v>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2D-467C-BEE1-17231B100D0A}"/>
            </c:ext>
          </c:extLst>
        </c:ser>
        <c:ser>
          <c:idx val="1"/>
          <c:order val="1"/>
          <c:tx>
            <c:strRef>
              <c:f>'2018'!$F$1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'2018'!$A$2:$A$53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'2018'!$F$2:$F$53</c:f>
              <c:numCache>
                <c:formatCode>General</c:formatCode>
                <c:ptCount val="52"/>
                <c:pt idx="0">
                  <c:v>11</c:v>
                </c:pt>
                <c:pt idx="1">
                  <c:v>11</c:v>
                </c:pt>
                <c:pt idx="2">
                  <c:v>10</c:v>
                </c:pt>
                <c:pt idx="3">
                  <c:v>12</c:v>
                </c:pt>
                <c:pt idx="4">
                  <c:v>1</c:v>
                </c:pt>
                <c:pt idx="5">
                  <c:v>12</c:v>
                </c:pt>
                <c:pt idx="6">
                  <c:v>5</c:v>
                </c:pt>
                <c:pt idx="7">
                  <c:v>14</c:v>
                </c:pt>
                <c:pt idx="8">
                  <c:v>11</c:v>
                </c:pt>
                <c:pt idx="9">
                  <c:v>13</c:v>
                </c:pt>
                <c:pt idx="10">
                  <c:v>14</c:v>
                </c:pt>
                <c:pt idx="11">
                  <c:v>10</c:v>
                </c:pt>
                <c:pt idx="12">
                  <c:v>8</c:v>
                </c:pt>
                <c:pt idx="13">
                  <c:v>14</c:v>
                </c:pt>
                <c:pt idx="14">
                  <c:v>17</c:v>
                </c:pt>
                <c:pt idx="15">
                  <c:v>14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10</c:v>
                </c:pt>
                <c:pt idx="20">
                  <c:v>8</c:v>
                </c:pt>
                <c:pt idx="21">
                  <c:v>11</c:v>
                </c:pt>
                <c:pt idx="22">
                  <c:v>12</c:v>
                </c:pt>
                <c:pt idx="23">
                  <c:v>10</c:v>
                </c:pt>
                <c:pt idx="24">
                  <c:v>7</c:v>
                </c:pt>
                <c:pt idx="25">
                  <c:v>12</c:v>
                </c:pt>
                <c:pt idx="26">
                  <c:v>16</c:v>
                </c:pt>
                <c:pt idx="27">
                  <c:v>12</c:v>
                </c:pt>
                <c:pt idx="28">
                  <c:v>11</c:v>
                </c:pt>
                <c:pt idx="29">
                  <c:v>11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7</c:v>
                </c:pt>
                <c:pt idx="34">
                  <c:v>9</c:v>
                </c:pt>
                <c:pt idx="35">
                  <c:v>13</c:v>
                </c:pt>
                <c:pt idx="36">
                  <c:v>8</c:v>
                </c:pt>
                <c:pt idx="37">
                  <c:v>2</c:v>
                </c:pt>
                <c:pt idx="38">
                  <c:v>10</c:v>
                </c:pt>
                <c:pt idx="39">
                  <c:v>15</c:v>
                </c:pt>
                <c:pt idx="40">
                  <c:v>25</c:v>
                </c:pt>
                <c:pt idx="41">
                  <c:v>14</c:v>
                </c:pt>
                <c:pt idx="42">
                  <c:v>6</c:v>
                </c:pt>
                <c:pt idx="43">
                  <c:v>26</c:v>
                </c:pt>
                <c:pt idx="44">
                  <c:v>18</c:v>
                </c:pt>
                <c:pt idx="45">
                  <c:v>15</c:v>
                </c:pt>
                <c:pt idx="46">
                  <c:v>19</c:v>
                </c:pt>
                <c:pt idx="47">
                  <c:v>8</c:v>
                </c:pt>
                <c:pt idx="48">
                  <c:v>12</c:v>
                </c:pt>
                <c:pt idx="49">
                  <c:v>14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2D-467C-BEE1-17231B100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1489839"/>
        <c:axId val="201085231"/>
      </c:barChart>
      <c:catAx>
        <c:axId val="66148983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85231"/>
        <c:crosses val="autoZero"/>
        <c:auto val="1"/>
        <c:lblAlgn val="ctr"/>
        <c:lblOffset val="100"/>
        <c:noMultiLvlLbl val="0"/>
      </c:catAx>
      <c:valAx>
        <c:axId val="20108523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489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'2019'!$C$1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'2019'!$A$2:$A$53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'2019'!$C$2:$C$53</c:f>
              <c:numCache>
                <c:formatCode>General</c:formatCode>
                <c:ptCount val="52"/>
                <c:pt idx="0">
                  <c:v>1027</c:v>
                </c:pt>
                <c:pt idx="1">
                  <c:v>3440</c:v>
                </c:pt>
                <c:pt idx="2">
                  <c:v>2241</c:v>
                </c:pt>
                <c:pt idx="3">
                  <c:v>3051</c:v>
                </c:pt>
                <c:pt idx="4">
                  <c:v>1567</c:v>
                </c:pt>
                <c:pt idx="5">
                  <c:v>3077</c:v>
                </c:pt>
                <c:pt idx="6">
                  <c:v>2176</c:v>
                </c:pt>
                <c:pt idx="7">
                  <c:v>331</c:v>
                </c:pt>
                <c:pt idx="8">
                  <c:v>2066</c:v>
                </c:pt>
                <c:pt idx="9">
                  <c:v>2624</c:v>
                </c:pt>
                <c:pt idx="10">
                  <c:v>3037</c:v>
                </c:pt>
                <c:pt idx="11">
                  <c:v>3243</c:v>
                </c:pt>
                <c:pt idx="12">
                  <c:v>444</c:v>
                </c:pt>
                <c:pt idx="13">
                  <c:v>2425</c:v>
                </c:pt>
                <c:pt idx="14">
                  <c:v>3255</c:v>
                </c:pt>
                <c:pt idx="15">
                  <c:v>2571</c:v>
                </c:pt>
                <c:pt idx="16">
                  <c:v>2532</c:v>
                </c:pt>
                <c:pt idx="17">
                  <c:v>3478</c:v>
                </c:pt>
                <c:pt idx="18">
                  <c:v>2727</c:v>
                </c:pt>
                <c:pt idx="19">
                  <c:v>3290</c:v>
                </c:pt>
                <c:pt idx="20">
                  <c:v>1876</c:v>
                </c:pt>
                <c:pt idx="21">
                  <c:v>1532</c:v>
                </c:pt>
                <c:pt idx="22">
                  <c:v>1173</c:v>
                </c:pt>
                <c:pt idx="23">
                  <c:v>2252</c:v>
                </c:pt>
                <c:pt idx="24">
                  <c:v>2969</c:v>
                </c:pt>
                <c:pt idx="25">
                  <c:v>2502</c:v>
                </c:pt>
                <c:pt idx="26">
                  <c:v>1816</c:v>
                </c:pt>
                <c:pt idx="27">
                  <c:v>1819</c:v>
                </c:pt>
                <c:pt idx="28">
                  <c:v>1171</c:v>
                </c:pt>
                <c:pt idx="29">
                  <c:v>1567</c:v>
                </c:pt>
                <c:pt idx="30">
                  <c:v>2470</c:v>
                </c:pt>
                <c:pt idx="31">
                  <c:v>4289</c:v>
                </c:pt>
                <c:pt idx="32">
                  <c:v>5852</c:v>
                </c:pt>
                <c:pt idx="33">
                  <c:v>3072</c:v>
                </c:pt>
                <c:pt idx="34">
                  <c:v>2857</c:v>
                </c:pt>
                <c:pt idx="35">
                  <c:v>1322</c:v>
                </c:pt>
                <c:pt idx="36">
                  <c:v>1871</c:v>
                </c:pt>
                <c:pt idx="37">
                  <c:v>1752</c:v>
                </c:pt>
                <c:pt idx="38">
                  <c:v>4007</c:v>
                </c:pt>
                <c:pt idx="39">
                  <c:v>4220</c:v>
                </c:pt>
                <c:pt idx="40">
                  <c:v>1674</c:v>
                </c:pt>
                <c:pt idx="41">
                  <c:v>3243</c:v>
                </c:pt>
                <c:pt idx="42">
                  <c:v>1253</c:v>
                </c:pt>
                <c:pt idx="43">
                  <c:v>3385</c:v>
                </c:pt>
                <c:pt idx="44">
                  <c:v>4085</c:v>
                </c:pt>
                <c:pt idx="45">
                  <c:v>4939</c:v>
                </c:pt>
                <c:pt idx="46">
                  <c:v>4672</c:v>
                </c:pt>
                <c:pt idx="47">
                  <c:v>4692</c:v>
                </c:pt>
                <c:pt idx="48">
                  <c:v>1083</c:v>
                </c:pt>
                <c:pt idx="49">
                  <c:v>757</c:v>
                </c:pt>
                <c:pt idx="50">
                  <c:v>3210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DA-45ED-AEF7-1F68B9F96859}"/>
            </c:ext>
          </c:extLst>
        </c:ser>
        <c:ser>
          <c:idx val="1"/>
          <c:order val="1"/>
          <c:tx>
            <c:strRef>
              <c:f>'2019'!$F$1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'2019'!$A$2:$A$53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'2019'!$F$2:$F$53</c:f>
              <c:numCache>
                <c:formatCode>General</c:formatCode>
                <c:ptCount val="52"/>
                <c:pt idx="0">
                  <c:v>2</c:v>
                </c:pt>
                <c:pt idx="1">
                  <c:v>12</c:v>
                </c:pt>
                <c:pt idx="2">
                  <c:v>8</c:v>
                </c:pt>
                <c:pt idx="3">
                  <c:v>10</c:v>
                </c:pt>
                <c:pt idx="4">
                  <c:v>7</c:v>
                </c:pt>
                <c:pt idx="5">
                  <c:v>12</c:v>
                </c:pt>
                <c:pt idx="6">
                  <c:v>10</c:v>
                </c:pt>
                <c:pt idx="7">
                  <c:v>5</c:v>
                </c:pt>
                <c:pt idx="8">
                  <c:v>13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4</c:v>
                </c:pt>
                <c:pt idx="13">
                  <c:v>12</c:v>
                </c:pt>
                <c:pt idx="14">
                  <c:v>13</c:v>
                </c:pt>
                <c:pt idx="15">
                  <c:v>10</c:v>
                </c:pt>
                <c:pt idx="16">
                  <c:v>10</c:v>
                </c:pt>
                <c:pt idx="17">
                  <c:v>13</c:v>
                </c:pt>
                <c:pt idx="18">
                  <c:v>10</c:v>
                </c:pt>
                <c:pt idx="19">
                  <c:v>13</c:v>
                </c:pt>
                <c:pt idx="20">
                  <c:v>7</c:v>
                </c:pt>
                <c:pt idx="21">
                  <c:v>8</c:v>
                </c:pt>
                <c:pt idx="22">
                  <c:v>6</c:v>
                </c:pt>
                <c:pt idx="23">
                  <c:v>6</c:v>
                </c:pt>
                <c:pt idx="24">
                  <c:v>11</c:v>
                </c:pt>
                <c:pt idx="25">
                  <c:v>10</c:v>
                </c:pt>
                <c:pt idx="26">
                  <c:v>6</c:v>
                </c:pt>
                <c:pt idx="27">
                  <c:v>9</c:v>
                </c:pt>
                <c:pt idx="28">
                  <c:v>6</c:v>
                </c:pt>
                <c:pt idx="29">
                  <c:v>9</c:v>
                </c:pt>
                <c:pt idx="30">
                  <c:v>14</c:v>
                </c:pt>
                <c:pt idx="31">
                  <c:v>16</c:v>
                </c:pt>
                <c:pt idx="32">
                  <c:v>24</c:v>
                </c:pt>
                <c:pt idx="33">
                  <c:v>15</c:v>
                </c:pt>
                <c:pt idx="34">
                  <c:v>25</c:v>
                </c:pt>
                <c:pt idx="35">
                  <c:v>11</c:v>
                </c:pt>
                <c:pt idx="36">
                  <c:v>8</c:v>
                </c:pt>
                <c:pt idx="37">
                  <c:v>13</c:v>
                </c:pt>
                <c:pt idx="38">
                  <c:v>25</c:v>
                </c:pt>
                <c:pt idx="39">
                  <c:v>16</c:v>
                </c:pt>
                <c:pt idx="40">
                  <c:v>5</c:v>
                </c:pt>
                <c:pt idx="41">
                  <c:v>17</c:v>
                </c:pt>
                <c:pt idx="42">
                  <c:v>7</c:v>
                </c:pt>
                <c:pt idx="43">
                  <c:v>19</c:v>
                </c:pt>
                <c:pt idx="44">
                  <c:v>23</c:v>
                </c:pt>
                <c:pt idx="45">
                  <c:v>20</c:v>
                </c:pt>
                <c:pt idx="46">
                  <c:v>16</c:v>
                </c:pt>
                <c:pt idx="47">
                  <c:v>23</c:v>
                </c:pt>
                <c:pt idx="48">
                  <c:v>4</c:v>
                </c:pt>
                <c:pt idx="49">
                  <c:v>3</c:v>
                </c:pt>
                <c:pt idx="5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DA-45ED-AEF7-1F68B9F96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4475535"/>
        <c:axId val="201106831"/>
      </c:barChart>
      <c:catAx>
        <c:axId val="7144755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</a:t>
                </a:r>
                <a:r>
                  <a:rPr lang="en-GB" baseline="0">
                    <a:solidFill>
                      <a:schemeClr val="accent3"/>
                    </a:solidFill>
                  </a:rPr>
                  <a:t> NUMBER</a:t>
                </a:r>
                <a:endParaRPr lang="en-GB">
                  <a:solidFill>
                    <a:schemeClr val="accent3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06831"/>
        <c:crosses val="autoZero"/>
        <c:auto val="1"/>
        <c:lblAlgn val="ctr"/>
        <c:lblOffset val="100"/>
        <c:noMultiLvlLbl val="0"/>
      </c:catAx>
      <c:valAx>
        <c:axId val="20110683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475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'2020'!$C$1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'2020'!$A$2:$A$53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'2020'!$C$2:$C$53</c:f>
              <c:numCache>
                <c:formatCode>General</c:formatCode>
                <c:ptCount val="52"/>
                <c:pt idx="0">
                  <c:v>920</c:v>
                </c:pt>
                <c:pt idx="1">
                  <c:v>19</c:v>
                </c:pt>
                <c:pt idx="2">
                  <c:v>0</c:v>
                </c:pt>
                <c:pt idx="3">
                  <c:v>179</c:v>
                </c:pt>
                <c:pt idx="4">
                  <c:v>1559</c:v>
                </c:pt>
                <c:pt idx="5">
                  <c:v>1383</c:v>
                </c:pt>
                <c:pt idx="6">
                  <c:v>752</c:v>
                </c:pt>
                <c:pt idx="7">
                  <c:v>636</c:v>
                </c:pt>
                <c:pt idx="8">
                  <c:v>1928</c:v>
                </c:pt>
                <c:pt idx="9">
                  <c:v>3447</c:v>
                </c:pt>
                <c:pt idx="10">
                  <c:v>965</c:v>
                </c:pt>
                <c:pt idx="11">
                  <c:v>407</c:v>
                </c:pt>
                <c:pt idx="12">
                  <c:v>343</c:v>
                </c:pt>
                <c:pt idx="13">
                  <c:v>571</c:v>
                </c:pt>
                <c:pt idx="14">
                  <c:v>553</c:v>
                </c:pt>
                <c:pt idx="15">
                  <c:v>832</c:v>
                </c:pt>
                <c:pt idx="16">
                  <c:v>394</c:v>
                </c:pt>
                <c:pt idx="17">
                  <c:v>496</c:v>
                </c:pt>
                <c:pt idx="18">
                  <c:v>803</c:v>
                </c:pt>
                <c:pt idx="19">
                  <c:v>1198</c:v>
                </c:pt>
                <c:pt idx="20">
                  <c:v>1228</c:v>
                </c:pt>
                <c:pt idx="21">
                  <c:v>252</c:v>
                </c:pt>
                <c:pt idx="22">
                  <c:v>1052</c:v>
                </c:pt>
                <c:pt idx="23">
                  <c:v>1548</c:v>
                </c:pt>
                <c:pt idx="24">
                  <c:v>1864</c:v>
                </c:pt>
                <c:pt idx="25">
                  <c:v>1467</c:v>
                </c:pt>
                <c:pt idx="26">
                  <c:v>2259</c:v>
                </c:pt>
                <c:pt idx="27">
                  <c:v>1582</c:v>
                </c:pt>
                <c:pt idx="28">
                  <c:v>420</c:v>
                </c:pt>
                <c:pt idx="29">
                  <c:v>1102</c:v>
                </c:pt>
                <c:pt idx="30">
                  <c:v>1758</c:v>
                </c:pt>
                <c:pt idx="31">
                  <c:v>2665</c:v>
                </c:pt>
                <c:pt idx="32">
                  <c:v>2093</c:v>
                </c:pt>
                <c:pt idx="33">
                  <c:v>1344</c:v>
                </c:pt>
                <c:pt idx="34">
                  <c:v>1574</c:v>
                </c:pt>
                <c:pt idx="35">
                  <c:v>1645</c:v>
                </c:pt>
                <c:pt idx="36">
                  <c:v>1253</c:v>
                </c:pt>
                <c:pt idx="37">
                  <c:v>1209</c:v>
                </c:pt>
                <c:pt idx="38">
                  <c:v>680</c:v>
                </c:pt>
                <c:pt idx="39">
                  <c:v>2958</c:v>
                </c:pt>
                <c:pt idx="40">
                  <c:v>1835</c:v>
                </c:pt>
                <c:pt idx="41">
                  <c:v>1193</c:v>
                </c:pt>
                <c:pt idx="42">
                  <c:v>3405</c:v>
                </c:pt>
                <c:pt idx="43">
                  <c:v>1031</c:v>
                </c:pt>
                <c:pt idx="44">
                  <c:v>908</c:v>
                </c:pt>
                <c:pt idx="45">
                  <c:v>2347</c:v>
                </c:pt>
                <c:pt idx="46">
                  <c:v>2115</c:v>
                </c:pt>
                <c:pt idx="47">
                  <c:v>2733</c:v>
                </c:pt>
                <c:pt idx="48">
                  <c:v>3611</c:v>
                </c:pt>
                <c:pt idx="49">
                  <c:v>5294</c:v>
                </c:pt>
                <c:pt idx="50">
                  <c:v>3489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65-4549-8934-F64BD2D72CA9}"/>
            </c:ext>
          </c:extLst>
        </c:ser>
        <c:ser>
          <c:idx val="1"/>
          <c:order val="1"/>
          <c:tx>
            <c:strRef>
              <c:f>'2020'!$F$1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'2020'!$A$2:$A$53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'2020'!$F$2:$F$53</c:f>
              <c:numCache>
                <c:formatCode>General</c:formatCode>
                <c:ptCount val="52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9</c:v>
                </c:pt>
                <c:pt idx="5">
                  <c:v>6</c:v>
                </c:pt>
                <c:pt idx="6">
                  <c:v>4</c:v>
                </c:pt>
                <c:pt idx="7">
                  <c:v>4</c:v>
                </c:pt>
                <c:pt idx="8">
                  <c:v>10</c:v>
                </c:pt>
                <c:pt idx="9">
                  <c:v>20</c:v>
                </c:pt>
                <c:pt idx="10">
                  <c:v>4</c:v>
                </c:pt>
                <c:pt idx="11">
                  <c:v>2</c:v>
                </c:pt>
                <c:pt idx="12">
                  <c:v>4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6</c:v>
                </c:pt>
                <c:pt idx="17">
                  <c:v>5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9</c:v>
                </c:pt>
                <c:pt idx="22">
                  <c:v>18</c:v>
                </c:pt>
                <c:pt idx="23">
                  <c:v>7</c:v>
                </c:pt>
                <c:pt idx="24">
                  <c:v>7</c:v>
                </c:pt>
                <c:pt idx="25">
                  <c:v>6</c:v>
                </c:pt>
                <c:pt idx="26">
                  <c:v>10</c:v>
                </c:pt>
                <c:pt idx="27">
                  <c:v>6</c:v>
                </c:pt>
                <c:pt idx="28">
                  <c:v>3</c:v>
                </c:pt>
                <c:pt idx="29">
                  <c:v>28</c:v>
                </c:pt>
                <c:pt idx="30">
                  <c:v>5</c:v>
                </c:pt>
                <c:pt idx="31">
                  <c:v>16</c:v>
                </c:pt>
                <c:pt idx="32">
                  <c:v>14</c:v>
                </c:pt>
                <c:pt idx="33">
                  <c:v>15</c:v>
                </c:pt>
                <c:pt idx="34">
                  <c:v>17</c:v>
                </c:pt>
                <c:pt idx="35">
                  <c:v>7</c:v>
                </c:pt>
                <c:pt idx="36">
                  <c:v>15</c:v>
                </c:pt>
                <c:pt idx="37">
                  <c:v>15</c:v>
                </c:pt>
                <c:pt idx="38">
                  <c:v>11</c:v>
                </c:pt>
                <c:pt idx="39">
                  <c:v>31</c:v>
                </c:pt>
                <c:pt idx="40">
                  <c:v>29</c:v>
                </c:pt>
                <c:pt idx="41">
                  <c:v>18</c:v>
                </c:pt>
                <c:pt idx="42">
                  <c:v>24</c:v>
                </c:pt>
                <c:pt idx="43">
                  <c:v>9</c:v>
                </c:pt>
                <c:pt idx="44">
                  <c:v>5</c:v>
                </c:pt>
                <c:pt idx="45">
                  <c:v>8</c:v>
                </c:pt>
                <c:pt idx="46">
                  <c:v>9</c:v>
                </c:pt>
                <c:pt idx="47">
                  <c:v>10</c:v>
                </c:pt>
                <c:pt idx="48">
                  <c:v>18</c:v>
                </c:pt>
                <c:pt idx="49">
                  <c:v>22</c:v>
                </c:pt>
                <c:pt idx="5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65-4549-8934-F64BD2D72C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4287039"/>
        <c:axId val="201078511"/>
      </c:barChart>
      <c:catAx>
        <c:axId val="61428703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78511"/>
        <c:crosses val="autoZero"/>
        <c:auto val="1"/>
        <c:lblAlgn val="ctr"/>
        <c:lblOffset val="100"/>
        <c:noMultiLvlLbl val="0"/>
      </c:catAx>
      <c:valAx>
        <c:axId val="20107851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42870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'2021'!$C$1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'2021'!$A$2:$A$53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'2021'!$C$2:$C$53</c:f>
              <c:numCache>
                <c:formatCode>General</c:formatCode>
                <c:ptCount val="52"/>
                <c:pt idx="0">
                  <c:v>2927</c:v>
                </c:pt>
                <c:pt idx="1">
                  <c:v>358</c:v>
                </c:pt>
                <c:pt idx="2">
                  <c:v>2221</c:v>
                </c:pt>
                <c:pt idx="3">
                  <c:v>2798</c:v>
                </c:pt>
                <c:pt idx="4">
                  <c:v>1804</c:v>
                </c:pt>
                <c:pt idx="5">
                  <c:v>1468</c:v>
                </c:pt>
                <c:pt idx="6">
                  <c:v>361</c:v>
                </c:pt>
                <c:pt idx="7">
                  <c:v>670</c:v>
                </c:pt>
                <c:pt idx="8">
                  <c:v>802</c:v>
                </c:pt>
                <c:pt idx="9">
                  <c:v>169</c:v>
                </c:pt>
                <c:pt idx="10">
                  <c:v>2493</c:v>
                </c:pt>
                <c:pt idx="11">
                  <c:v>315</c:v>
                </c:pt>
                <c:pt idx="12">
                  <c:v>1994</c:v>
                </c:pt>
                <c:pt idx="13">
                  <c:v>133</c:v>
                </c:pt>
                <c:pt idx="14">
                  <c:v>1524</c:v>
                </c:pt>
                <c:pt idx="15">
                  <c:v>514</c:v>
                </c:pt>
                <c:pt idx="16">
                  <c:v>2089</c:v>
                </c:pt>
                <c:pt idx="17">
                  <c:v>1814</c:v>
                </c:pt>
                <c:pt idx="18">
                  <c:v>12</c:v>
                </c:pt>
                <c:pt idx="19">
                  <c:v>2262</c:v>
                </c:pt>
                <c:pt idx="20">
                  <c:v>1165</c:v>
                </c:pt>
                <c:pt idx="21">
                  <c:v>1361</c:v>
                </c:pt>
                <c:pt idx="22">
                  <c:v>1139</c:v>
                </c:pt>
                <c:pt idx="23">
                  <c:v>973</c:v>
                </c:pt>
                <c:pt idx="24">
                  <c:v>919</c:v>
                </c:pt>
                <c:pt idx="25">
                  <c:v>1670</c:v>
                </c:pt>
                <c:pt idx="26">
                  <c:v>1257</c:v>
                </c:pt>
                <c:pt idx="27">
                  <c:v>1234</c:v>
                </c:pt>
                <c:pt idx="28">
                  <c:v>1296</c:v>
                </c:pt>
                <c:pt idx="29">
                  <c:v>1776</c:v>
                </c:pt>
                <c:pt idx="30">
                  <c:v>1527</c:v>
                </c:pt>
                <c:pt idx="31">
                  <c:v>1828</c:v>
                </c:pt>
                <c:pt idx="32">
                  <c:v>1311</c:v>
                </c:pt>
                <c:pt idx="33">
                  <c:v>1002</c:v>
                </c:pt>
                <c:pt idx="34">
                  <c:v>2464</c:v>
                </c:pt>
                <c:pt idx="35">
                  <c:v>2214</c:v>
                </c:pt>
                <c:pt idx="36">
                  <c:v>1917</c:v>
                </c:pt>
                <c:pt idx="37">
                  <c:v>1382</c:v>
                </c:pt>
                <c:pt idx="38">
                  <c:v>3148</c:v>
                </c:pt>
                <c:pt idx="39">
                  <c:v>2194</c:v>
                </c:pt>
                <c:pt idx="40">
                  <c:v>2122</c:v>
                </c:pt>
                <c:pt idx="41">
                  <c:v>4450</c:v>
                </c:pt>
                <c:pt idx="42">
                  <c:v>772</c:v>
                </c:pt>
                <c:pt idx="43">
                  <c:v>2674</c:v>
                </c:pt>
                <c:pt idx="44">
                  <c:v>696</c:v>
                </c:pt>
                <c:pt idx="45">
                  <c:v>2600</c:v>
                </c:pt>
                <c:pt idx="46">
                  <c:v>1649</c:v>
                </c:pt>
                <c:pt idx="47">
                  <c:v>4051</c:v>
                </c:pt>
                <c:pt idx="48">
                  <c:v>4131</c:v>
                </c:pt>
                <c:pt idx="49">
                  <c:v>1878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F-481D-A401-2D95E6D469AF}"/>
            </c:ext>
          </c:extLst>
        </c:ser>
        <c:ser>
          <c:idx val="1"/>
          <c:order val="1"/>
          <c:tx>
            <c:strRef>
              <c:f>'2021'!$F$1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'2021'!$A$2:$A$53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'2021'!$F$2:$F$53</c:f>
              <c:numCache>
                <c:formatCode>General</c:formatCode>
                <c:ptCount val="52"/>
                <c:pt idx="0">
                  <c:v>13</c:v>
                </c:pt>
                <c:pt idx="1">
                  <c:v>5</c:v>
                </c:pt>
                <c:pt idx="2">
                  <c:v>13</c:v>
                </c:pt>
                <c:pt idx="3">
                  <c:v>12</c:v>
                </c:pt>
                <c:pt idx="4">
                  <c:v>8</c:v>
                </c:pt>
                <c:pt idx="5">
                  <c:v>15</c:v>
                </c:pt>
                <c:pt idx="6">
                  <c:v>3</c:v>
                </c:pt>
                <c:pt idx="7">
                  <c:v>4</c:v>
                </c:pt>
                <c:pt idx="8">
                  <c:v>12</c:v>
                </c:pt>
                <c:pt idx="9">
                  <c:v>2</c:v>
                </c:pt>
                <c:pt idx="10">
                  <c:v>9</c:v>
                </c:pt>
                <c:pt idx="11">
                  <c:v>3</c:v>
                </c:pt>
                <c:pt idx="12">
                  <c:v>6</c:v>
                </c:pt>
                <c:pt idx="13">
                  <c:v>1</c:v>
                </c:pt>
                <c:pt idx="14">
                  <c:v>13</c:v>
                </c:pt>
                <c:pt idx="15">
                  <c:v>2</c:v>
                </c:pt>
                <c:pt idx="16">
                  <c:v>13</c:v>
                </c:pt>
                <c:pt idx="17">
                  <c:v>16</c:v>
                </c:pt>
                <c:pt idx="18">
                  <c:v>2</c:v>
                </c:pt>
                <c:pt idx="19">
                  <c:v>15</c:v>
                </c:pt>
                <c:pt idx="20">
                  <c:v>10</c:v>
                </c:pt>
                <c:pt idx="21">
                  <c:v>11</c:v>
                </c:pt>
                <c:pt idx="22">
                  <c:v>15</c:v>
                </c:pt>
                <c:pt idx="23">
                  <c:v>21</c:v>
                </c:pt>
                <c:pt idx="24">
                  <c:v>14</c:v>
                </c:pt>
                <c:pt idx="25">
                  <c:v>33</c:v>
                </c:pt>
                <c:pt idx="26">
                  <c:v>21</c:v>
                </c:pt>
                <c:pt idx="27">
                  <c:v>22</c:v>
                </c:pt>
                <c:pt idx="28">
                  <c:v>26</c:v>
                </c:pt>
                <c:pt idx="29">
                  <c:v>30</c:v>
                </c:pt>
                <c:pt idx="30">
                  <c:v>23</c:v>
                </c:pt>
                <c:pt idx="31">
                  <c:v>32</c:v>
                </c:pt>
                <c:pt idx="32">
                  <c:v>24</c:v>
                </c:pt>
                <c:pt idx="33">
                  <c:v>35</c:v>
                </c:pt>
                <c:pt idx="34">
                  <c:v>48</c:v>
                </c:pt>
                <c:pt idx="35">
                  <c:v>38</c:v>
                </c:pt>
                <c:pt idx="36">
                  <c:v>35</c:v>
                </c:pt>
                <c:pt idx="37">
                  <c:v>23</c:v>
                </c:pt>
                <c:pt idx="38">
                  <c:v>35</c:v>
                </c:pt>
                <c:pt idx="39">
                  <c:v>35</c:v>
                </c:pt>
                <c:pt idx="40">
                  <c:v>26</c:v>
                </c:pt>
                <c:pt idx="41">
                  <c:v>34</c:v>
                </c:pt>
                <c:pt idx="42">
                  <c:v>10</c:v>
                </c:pt>
                <c:pt idx="43">
                  <c:v>13</c:v>
                </c:pt>
                <c:pt idx="44">
                  <c:v>6</c:v>
                </c:pt>
                <c:pt idx="45">
                  <c:v>15</c:v>
                </c:pt>
                <c:pt idx="46">
                  <c:v>13</c:v>
                </c:pt>
                <c:pt idx="47">
                  <c:v>21</c:v>
                </c:pt>
                <c:pt idx="48">
                  <c:v>26</c:v>
                </c:pt>
                <c:pt idx="4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BF-481D-A401-2D95E6D469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8634207"/>
        <c:axId val="201090031"/>
      </c:barChart>
      <c:catAx>
        <c:axId val="73863420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90031"/>
        <c:crosses val="autoZero"/>
        <c:auto val="1"/>
        <c:lblAlgn val="ctr"/>
        <c:lblOffset val="100"/>
        <c:noMultiLvlLbl val="0"/>
      </c:catAx>
      <c:valAx>
        <c:axId val="20109003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8634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'2022'!$C$1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'2022'!$A$2:$A$53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'2022'!$C$2:$C$53</c:f>
              <c:numCache>
                <c:formatCode>General</c:formatCode>
                <c:ptCount val="52"/>
                <c:pt idx="0">
                  <c:v>1900</c:v>
                </c:pt>
                <c:pt idx="1">
                  <c:v>882</c:v>
                </c:pt>
                <c:pt idx="2">
                  <c:v>476</c:v>
                </c:pt>
                <c:pt idx="3">
                  <c:v>649</c:v>
                </c:pt>
                <c:pt idx="4">
                  <c:v>599</c:v>
                </c:pt>
                <c:pt idx="5">
                  <c:v>200</c:v>
                </c:pt>
                <c:pt idx="6">
                  <c:v>3158</c:v>
                </c:pt>
                <c:pt idx="7">
                  <c:v>1040</c:v>
                </c:pt>
                <c:pt idx="8">
                  <c:v>370</c:v>
                </c:pt>
                <c:pt idx="9">
                  <c:v>2401</c:v>
                </c:pt>
                <c:pt idx="10">
                  <c:v>991</c:v>
                </c:pt>
                <c:pt idx="11">
                  <c:v>1227</c:v>
                </c:pt>
                <c:pt idx="12">
                  <c:v>2265</c:v>
                </c:pt>
                <c:pt idx="13">
                  <c:v>1122</c:v>
                </c:pt>
                <c:pt idx="14">
                  <c:v>666</c:v>
                </c:pt>
                <c:pt idx="15">
                  <c:v>544</c:v>
                </c:pt>
                <c:pt idx="16">
                  <c:v>1744</c:v>
                </c:pt>
                <c:pt idx="17">
                  <c:v>718</c:v>
                </c:pt>
                <c:pt idx="18">
                  <c:v>475</c:v>
                </c:pt>
                <c:pt idx="19">
                  <c:v>429</c:v>
                </c:pt>
                <c:pt idx="20">
                  <c:v>611</c:v>
                </c:pt>
                <c:pt idx="21">
                  <c:v>769</c:v>
                </c:pt>
                <c:pt idx="22">
                  <c:v>1353</c:v>
                </c:pt>
                <c:pt idx="23">
                  <c:v>842</c:v>
                </c:pt>
                <c:pt idx="24">
                  <c:v>1476</c:v>
                </c:pt>
                <c:pt idx="25">
                  <c:v>2673</c:v>
                </c:pt>
                <c:pt idx="26">
                  <c:v>1093</c:v>
                </c:pt>
                <c:pt idx="27">
                  <c:v>1512</c:v>
                </c:pt>
                <c:pt idx="28">
                  <c:v>668</c:v>
                </c:pt>
                <c:pt idx="29">
                  <c:v>828</c:v>
                </c:pt>
                <c:pt idx="30">
                  <c:v>1199</c:v>
                </c:pt>
                <c:pt idx="31">
                  <c:v>2202</c:v>
                </c:pt>
                <c:pt idx="32">
                  <c:v>2472</c:v>
                </c:pt>
                <c:pt idx="33">
                  <c:v>2314</c:v>
                </c:pt>
                <c:pt idx="34">
                  <c:v>1869</c:v>
                </c:pt>
                <c:pt idx="35">
                  <c:v>1525</c:v>
                </c:pt>
                <c:pt idx="36">
                  <c:v>2120</c:v>
                </c:pt>
                <c:pt idx="37">
                  <c:v>2060</c:v>
                </c:pt>
                <c:pt idx="38">
                  <c:v>1988</c:v>
                </c:pt>
                <c:pt idx="39">
                  <c:v>1450</c:v>
                </c:pt>
                <c:pt idx="40">
                  <c:v>774</c:v>
                </c:pt>
                <c:pt idx="41">
                  <c:v>1898</c:v>
                </c:pt>
                <c:pt idx="42">
                  <c:v>1483</c:v>
                </c:pt>
                <c:pt idx="43">
                  <c:v>1365</c:v>
                </c:pt>
                <c:pt idx="44">
                  <c:v>2224</c:v>
                </c:pt>
                <c:pt idx="45">
                  <c:v>1641</c:v>
                </c:pt>
                <c:pt idx="46">
                  <c:v>3321</c:v>
                </c:pt>
                <c:pt idx="47">
                  <c:v>5188</c:v>
                </c:pt>
                <c:pt idx="48">
                  <c:v>5700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B0-4D30-8A28-11713328092F}"/>
            </c:ext>
          </c:extLst>
        </c:ser>
        <c:ser>
          <c:idx val="1"/>
          <c:order val="1"/>
          <c:tx>
            <c:strRef>
              <c:f>'2022'!$F$1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'2022'!$A$2:$A$53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'2022'!$F$2:$F$53</c:f>
              <c:numCache>
                <c:formatCode>General</c:formatCode>
                <c:ptCount val="52"/>
                <c:pt idx="0">
                  <c:v>8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20</c:v>
                </c:pt>
                <c:pt idx="7">
                  <c:v>6</c:v>
                </c:pt>
                <c:pt idx="8">
                  <c:v>3</c:v>
                </c:pt>
                <c:pt idx="9">
                  <c:v>9</c:v>
                </c:pt>
                <c:pt idx="10">
                  <c:v>6</c:v>
                </c:pt>
                <c:pt idx="11">
                  <c:v>5</c:v>
                </c:pt>
                <c:pt idx="12">
                  <c:v>12</c:v>
                </c:pt>
                <c:pt idx="13">
                  <c:v>13</c:v>
                </c:pt>
                <c:pt idx="14">
                  <c:v>7</c:v>
                </c:pt>
                <c:pt idx="15">
                  <c:v>6</c:v>
                </c:pt>
                <c:pt idx="16">
                  <c:v>16</c:v>
                </c:pt>
                <c:pt idx="17">
                  <c:v>7</c:v>
                </c:pt>
                <c:pt idx="18">
                  <c:v>7</c:v>
                </c:pt>
                <c:pt idx="19">
                  <c:v>3</c:v>
                </c:pt>
                <c:pt idx="20">
                  <c:v>9</c:v>
                </c:pt>
                <c:pt idx="21">
                  <c:v>12</c:v>
                </c:pt>
                <c:pt idx="22">
                  <c:v>26</c:v>
                </c:pt>
                <c:pt idx="23">
                  <c:v>24</c:v>
                </c:pt>
                <c:pt idx="24">
                  <c:v>28</c:v>
                </c:pt>
                <c:pt idx="25">
                  <c:v>38</c:v>
                </c:pt>
                <c:pt idx="26">
                  <c:v>26</c:v>
                </c:pt>
                <c:pt idx="27">
                  <c:v>38</c:v>
                </c:pt>
                <c:pt idx="28">
                  <c:v>38</c:v>
                </c:pt>
                <c:pt idx="29">
                  <c:v>43</c:v>
                </c:pt>
                <c:pt idx="30">
                  <c:v>29</c:v>
                </c:pt>
                <c:pt idx="31">
                  <c:v>35</c:v>
                </c:pt>
                <c:pt idx="32">
                  <c:v>43</c:v>
                </c:pt>
                <c:pt idx="33">
                  <c:v>33</c:v>
                </c:pt>
                <c:pt idx="34">
                  <c:v>34</c:v>
                </c:pt>
                <c:pt idx="35">
                  <c:v>31</c:v>
                </c:pt>
                <c:pt idx="36">
                  <c:v>28</c:v>
                </c:pt>
                <c:pt idx="37">
                  <c:v>27</c:v>
                </c:pt>
                <c:pt idx="38">
                  <c:v>34</c:v>
                </c:pt>
                <c:pt idx="39">
                  <c:v>16</c:v>
                </c:pt>
                <c:pt idx="40">
                  <c:v>14</c:v>
                </c:pt>
                <c:pt idx="41">
                  <c:v>31</c:v>
                </c:pt>
                <c:pt idx="42">
                  <c:v>13</c:v>
                </c:pt>
                <c:pt idx="43">
                  <c:v>11</c:v>
                </c:pt>
                <c:pt idx="44">
                  <c:v>18</c:v>
                </c:pt>
                <c:pt idx="45">
                  <c:v>13</c:v>
                </c:pt>
                <c:pt idx="46">
                  <c:v>17</c:v>
                </c:pt>
                <c:pt idx="47">
                  <c:v>34</c:v>
                </c:pt>
                <c:pt idx="48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B0-4D30-8A28-117133280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8536303"/>
        <c:axId val="201087631"/>
      </c:barChart>
      <c:catAx>
        <c:axId val="73853630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87631"/>
        <c:crosses val="autoZero"/>
        <c:auto val="1"/>
        <c:lblAlgn val="ctr"/>
        <c:lblOffset val="100"/>
        <c:noMultiLvlLbl val="0"/>
      </c:catAx>
      <c:valAx>
        <c:axId val="20108763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8536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'2023'!$A$2:$A$53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'2023'!$C$2:$C$53</c:f>
              <c:numCache>
                <c:formatCode>General</c:formatCode>
                <c:ptCount val="52"/>
                <c:pt idx="0">
                  <c:v>5286</c:v>
                </c:pt>
                <c:pt idx="1">
                  <c:v>1763</c:v>
                </c:pt>
                <c:pt idx="2">
                  <c:v>3492</c:v>
                </c:pt>
                <c:pt idx="3">
                  <c:v>330</c:v>
                </c:pt>
                <c:pt idx="4">
                  <c:v>284</c:v>
                </c:pt>
                <c:pt idx="5">
                  <c:v>408</c:v>
                </c:pt>
                <c:pt idx="6">
                  <c:v>666</c:v>
                </c:pt>
                <c:pt idx="7">
                  <c:v>1234</c:v>
                </c:pt>
                <c:pt idx="8">
                  <c:v>3449</c:v>
                </c:pt>
                <c:pt idx="9">
                  <c:v>4012</c:v>
                </c:pt>
                <c:pt idx="10">
                  <c:v>1130</c:v>
                </c:pt>
                <c:pt idx="11">
                  <c:v>2010</c:v>
                </c:pt>
                <c:pt idx="12">
                  <c:v>2760</c:v>
                </c:pt>
                <c:pt idx="13">
                  <c:v>1795</c:v>
                </c:pt>
                <c:pt idx="14">
                  <c:v>2728</c:v>
                </c:pt>
                <c:pt idx="15">
                  <c:v>2448</c:v>
                </c:pt>
                <c:pt idx="16">
                  <c:v>1157</c:v>
                </c:pt>
                <c:pt idx="17">
                  <c:v>2028</c:v>
                </c:pt>
                <c:pt idx="18">
                  <c:v>1457</c:v>
                </c:pt>
                <c:pt idx="19">
                  <c:v>1822</c:v>
                </c:pt>
                <c:pt idx="20">
                  <c:v>349</c:v>
                </c:pt>
                <c:pt idx="21">
                  <c:v>429</c:v>
                </c:pt>
                <c:pt idx="22">
                  <c:v>1256</c:v>
                </c:pt>
                <c:pt idx="23">
                  <c:v>1985</c:v>
                </c:pt>
                <c:pt idx="24">
                  <c:v>454</c:v>
                </c:pt>
                <c:pt idx="25">
                  <c:v>3075</c:v>
                </c:pt>
                <c:pt idx="26">
                  <c:v>2686</c:v>
                </c:pt>
                <c:pt idx="27">
                  <c:v>1220</c:v>
                </c:pt>
                <c:pt idx="28">
                  <c:v>2570</c:v>
                </c:pt>
                <c:pt idx="29">
                  <c:v>2169</c:v>
                </c:pt>
                <c:pt idx="30">
                  <c:v>1819</c:v>
                </c:pt>
                <c:pt idx="31">
                  <c:v>1136</c:v>
                </c:pt>
                <c:pt idx="32">
                  <c:v>3029</c:v>
                </c:pt>
                <c:pt idx="33">
                  <c:v>1942</c:v>
                </c:pt>
                <c:pt idx="34">
                  <c:v>2927</c:v>
                </c:pt>
                <c:pt idx="35">
                  <c:v>1975</c:v>
                </c:pt>
                <c:pt idx="36">
                  <c:v>2687</c:v>
                </c:pt>
                <c:pt idx="37">
                  <c:v>1480</c:v>
                </c:pt>
                <c:pt idx="38">
                  <c:v>1453</c:v>
                </c:pt>
                <c:pt idx="39">
                  <c:v>1687</c:v>
                </c:pt>
                <c:pt idx="40">
                  <c:v>1436</c:v>
                </c:pt>
                <c:pt idx="41">
                  <c:v>2026</c:v>
                </c:pt>
                <c:pt idx="42">
                  <c:v>2810</c:v>
                </c:pt>
                <c:pt idx="43">
                  <c:v>3800</c:v>
                </c:pt>
                <c:pt idx="44">
                  <c:v>5072</c:v>
                </c:pt>
                <c:pt idx="45">
                  <c:v>2172</c:v>
                </c:pt>
                <c:pt idx="46">
                  <c:v>1320</c:v>
                </c:pt>
                <c:pt idx="47">
                  <c:v>2392</c:v>
                </c:pt>
                <c:pt idx="48">
                  <c:v>1808</c:v>
                </c:pt>
                <c:pt idx="49">
                  <c:v>1847</c:v>
                </c:pt>
                <c:pt idx="50">
                  <c:v>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7C-4167-A8D6-688808F05804}"/>
            </c:ext>
          </c:extLst>
        </c:ser>
        <c:ser>
          <c:idx val="1"/>
          <c:order val="1"/>
          <c:tx>
            <c:strRef>
              <c:f>'2023'!$F$1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'2023'!$A$2:$A$53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'2023'!$F$2:$F$53</c:f>
              <c:numCache>
                <c:formatCode>General</c:formatCode>
                <c:ptCount val="52"/>
                <c:pt idx="0">
                  <c:v>13</c:v>
                </c:pt>
                <c:pt idx="1">
                  <c:v>8</c:v>
                </c:pt>
                <c:pt idx="2">
                  <c:v>12</c:v>
                </c:pt>
                <c:pt idx="3">
                  <c:v>4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6</c:v>
                </c:pt>
                <c:pt idx="8">
                  <c:v>23</c:v>
                </c:pt>
                <c:pt idx="9">
                  <c:v>16</c:v>
                </c:pt>
                <c:pt idx="10">
                  <c:v>6</c:v>
                </c:pt>
                <c:pt idx="11">
                  <c:v>7</c:v>
                </c:pt>
                <c:pt idx="12">
                  <c:v>18</c:v>
                </c:pt>
                <c:pt idx="13">
                  <c:v>11</c:v>
                </c:pt>
                <c:pt idx="14">
                  <c:v>8</c:v>
                </c:pt>
                <c:pt idx="15">
                  <c:v>15</c:v>
                </c:pt>
                <c:pt idx="16">
                  <c:v>15</c:v>
                </c:pt>
                <c:pt idx="17">
                  <c:v>12</c:v>
                </c:pt>
                <c:pt idx="18">
                  <c:v>14</c:v>
                </c:pt>
                <c:pt idx="19">
                  <c:v>12</c:v>
                </c:pt>
                <c:pt idx="20">
                  <c:v>4</c:v>
                </c:pt>
                <c:pt idx="21">
                  <c:v>14</c:v>
                </c:pt>
                <c:pt idx="22">
                  <c:v>14</c:v>
                </c:pt>
                <c:pt idx="23">
                  <c:v>27</c:v>
                </c:pt>
                <c:pt idx="24">
                  <c:v>34</c:v>
                </c:pt>
                <c:pt idx="25">
                  <c:v>40</c:v>
                </c:pt>
                <c:pt idx="26">
                  <c:v>52</c:v>
                </c:pt>
                <c:pt idx="27">
                  <c:v>34</c:v>
                </c:pt>
                <c:pt idx="28">
                  <c:v>53</c:v>
                </c:pt>
                <c:pt idx="29">
                  <c:v>52</c:v>
                </c:pt>
                <c:pt idx="30">
                  <c:v>46</c:v>
                </c:pt>
                <c:pt idx="31">
                  <c:v>48</c:v>
                </c:pt>
                <c:pt idx="32">
                  <c:v>58</c:v>
                </c:pt>
                <c:pt idx="33">
                  <c:v>50</c:v>
                </c:pt>
                <c:pt idx="34">
                  <c:v>58</c:v>
                </c:pt>
                <c:pt idx="35">
                  <c:v>61</c:v>
                </c:pt>
                <c:pt idx="36">
                  <c:v>51</c:v>
                </c:pt>
                <c:pt idx="37">
                  <c:v>27</c:v>
                </c:pt>
                <c:pt idx="38">
                  <c:v>24</c:v>
                </c:pt>
                <c:pt idx="39">
                  <c:v>43</c:v>
                </c:pt>
                <c:pt idx="40">
                  <c:v>24</c:v>
                </c:pt>
                <c:pt idx="41">
                  <c:v>14</c:v>
                </c:pt>
                <c:pt idx="42">
                  <c:v>28</c:v>
                </c:pt>
                <c:pt idx="43">
                  <c:v>26</c:v>
                </c:pt>
                <c:pt idx="44">
                  <c:v>31</c:v>
                </c:pt>
                <c:pt idx="45">
                  <c:v>22</c:v>
                </c:pt>
                <c:pt idx="46">
                  <c:v>8</c:v>
                </c:pt>
                <c:pt idx="47">
                  <c:v>18</c:v>
                </c:pt>
                <c:pt idx="48">
                  <c:v>17</c:v>
                </c:pt>
                <c:pt idx="49">
                  <c:v>9</c:v>
                </c:pt>
                <c:pt idx="5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7C-4167-A8D6-688808F05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4435631"/>
        <c:axId val="201090511"/>
      </c:barChart>
      <c:catAx>
        <c:axId val="7144356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90511"/>
        <c:crosses val="autoZero"/>
        <c:auto val="1"/>
        <c:lblAlgn val="ctr"/>
        <c:lblOffset val="100"/>
        <c:noMultiLvlLbl val="0"/>
      </c:catAx>
      <c:valAx>
        <c:axId val="20109051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4356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</a:t>
            </a:r>
            <a:r>
              <a:rPr lang="en-GB" u="sng" baseline="0">
                <a:solidFill>
                  <a:schemeClr val="accent3"/>
                </a:solidFill>
              </a:rPr>
              <a:t> BOX LANDINGS &amp; BOAT NUMBERS 2025</a:t>
            </a:r>
            <a:endParaRPr lang="en-GB" u="sng">
              <a:solidFill>
                <a:schemeClr val="accent3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'2024'!$C$1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'2024'!$A$2:$A$53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'2024'!$C$2:$C$53</c:f>
              <c:numCache>
                <c:formatCode>General</c:formatCode>
                <c:ptCount val="52"/>
                <c:pt idx="0">
                  <c:v>2962</c:v>
                </c:pt>
                <c:pt idx="1">
                  <c:v>4353</c:v>
                </c:pt>
                <c:pt idx="2">
                  <c:v>420</c:v>
                </c:pt>
                <c:pt idx="3">
                  <c:v>512</c:v>
                </c:pt>
                <c:pt idx="4">
                  <c:v>975</c:v>
                </c:pt>
                <c:pt idx="5">
                  <c:v>3920</c:v>
                </c:pt>
                <c:pt idx="6">
                  <c:v>3734</c:v>
                </c:pt>
                <c:pt idx="7">
                  <c:v>1670</c:v>
                </c:pt>
                <c:pt idx="8">
                  <c:v>509</c:v>
                </c:pt>
                <c:pt idx="9">
                  <c:v>2706</c:v>
                </c:pt>
                <c:pt idx="10">
                  <c:v>2125</c:v>
                </c:pt>
                <c:pt idx="11">
                  <c:v>1526</c:v>
                </c:pt>
                <c:pt idx="12">
                  <c:v>2130</c:v>
                </c:pt>
                <c:pt idx="13">
                  <c:v>1796</c:v>
                </c:pt>
                <c:pt idx="14">
                  <c:v>240</c:v>
                </c:pt>
                <c:pt idx="15">
                  <c:v>322</c:v>
                </c:pt>
                <c:pt idx="16">
                  <c:v>471</c:v>
                </c:pt>
                <c:pt idx="17">
                  <c:v>976</c:v>
                </c:pt>
                <c:pt idx="18">
                  <c:v>1682</c:v>
                </c:pt>
                <c:pt idx="19">
                  <c:v>661</c:v>
                </c:pt>
                <c:pt idx="20">
                  <c:v>599</c:v>
                </c:pt>
                <c:pt idx="21">
                  <c:v>1175</c:v>
                </c:pt>
                <c:pt idx="22">
                  <c:v>791</c:v>
                </c:pt>
                <c:pt idx="23">
                  <c:v>1244</c:v>
                </c:pt>
                <c:pt idx="24">
                  <c:v>2112</c:v>
                </c:pt>
                <c:pt idx="25">
                  <c:v>525</c:v>
                </c:pt>
                <c:pt idx="26">
                  <c:v>1515</c:v>
                </c:pt>
                <c:pt idx="27">
                  <c:v>1290</c:v>
                </c:pt>
                <c:pt idx="28">
                  <c:v>1744</c:v>
                </c:pt>
                <c:pt idx="29">
                  <c:v>2116</c:v>
                </c:pt>
                <c:pt idx="30">
                  <c:v>999</c:v>
                </c:pt>
                <c:pt idx="31">
                  <c:v>1918</c:v>
                </c:pt>
                <c:pt idx="32">
                  <c:v>1088</c:v>
                </c:pt>
                <c:pt idx="33">
                  <c:v>897</c:v>
                </c:pt>
                <c:pt idx="34">
                  <c:v>1080</c:v>
                </c:pt>
                <c:pt idx="35">
                  <c:v>2039</c:v>
                </c:pt>
                <c:pt idx="36">
                  <c:v>493</c:v>
                </c:pt>
                <c:pt idx="37">
                  <c:v>1242</c:v>
                </c:pt>
                <c:pt idx="38">
                  <c:v>3552</c:v>
                </c:pt>
                <c:pt idx="39">
                  <c:v>2105</c:v>
                </c:pt>
                <c:pt idx="40">
                  <c:v>3344</c:v>
                </c:pt>
                <c:pt idx="41">
                  <c:v>1582</c:v>
                </c:pt>
                <c:pt idx="42">
                  <c:v>589</c:v>
                </c:pt>
                <c:pt idx="43">
                  <c:v>621</c:v>
                </c:pt>
                <c:pt idx="44">
                  <c:v>1385</c:v>
                </c:pt>
                <c:pt idx="45">
                  <c:v>2011</c:v>
                </c:pt>
                <c:pt idx="46">
                  <c:v>1246</c:v>
                </c:pt>
                <c:pt idx="47">
                  <c:v>1853</c:v>
                </c:pt>
                <c:pt idx="48">
                  <c:v>1846</c:v>
                </c:pt>
                <c:pt idx="49">
                  <c:v>1384</c:v>
                </c:pt>
                <c:pt idx="50">
                  <c:v>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6-4533-A8DD-B9A3604BD091}"/>
            </c:ext>
          </c:extLst>
        </c:ser>
        <c:ser>
          <c:idx val="1"/>
          <c:order val="1"/>
          <c:tx>
            <c:strRef>
              <c:f>'2024'!$F$1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'2024'!$A$2:$A$53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'2024'!$F$2:$F$53</c:f>
              <c:numCache>
                <c:formatCode>General</c:formatCode>
                <c:ptCount val="52"/>
                <c:pt idx="0">
                  <c:v>10</c:v>
                </c:pt>
                <c:pt idx="1">
                  <c:v>17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27</c:v>
                </c:pt>
                <c:pt idx="6">
                  <c:v>19</c:v>
                </c:pt>
                <c:pt idx="7">
                  <c:v>9</c:v>
                </c:pt>
                <c:pt idx="8">
                  <c:v>4</c:v>
                </c:pt>
                <c:pt idx="9">
                  <c:v>12</c:v>
                </c:pt>
                <c:pt idx="10">
                  <c:v>9</c:v>
                </c:pt>
                <c:pt idx="11">
                  <c:v>11</c:v>
                </c:pt>
                <c:pt idx="12">
                  <c:v>10</c:v>
                </c:pt>
                <c:pt idx="13">
                  <c:v>15</c:v>
                </c:pt>
                <c:pt idx="14">
                  <c:v>3</c:v>
                </c:pt>
                <c:pt idx="15">
                  <c:v>4</c:v>
                </c:pt>
                <c:pt idx="16">
                  <c:v>10</c:v>
                </c:pt>
                <c:pt idx="17">
                  <c:v>17</c:v>
                </c:pt>
                <c:pt idx="18">
                  <c:v>18</c:v>
                </c:pt>
                <c:pt idx="19">
                  <c:v>7</c:v>
                </c:pt>
                <c:pt idx="20">
                  <c:v>17</c:v>
                </c:pt>
                <c:pt idx="21">
                  <c:v>19</c:v>
                </c:pt>
                <c:pt idx="22">
                  <c:v>16</c:v>
                </c:pt>
                <c:pt idx="23">
                  <c:v>31</c:v>
                </c:pt>
                <c:pt idx="24">
                  <c:v>19</c:v>
                </c:pt>
                <c:pt idx="25">
                  <c:v>24</c:v>
                </c:pt>
                <c:pt idx="26">
                  <c:v>31</c:v>
                </c:pt>
                <c:pt idx="27">
                  <c:v>45</c:v>
                </c:pt>
                <c:pt idx="28">
                  <c:v>47</c:v>
                </c:pt>
                <c:pt idx="29">
                  <c:v>76</c:v>
                </c:pt>
                <c:pt idx="30">
                  <c:v>43</c:v>
                </c:pt>
                <c:pt idx="31">
                  <c:v>48</c:v>
                </c:pt>
                <c:pt idx="32">
                  <c:v>33</c:v>
                </c:pt>
                <c:pt idx="33">
                  <c:v>31</c:v>
                </c:pt>
                <c:pt idx="34">
                  <c:v>41</c:v>
                </c:pt>
                <c:pt idx="35">
                  <c:v>66</c:v>
                </c:pt>
                <c:pt idx="36">
                  <c:v>32</c:v>
                </c:pt>
                <c:pt idx="37">
                  <c:v>36</c:v>
                </c:pt>
                <c:pt idx="38">
                  <c:v>45</c:v>
                </c:pt>
                <c:pt idx="39">
                  <c:v>48</c:v>
                </c:pt>
                <c:pt idx="40">
                  <c:v>38</c:v>
                </c:pt>
                <c:pt idx="41">
                  <c:v>21</c:v>
                </c:pt>
                <c:pt idx="42">
                  <c:v>6</c:v>
                </c:pt>
                <c:pt idx="43">
                  <c:v>13</c:v>
                </c:pt>
                <c:pt idx="44">
                  <c:v>27</c:v>
                </c:pt>
                <c:pt idx="45">
                  <c:v>27</c:v>
                </c:pt>
                <c:pt idx="46">
                  <c:v>25</c:v>
                </c:pt>
                <c:pt idx="47">
                  <c:v>33</c:v>
                </c:pt>
                <c:pt idx="48">
                  <c:v>15</c:v>
                </c:pt>
                <c:pt idx="49">
                  <c:v>14</c:v>
                </c:pt>
                <c:pt idx="5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F6-4533-A8DD-B9A3604BD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8487583"/>
        <c:axId val="201102031"/>
      </c:barChart>
      <c:catAx>
        <c:axId val="73848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02031"/>
        <c:crosses val="autoZero"/>
        <c:auto val="1"/>
        <c:lblAlgn val="ctr"/>
        <c:lblOffset val="100"/>
        <c:noMultiLvlLbl val="0"/>
      </c:catAx>
      <c:valAx>
        <c:axId val="20110203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8487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</a:t>
            </a:r>
            <a:r>
              <a:rPr lang="en-GB" u="sng" baseline="0">
                <a:solidFill>
                  <a:schemeClr val="accent3"/>
                </a:solidFill>
              </a:rPr>
              <a:t> NUMBERS 2025</a:t>
            </a:r>
            <a:endParaRPr lang="en-GB" u="sng">
              <a:solidFill>
                <a:schemeClr val="accent3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'2025'!$A$2:$A$53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'2025'!$C$2:$C$53</c:f>
              <c:numCache>
                <c:formatCode>General</c:formatCode>
                <c:ptCount val="52"/>
                <c:pt idx="0">
                  <c:v>2185</c:v>
                </c:pt>
                <c:pt idx="1">
                  <c:v>2667</c:v>
                </c:pt>
                <c:pt idx="2">
                  <c:v>311</c:v>
                </c:pt>
                <c:pt idx="3">
                  <c:v>1546</c:v>
                </c:pt>
                <c:pt idx="4">
                  <c:v>1766</c:v>
                </c:pt>
                <c:pt idx="5">
                  <c:v>1020</c:v>
                </c:pt>
                <c:pt idx="6">
                  <c:v>2100</c:v>
                </c:pt>
                <c:pt idx="7">
                  <c:v>1358</c:v>
                </c:pt>
                <c:pt idx="8">
                  <c:v>866</c:v>
                </c:pt>
                <c:pt idx="9">
                  <c:v>443</c:v>
                </c:pt>
                <c:pt idx="10">
                  <c:v>4662</c:v>
                </c:pt>
                <c:pt idx="11">
                  <c:v>1074</c:v>
                </c:pt>
                <c:pt idx="12">
                  <c:v>1161</c:v>
                </c:pt>
                <c:pt idx="13">
                  <c:v>507</c:v>
                </c:pt>
                <c:pt idx="14">
                  <c:v>910</c:v>
                </c:pt>
                <c:pt idx="15">
                  <c:v>1381</c:v>
                </c:pt>
                <c:pt idx="16">
                  <c:v>1711</c:v>
                </c:pt>
                <c:pt idx="17">
                  <c:v>494</c:v>
                </c:pt>
                <c:pt idx="18">
                  <c:v>1567</c:v>
                </c:pt>
                <c:pt idx="19">
                  <c:v>1272</c:v>
                </c:pt>
                <c:pt idx="20">
                  <c:v>927</c:v>
                </c:pt>
                <c:pt idx="21">
                  <c:v>293</c:v>
                </c:pt>
                <c:pt idx="22">
                  <c:v>1106</c:v>
                </c:pt>
                <c:pt idx="23">
                  <c:v>1071</c:v>
                </c:pt>
                <c:pt idx="24">
                  <c:v>710</c:v>
                </c:pt>
                <c:pt idx="25">
                  <c:v>593</c:v>
                </c:pt>
                <c:pt idx="26">
                  <c:v>948</c:v>
                </c:pt>
                <c:pt idx="27">
                  <c:v>1484</c:v>
                </c:pt>
                <c:pt idx="28">
                  <c:v>1513</c:v>
                </c:pt>
                <c:pt idx="29">
                  <c:v>3713</c:v>
                </c:pt>
                <c:pt idx="30">
                  <c:v>1208</c:v>
                </c:pt>
                <c:pt idx="31">
                  <c:v>1714</c:v>
                </c:pt>
                <c:pt idx="32">
                  <c:v>990</c:v>
                </c:pt>
                <c:pt idx="33">
                  <c:v>2305</c:v>
                </c:pt>
                <c:pt idx="34">
                  <c:v>1470</c:v>
                </c:pt>
                <c:pt idx="35">
                  <c:v>2526</c:v>
                </c:pt>
                <c:pt idx="36">
                  <c:v>1840</c:v>
                </c:pt>
                <c:pt idx="37">
                  <c:v>1664</c:v>
                </c:pt>
                <c:pt idx="38">
                  <c:v>2006</c:v>
                </c:pt>
                <c:pt idx="39">
                  <c:v>1208</c:v>
                </c:pt>
                <c:pt idx="40">
                  <c:v>312</c:v>
                </c:pt>
                <c:pt idx="41">
                  <c:v>3249</c:v>
                </c:pt>
                <c:pt idx="42">
                  <c:v>2333</c:v>
                </c:pt>
                <c:pt idx="43">
                  <c:v>3911</c:v>
                </c:pt>
                <c:pt idx="44">
                  <c:v>579</c:v>
                </c:pt>
                <c:pt idx="45">
                  <c:v>1958</c:v>
                </c:pt>
                <c:pt idx="46">
                  <c:v>1493</c:v>
                </c:pt>
                <c:pt idx="47">
                  <c:v>1460</c:v>
                </c:pt>
                <c:pt idx="48">
                  <c:v>1367</c:v>
                </c:pt>
                <c:pt idx="49">
                  <c:v>1758</c:v>
                </c:pt>
                <c:pt idx="50">
                  <c:v>1560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9F-4E60-9A09-25E7CB8F08B5}"/>
            </c:ext>
          </c:extLst>
        </c:ser>
        <c:ser>
          <c:idx val="1"/>
          <c:order val="1"/>
          <c:tx>
            <c:strRef>
              <c:f>'2025'!$F$1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'2025'!$A$2:$A$53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'2025'!$F$2:$F$53</c:f>
              <c:numCache>
                <c:formatCode>General</c:formatCode>
                <c:ptCount val="52"/>
                <c:pt idx="0">
                  <c:v>8</c:v>
                </c:pt>
                <c:pt idx="1">
                  <c:v>23</c:v>
                </c:pt>
                <c:pt idx="2">
                  <c:v>5</c:v>
                </c:pt>
                <c:pt idx="3">
                  <c:v>11</c:v>
                </c:pt>
                <c:pt idx="4">
                  <c:v>10</c:v>
                </c:pt>
                <c:pt idx="5">
                  <c:v>7</c:v>
                </c:pt>
                <c:pt idx="6">
                  <c:v>23</c:v>
                </c:pt>
                <c:pt idx="7">
                  <c:v>16</c:v>
                </c:pt>
                <c:pt idx="8">
                  <c:v>7</c:v>
                </c:pt>
                <c:pt idx="9">
                  <c:v>3</c:v>
                </c:pt>
                <c:pt idx="10">
                  <c:v>27</c:v>
                </c:pt>
                <c:pt idx="11">
                  <c:v>11</c:v>
                </c:pt>
                <c:pt idx="12">
                  <c:v>6</c:v>
                </c:pt>
                <c:pt idx="13">
                  <c:v>8</c:v>
                </c:pt>
                <c:pt idx="14">
                  <c:v>17</c:v>
                </c:pt>
                <c:pt idx="15">
                  <c:v>9</c:v>
                </c:pt>
                <c:pt idx="16">
                  <c:v>24</c:v>
                </c:pt>
                <c:pt idx="17">
                  <c:v>8</c:v>
                </c:pt>
                <c:pt idx="18">
                  <c:v>15</c:v>
                </c:pt>
                <c:pt idx="19">
                  <c:v>14</c:v>
                </c:pt>
                <c:pt idx="20">
                  <c:v>10</c:v>
                </c:pt>
                <c:pt idx="21">
                  <c:v>5</c:v>
                </c:pt>
                <c:pt idx="22">
                  <c:v>11</c:v>
                </c:pt>
                <c:pt idx="23">
                  <c:v>18</c:v>
                </c:pt>
                <c:pt idx="24">
                  <c:v>16</c:v>
                </c:pt>
                <c:pt idx="25">
                  <c:v>22</c:v>
                </c:pt>
                <c:pt idx="26">
                  <c:v>22</c:v>
                </c:pt>
                <c:pt idx="27">
                  <c:v>25</c:v>
                </c:pt>
                <c:pt idx="28">
                  <c:v>41</c:v>
                </c:pt>
                <c:pt idx="29">
                  <c:v>45</c:v>
                </c:pt>
                <c:pt idx="30">
                  <c:v>52</c:v>
                </c:pt>
                <c:pt idx="31">
                  <c:v>41</c:v>
                </c:pt>
                <c:pt idx="32">
                  <c:v>45</c:v>
                </c:pt>
                <c:pt idx="33">
                  <c:v>56</c:v>
                </c:pt>
                <c:pt idx="34">
                  <c:v>58</c:v>
                </c:pt>
                <c:pt idx="35">
                  <c:v>52</c:v>
                </c:pt>
                <c:pt idx="36">
                  <c:v>58</c:v>
                </c:pt>
                <c:pt idx="37">
                  <c:v>45</c:v>
                </c:pt>
                <c:pt idx="38">
                  <c:v>48</c:v>
                </c:pt>
                <c:pt idx="39">
                  <c:v>44</c:v>
                </c:pt>
                <c:pt idx="40">
                  <c:v>20</c:v>
                </c:pt>
                <c:pt idx="41">
                  <c:v>46</c:v>
                </c:pt>
                <c:pt idx="42">
                  <c:v>19</c:v>
                </c:pt>
                <c:pt idx="43">
                  <c:v>16</c:v>
                </c:pt>
                <c:pt idx="44">
                  <c:v>7</c:v>
                </c:pt>
                <c:pt idx="45">
                  <c:v>20</c:v>
                </c:pt>
                <c:pt idx="46">
                  <c:v>8</c:v>
                </c:pt>
                <c:pt idx="47">
                  <c:v>21</c:v>
                </c:pt>
                <c:pt idx="48">
                  <c:v>9</c:v>
                </c:pt>
                <c:pt idx="49">
                  <c:v>16</c:v>
                </c:pt>
                <c:pt idx="5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9F-4E60-9A09-25E7CB8F0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195935"/>
        <c:axId val="201110191"/>
      </c:barChart>
      <c:catAx>
        <c:axId val="247195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10191"/>
        <c:crosses val="autoZero"/>
        <c:auto val="1"/>
        <c:lblAlgn val="ctr"/>
        <c:lblOffset val="100"/>
        <c:noMultiLvlLbl val="0"/>
      </c:catAx>
      <c:valAx>
        <c:axId val="20111019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7195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u="sng">
                <a:solidFill>
                  <a:schemeClr val="accent3"/>
                </a:solidFill>
              </a:rPr>
              <a:t>WEEKLY FISH BOX LANDINGS &amp; BOAT NUMBERS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'2026'!$A$2:$A$53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'2026'!$C$2:$C$53</c:f>
              <c:numCache>
                <c:formatCode>General</c:formatCode>
                <c:ptCount val="52"/>
                <c:pt idx="0">
                  <c:v>0</c:v>
                </c:pt>
                <c:pt idx="1">
                  <c:v>851</c:v>
                </c:pt>
                <c:pt idx="2">
                  <c:v>654</c:v>
                </c:pt>
                <c:pt idx="3">
                  <c:v>1811</c:v>
                </c:pt>
                <c:pt idx="4">
                  <c:v>1642</c:v>
                </c:pt>
                <c:pt idx="5">
                  <c:v>1432</c:v>
                </c:pt>
                <c:pt idx="6">
                  <c:v>1523</c:v>
                </c:pt>
                <c:pt idx="7">
                  <c:v>800</c:v>
                </c:pt>
                <c:pt idx="8">
                  <c:v>552</c:v>
                </c:pt>
                <c:pt idx="9">
                  <c:v>2350</c:v>
                </c:pt>
                <c:pt idx="10">
                  <c:v>1154</c:v>
                </c:pt>
                <c:pt idx="11">
                  <c:v>312</c:v>
                </c:pt>
                <c:pt idx="12">
                  <c:v>152</c:v>
                </c:pt>
                <c:pt idx="13">
                  <c:v>12</c:v>
                </c:pt>
                <c:pt idx="14">
                  <c:v>2453</c:v>
                </c:pt>
                <c:pt idx="15">
                  <c:v>1323</c:v>
                </c:pt>
                <c:pt idx="16">
                  <c:v>1126</c:v>
                </c:pt>
                <c:pt idx="17">
                  <c:v>269</c:v>
                </c:pt>
                <c:pt idx="18">
                  <c:v>888</c:v>
                </c:pt>
                <c:pt idx="19">
                  <c:v>859</c:v>
                </c:pt>
                <c:pt idx="20">
                  <c:v>1692</c:v>
                </c:pt>
                <c:pt idx="21">
                  <c:v>1651</c:v>
                </c:pt>
                <c:pt idx="22">
                  <c:v>2775</c:v>
                </c:pt>
                <c:pt idx="23">
                  <c:v>828</c:v>
                </c:pt>
                <c:pt idx="24">
                  <c:v>971</c:v>
                </c:pt>
                <c:pt idx="25">
                  <c:v>1624</c:v>
                </c:pt>
                <c:pt idx="26">
                  <c:v>2578</c:v>
                </c:pt>
                <c:pt idx="27">
                  <c:v>441</c:v>
                </c:pt>
                <c:pt idx="28">
                  <c:v>204</c:v>
                </c:pt>
                <c:pt idx="29">
                  <c:v>1753</c:v>
                </c:pt>
                <c:pt idx="30">
                  <c:v>718</c:v>
                </c:pt>
                <c:pt idx="31">
                  <c:v>2036</c:v>
                </c:pt>
                <c:pt idx="32">
                  <c:v>2026</c:v>
                </c:pt>
                <c:pt idx="33">
                  <c:v>1453</c:v>
                </c:pt>
                <c:pt idx="34">
                  <c:v>2074</c:v>
                </c:pt>
                <c:pt idx="35">
                  <c:v>1192</c:v>
                </c:pt>
                <c:pt idx="36">
                  <c:v>687</c:v>
                </c:pt>
                <c:pt idx="37">
                  <c:v>1391</c:v>
                </c:pt>
                <c:pt idx="38">
                  <c:v>1000</c:v>
                </c:pt>
                <c:pt idx="39">
                  <c:v>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AC-4838-83AC-8AFF2D04AEC8}"/>
            </c:ext>
          </c:extLst>
        </c:ser>
        <c:ser>
          <c:idx val="1"/>
          <c:order val="1"/>
          <c:tx>
            <c:strRef>
              <c:f>'2026'!$F$1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'2026'!$A$2:$A$53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'2026'!$F$2:$F$53</c:f>
              <c:numCache>
                <c:formatCode>General</c:formatCode>
                <c:ptCount val="52"/>
                <c:pt idx="0">
                  <c:v>0</c:v>
                </c:pt>
                <c:pt idx="1">
                  <c:v>9</c:v>
                </c:pt>
                <c:pt idx="2">
                  <c:v>5</c:v>
                </c:pt>
                <c:pt idx="3">
                  <c:v>14</c:v>
                </c:pt>
                <c:pt idx="4">
                  <c:v>13</c:v>
                </c:pt>
                <c:pt idx="5">
                  <c:v>6</c:v>
                </c:pt>
                <c:pt idx="6">
                  <c:v>23</c:v>
                </c:pt>
                <c:pt idx="7">
                  <c:v>16</c:v>
                </c:pt>
                <c:pt idx="8">
                  <c:v>13</c:v>
                </c:pt>
                <c:pt idx="9">
                  <c:v>9</c:v>
                </c:pt>
                <c:pt idx="10">
                  <c:v>13</c:v>
                </c:pt>
                <c:pt idx="11">
                  <c:v>4</c:v>
                </c:pt>
                <c:pt idx="12">
                  <c:v>2</c:v>
                </c:pt>
                <c:pt idx="13">
                  <c:v>2</c:v>
                </c:pt>
                <c:pt idx="14">
                  <c:v>14</c:v>
                </c:pt>
                <c:pt idx="15">
                  <c:v>9</c:v>
                </c:pt>
                <c:pt idx="16">
                  <c:v>18</c:v>
                </c:pt>
                <c:pt idx="17">
                  <c:v>12</c:v>
                </c:pt>
                <c:pt idx="18">
                  <c:v>12</c:v>
                </c:pt>
                <c:pt idx="19">
                  <c:v>10</c:v>
                </c:pt>
                <c:pt idx="20">
                  <c:v>12</c:v>
                </c:pt>
                <c:pt idx="21">
                  <c:v>16</c:v>
                </c:pt>
                <c:pt idx="22">
                  <c:v>30</c:v>
                </c:pt>
                <c:pt idx="23">
                  <c:v>15</c:v>
                </c:pt>
                <c:pt idx="24">
                  <c:v>17</c:v>
                </c:pt>
                <c:pt idx="25">
                  <c:v>27</c:v>
                </c:pt>
                <c:pt idx="26">
                  <c:v>38</c:v>
                </c:pt>
                <c:pt idx="27">
                  <c:v>30</c:v>
                </c:pt>
                <c:pt idx="28">
                  <c:v>25</c:v>
                </c:pt>
                <c:pt idx="29">
                  <c:v>53</c:v>
                </c:pt>
                <c:pt idx="30">
                  <c:v>50</c:v>
                </c:pt>
                <c:pt idx="31">
                  <c:v>52</c:v>
                </c:pt>
                <c:pt idx="32">
                  <c:v>61</c:v>
                </c:pt>
                <c:pt idx="33">
                  <c:v>50</c:v>
                </c:pt>
                <c:pt idx="34">
                  <c:v>58</c:v>
                </c:pt>
                <c:pt idx="35">
                  <c:v>36</c:v>
                </c:pt>
                <c:pt idx="36">
                  <c:v>44</c:v>
                </c:pt>
                <c:pt idx="37">
                  <c:v>57</c:v>
                </c:pt>
                <c:pt idx="38">
                  <c:v>51</c:v>
                </c:pt>
                <c:pt idx="3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AC-4838-83AC-8AFF2D04A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248831"/>
        <c:axId val="201101071"/>
      </c:barChart>
      <c:catAx>
        <c:axId val="2472488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01071"/>
        <c:crosses val="autoZero"/>
        <c:auto val="1"/>
        <c:lblAlgn val="ctr"/>
        <c:lblOffset val="100"/>
        <c:noMultiLvlLbl val="0"/>
      </c:catAx>
      <c:valAx>
        <c:axId val="20110107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3"/>
                    </a:solidFill>
                  </a:rPr>
                  <a:t>NUMBER OF BOXES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7248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104774</xdr:colOff>
      <xdr:row>0</xdr:row>
      <xdr:rowOff>109536</xdr:rowOff>
    </xdr:from>
    <xdr:to>
      <xdr:col>24</xdr:col>
      <xdr:colOff>476249</xdr:colOff>
      <xdr:row>32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4CE868-4A1C-F8A9-DCD2-A47086CB11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114299</xdr:colOff>
      <xdr:row>0</xdr:row>
      <xdr:rowOff>109536</xdr:rowOff>
    </xdr:from>
    <xdr:to>
      <xdr:col>25</xdr:col>
      <xdr:colOff>466724</xdr:colOff>
      <xdr:row>32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839688-77AD-B0EC-5E2E-3F79D559C2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119062</xdr:rowOff>
    </xdr:from>
    <xdr:to>
      <xdr:col>25</xdr:col>
      <xdr:colOff>457200</xdr:colOff>
      <xdr:row>32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33EDE0-5F99-5998-7DE5-EC68EE8293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0</xdr:row>
      <xdr:rowOff>109536</xdr:rowOff>
    </xdr:from>
    <xdr:to>
      <xdr:col>25</xdr:col>
      <xdr:colOff>457201</xdr:colOff>
      <xdr:row>32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87E9EE-B6AF-F99E-A5E7-0F5C506BEF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104774</xdr:colOff>
      <xdr:row>0</xdr:row>
      <xdr:rowOff>100011</xdr:rowOff>
    </xdr:from>
    <xdr:to>
      <xdr:col>25</xdr:col>
      <xdr:colOff>514349</xdr:colOff>
      <xdr:row>32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4AA724-6FE7-3198-4447-9FE99E2B7A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104774</xdr:colOff>
      <xdr:row>0</xdr:row>
      <xdr:rowOff>90487</xdr:rowOff>
    </xdr:from>
    <xdr:to>
      <xdr:col>25</xdr:col>
      <xdr:colOff>457199</xdr:colOff>
      <xdr:row>32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F097EB-1566-E25F-4909-77F2390C4E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109536</xdr:rowOff>
    </xdr:from>
    <xdr:to>
      <xdr:col>25</xdr:col>
      <xdr:colOff>495300</xdr:colOff>
      <xdr:row>32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76A2FF-FE9D-FE3A-CAF4-6203B2FBA6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0</xdr:row>
      <xdr:rowOff>119062</xdr:rowOff>
    </xdr:from>
    <xdr:to>
      <xdr:col>25</xdr:col>
      <xdr:colOff>466725</xdr:colOff>
      <xdr:row>32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9620CEB-8CC1-97E6-A030-FA625C07DA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0</xdr:row>
      <xdr:rowOff>128587</xdr:rowOff>
    </xdr:from>
    <xdr:to>
      <xdr:col>25</xdr:col>
      <xdr:colOff>485775</xdr:colOff>
      <xdr:row>32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DE63D6-7CA6-B98A-A165-6EFD428942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152399</xdr:colOff>
      <xdr:row>0</xdr:row>
      <xdr:rowOff>119061</xdr:rowOff>
    </xdr:from>
    <xdr:to>
      <xdr:col>25</xdr:col>
      <xdr:colOff>447674</xdr:colOff>
      <xdr:row>32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768247-C2F6-27C0-D3CD-22F335A9D3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147636</xdr:rowOff>
    </xdr:from>
    <xdr:to>
      <xdr:col>25</xdr:col>
      <xdr:colOff>466725</xdr:colOff>
      <xdr:row>32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C248E8-CC79-93DC-20AC-F33A30AF30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114299</xdr:colOff>
      <xdr:row>0</xdr:row>
      <xdr:rowOff>109537</xdr:rowOff>
    </xdr:from>
    <xdr:to>
      <xdr:col>25</xdr:col>
      <xdr:colOff>485774</xdr:colOff>
      <xdr:row>32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25FCEB-21A7-671C-7520-CE50E65793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95249</xdr:colOff>
      <xdr:row>0</xdr:row>
      <xdr:rowOff>147636</xdr:rowOff>
    </xdr:from>
    <xdr:to>
      <xdr:col>25</xdr:col>
      <xdr:colOff>466724</xdr:colOff>
      <xdr:row>32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3052CD-F49D-F80C-5E7D-3EAFB9926C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152399</xdr:colOff>
      <xdr:row>0</xdr:row>
      <xdr:rowOff>138111</xdr:rowOff>
    </xdr:from>
    <xdr:to>
      <xdr:col>25</xdr:col>
      <xdr:colOff>466724</xdr:colOff>
      <xdr:row>32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8446C35-33A8-B505-F568-9B2C2AE9E5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0</xdr:row>
      <xdr:rowOff>119062</xdr:rowOff>
    </xdr:from>
    <xdr:to>
      <xdr:col>25</xdr:col>
      <xdr:colOff>466725</xdr:colOff>
      <xdr:row>32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1093F0-18C8-7708-E21E-551665AA58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0</xdr:row>
      <xdr:rowOff>109537</xdr:rowOff>
    </xdr:from>
    <xdr:to>
      <xdr:col>25</xdr:col>
      <xdr:colOff>457200</xdr:colOff>
      <xdr:row>32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767FB8-393E-03DC-3452-4EE524CA5C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123824</xdr:colOff>
      <xdr:row>0</xdr:row>
      <xdr:rowOff>119061</xdr:rowOff>
    </xdr:from>
    <xdr:to>
      <xdr:col>25</xdr:col>
      <xdr:colOff>457199</xdr:colOff>
      <xdr:row>32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732E245-0B13-98AB-4B3D-B23B0A47A0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114299</xdr:colOff>
      <xdr:row>0</xdr:row>
      <xdr:rowOff>109536</xdr:rowOff>
    </xdr:from>
    <xdr:to>
      <xdr:col>25</xdr:col>
      <xdr:colOff>466724</xdr:colOff>
      <xdr:row>32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0C045A-6B3D-DFA9-C3FA-64D42C007D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114299</xdr:colOff>
      <xdr:row>0</xdr:row>
      <xdr:rowOff>109537</xdr:rowOff>
    </xdr:from>
    <xdr:to>
      <xdr:col>25</xdr:col>
      <xdr:colOff>495300</xdr:colOff>
      <xdr:row>32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8E7171-4E1D-88DF-D745-BCAA0F24D5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F4E6-AF39-4EAF-AB3F-4644AE1AC29C}">
  <dimension ref="A1:H53"/>
  <sheetViews>
    <sheetView workbookViewId="0">
      <selection activeCell="G9" sqref="G9"/>
    </sheetView>
  </sheetViews>
  <sheetFormatPr defaultRowHeight="15" x14ac:dyDescent="0.25"/>
  <cols>
    <col min="2" max="2" width="12.7109375" customWidth="1"/>
    <col min="5" max="5" width="9.14062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/>
      <c r="C2" s="9"/>
      <c r="D2" s="9"/>
      <c r="E2" s="10"/>
      <c r="F2" s="11"/>
      <c r="G2" s="11"/>
      <c r="H2" s="12"/>
    </row>
    <row r="3" spans="1:8" x14ac:dyDescent="0.25">
      <c r="A3" s="7">
        <v>2</v>
      </c>
      <c r="B3" s="13">
        <v>39454</v>
      </c>
      <c r="C3" s="14">
        <v>1602</v>
      </c>
      <c r="D3" s="9">
        <v>1602</v>
      </c>
      <c r="E3" s="10">
        <v>1602</v>
      </c>
      <c r="F3" s="11">
        <v>11</v>
      </c>
      <c r="G3" s="11">
        <v>11</v>
      </c>
      <c r="H3" s="12">
        <v>11</v>
      </c>
    </row>
    <row r="4" spans="1:8" x14ac:dyDescent="0.25">
      <c r="A4" s="7">
        <v>3</v>
      </c>
      <c r="B4" s="13">
        <v>39461</v>
      </c>
      <c r="C4" s="14">
        <v>2483</v>
      </c>
      <c r="D4" s="9">
        <v>4085</v>
      </c>
      <c r="E4" s="10">
        <v>2042.5</v>
      </c>
      <c r="F4" s="11">
        <v>10</v>
      </c>
      <c r="G4" s="11">
        <v>21</v>
      </c>
      <c r="H4" s="12">
        <f t="shared" ref="H4:H52" si="0">AVERAGE(G4/A4)</f>
        <v>7</v>
      </c>
    </row>
    <row r="5" spans="1:8" x14ac:dyDescent="0.25">
      <c r="A5" s="7">
        <v>4</v>
      </c>
      <c r="B5" s="13">
        <v>39468</v>
      </c>
      <c r="C5" s="14">
        <v>575</v>
      </c>
      <c r="D5" s="9">
        <v>4660</v>
      </c>
      <c r="E5" s="10">
        <v>1553.3333333333333</v>
      </c>
      <c r="F5" s="11">
        <v>9</v>
      </c>
      <c r="G5" s="11">
        <v>30</v>
      </c>
      <c r="H5" s="12">
        <f t="shared" si="0"/>
        <v>7.5</v>
      </c>
    </row>
    <row r="6" spans="1:8" x14ac:dyDescent="0.25">
      <c r="A6" s="7">
        <v>5</v>
      </c>
      <c r="B6" s="13">
        <v>39475</v>
      </c>
      <c r="C6" s="14">
        <v>0</v>
      </c>
      <c r="D6" s="9">
        <v>4660</v>
      </c>
      <c r="E6" s="10">
        <v>1165</v>
      </c>
      <c r="F6" s="11">
        <v>0</v>
      </c>
      <c r="G6" s="11">
        <v>30</v>
      </c>
      <c r="H6" s="12">
        <f t="shared" si="0"/>
        <v>6</v>
      </c>
    </row>
    <row r="7" spans="1:8" x14ac:dyDescent="0.25">
      <c r="A7" s="7">
        <v>6</v>
      </c>
      <c r="B7" s="13">
        <v>39482</v>
      </c>
      <c r="C7" s="14">
        <v>771</v>
      </c>
      <c r="D7" s="9">
        <v>5431</v>
      </c>
      <c r="E7" s="10">
        <v>1086.2</v>
      </c>
      <c r="F7" s="11">
        <v>4</v>
      </c>
      <c r="G7" s="11">
        <v>34</v>
      </c>
      <c r="H7" s="12">
        <f t="shared" si="0"/>
        <v>5.666666666666667</v>
      </c>
    </row>
    <row r="8" spans="1:8" x14ac:dyDescent="0.25">
      <c r="A8" s="7">
        <v>7</v>
      </c>
      <c r="B8" s="13">
        <v>39489</v>
      </c>
      <c r="C8" s="14">
        <v>1360</v>
      </c>
      <c r="D8" s="9">
        <v>6791</v>
      </c>
      <c r="E8" s="10">
        <v>1131.8333333333333</v>
      </c>
      <c r="F8" s="11">
        <v>7</v>
      </c>
      <c r="G8" s="11">
        <v>41</v>
      </c>
      <c r="H8" s="12">
        <f t="shared" si="0"/>
        <v>5.8571428571428568</v>
      </c>
    </row>
    <row r="9" spans="1:8" x14ac:dyDescent="0.25">
      <c r="A9" s="7">
        <v>8</v>
      </c>
      <c r="B9" s="13">
        <v>39496</v>
      </c>
      <c r="C9" s="14">
        <v>937</v>
      </c>
      <c r="D9" s="9">
        <v>7728</v>
      </c>
      <c r="E9" s="10">
        <v>1104</v>
      </c>
      <c r="F9" s="11">
        <v>8</v>
      </c>
      <c r="G9" s="11">
        <v>49</v>
      </c>
      <c r="H9" s="12">
        <f t="shared" si="0"/>
        <v>6.125</v>
      </c>
    </row>
    <row r="10" spans="1:8" x14ac:dyDescent="0.25">
      <c r="A10" s="7">
        <v>9</v>
      </c>
      <c r="B10" s="13">
        <v>39503</v>
      </c>
      <c r="C10" s="14">
        <v>601</v>
      </c>
      <c r="D10" s="9">
        <v>8329</v>
      </c>
      <c r="E10" s="10">
        <v>1041.125</v>
      </c>
      <c r="F10" s="11">
        <v>4</v>
      </c>
      <c r="G10" s="11">
        <v>53</v>
      </c>
      <c r="H10" s="12">
        <f t="shared" si="0"/>
        <v>5.8888888888888893</v>
      </c>
    </row>
    <row r="11" spans="1:8" x14ac:dyDescent="0.25">
      <c r="A11" s="7">
        <v>10</v>
      </c>
      <c r="B11" s="13">
        <v>39510</v>
      </c>
      <c r="C11" s="14">
        <v>1781</v>
      </c>
      <c r="D11" s="9">
        <v>10110</v>
      </c>
      <c r="E11" s="10">
        <v>1123.3333333333333</v>
      </c>
      <c r="F11" s="11">
        <v>14</v>
      </c>
      <c r="G11" s="11">
        <v>67</v>
      </c>
      <c r="H11" s="12">
        <f t="shared" si="0"/>
        <v>6.7</v>
      </c>
    </row>
    <row r="12" spans="1:8" x14ac:dyDescent="0.25">
      <c r="A12" s="7">
        <v>11</v>
      </c>
      <c r="B12" s="13">
        <v>39517</v>
      </c>
      <c r="C12" s="14">
        <v>2776</v>
      </c>
      <c r="D12" s="9">
        <v>12886</v>
      </c>
      <c r="E12" s="10">
        <v>1288.5999999999999</v>
      </c>
      <c r="F12" s="11">
        <v>17</v>
      </c>
      <c r="G12" s="11">
        <v>84</v>
      </c>
      <c r="H12" s="12">
        <f t="shared" si="0"/>
        <v>7.6363636363636367</v>
      </c>
    </row>
    <row r="13" spans="1:8" x14ac:dyDescent="0.25">
      <c r="A13" s="7">
        <v>12</v>
      </c>
      <c r="B13" s="13">
        <v>39524</v>
      </c>
      <c r="C13" s="14">
        <v>1970</v>
      </c>
      <c r="D13" s="9">
        <v>14856</v>
      </c>
      <c r="E13" s="10">
        <v>1350.5454545454545</v>
      </c>
      <c r="F13" s="11">
        <v>12</v>
      </c>
      <c r="G13" s="11">
        <v>96</v>
      </c>
      <c r="H13" s="12">
        <f t="shared" si="0"/>
        <v>8</v>
      </c>
    </row>
    <row r="14" spans="1:8" x14ac:dyDescent="0.25">
      <c r="A14" s="7">
        <v>13</v>
      </c>
      <c r="B14" s="13">
        <v>39531</v>
      </c>
      <c r="C14" s="14">
        <v>1961</v>
      </c>
      <c r="D14" s="9">
        <v>16817</v>
      </c>
      <c r="E14" s="10">
        <v>1401.4166666666667</v>
      </c>
      <c r="F14" s="11">
        <v>12</v>
      </c>
      <c r="G14" s="11">
        <v>108</v>
      </c>
      <c r="H14" s="12">
        <f t="shared" si="0"/>
        <v>8.3076923076923084</v>
      </c>
    </row>
    <row r="15" spans="1:8" x14ac:dyDescent="0.25">
      <c r="A15" s="7">
        <v>14</v>
      </c>
      <c r="B15" s="13">
        <v>39538</v>
      </c>
      <c r="C15" s="14">
        <v>2361</v>
      </c>
      <c r="D15" s="9">
        <v>19178</v>
      </c>
      <c r="E15" s="10">
        <v>1475.2307692307693</v>
      </c>
      <c r="F15" s="11">
        <v>17</v>
      </c>
      <c r="G15" s="11">
        <v>125</v>
      </c>
      <c r="H15" s="12">
        <f t="shared" si="0"/>
        <v>8.9285714285714288</v>
      </c>
    </row>
    <row r="16" spans="1:8" x14ac:dyDescent="0.25">
      <c r="A16" s="7">
        <v>15</v>
      </c>
      <c r="B16" s="13">
        <v>39545</v>
      </c>
      <c r="C16" s="14">
        <v>974</v>
      </c>
      <c r="D16" s="9">
        <v>20152</v>
      </c>
      <c r="E16" s="10">
        <v>1439.4285714285713</v>
      </c>
      <c r="F16" s="11">
        <v>8</v>
      </c>
      <c r="G16" s="11">
        <v>133</v>
      </c>
      <c r="H16" s="12">
        <f t="shared" si="0"/>
        <v>8.8666666666666671</v>
      </c>
    </row>
    <row r="17" spans="1:8" x14ac:dyDescent="0.25">
      <c r="A17" s="7">
        <v>16</v>
      </c>
      <c r="B17" s="13">
        <v>39552</v>
      </c>
      <c r="C17" s="14">
        <v>1692</v>
      </c>
      <c r="D17" s="9">
        <v>21844</v>
      </c>
      <c r="E17" s="10">
        <v>1456.2666666666667</v>
      </c>
      <c r="F17" s="11">
        <v>12</v>
      </c>
      <c r="G17" s="11">
        <v>145</v>
      </c>
      <c r="H17" s="12">
        <f t="shared" si="0"/>
        <v>9.0625</v>
      </c>
    </row>
    <row r="18" spans="1:8" x14ac:dyDescent="0.25">
      <c r="A18" s="7">
        <v>17</v>
      </c>
      <c r="B18" s="13">
        <v>39559</v>
      </c>
      <c r="C18" s="14">
        <v>2014</v>
      </c>
      <c r="D18" s="9">
        <v>23858</v>
      </c>
      <c r="E18" s="10">
        <v>1491.125</v>
      </c>
      <c r="F18" s="11">
        <v>13</v>
      </c>
      <c r="G18" s="11">
        <v>158</v>
      </c>
      <c r="H18" s="12">
        <f t="shared" si="0"/>
        <v>9.2941176470588243</v>
      </c>
    </row>
    <row r="19" spans="1:8" x14ac:dyDescent="0.25">
      <c r="A19" s="7">
        <v>18</v>
      </c>
      <c r="B19" s="13">
        <v>39566</v>
      </c>
      <c r="C19" s="14">
        <v>1806</v>
      </c>
      <c r="D19" s="9">
        <v>25664</v>
      </c>
      <c r="E19" s="10">
        <v>1509.6470588235295</v>
      </c>
      <c r="F19" s="11">
        <v>15</v>
      </c>
      <c r="G19" s="11">
        <v>173</v>
      </c>
      <c r="H19" s="12">
        <f t="shared" si="0"/>
        <v>9.6111111111111107</v>
      </c>
    </row>
    <row r="20" spans="1:8" x14ac:dyDescent="0.25">
      <c r="A20" s="7">
        <v>19</v>
      </c>
      <c r="B20" s="13">
        <v>39573</v>
      </c>
      <c r="C20" s="14">
        <v>2331</v>
      </c>
      <c r="D20" s="9">
        <v>27995</v>
      </c>
      <c r="E20" s="10">
        <v>1555.2777777777778</v>
      </c>
      <c r="F20" s="11">
        <v>16</v>
      </c>
      <c r="G20" s="11">
        <v>189</v>
      </c>
      <c r="H20" s="12">
        <f t="shared" si="0"/>
        <v>9.9473684210526319</v>
      </c>
    </row>
    <row r="21" spans="1:8" x14ac:dyDescent="0.25">
      <c r="A21" s="7">
        <v>20</v>
      </c>
      <c r="B21" s="13">
        <v>39580</v>
      </c>
      <c r="C21" s="14">
        <v>999</v>
      </c>
      <c r="D21" s="9">
        <v>28994</v>
      </c>
      <c r="E21" s="10">
        <v>1526</v>
      </c>
      <c r="F21" s="11">
        <v>8</v>
      </c>
      <c r="G21" s="11">
        <v>197</v>
      </c>
      <c r="H21" s="12">
        <f t="shared" si="0"/>
        <v>9.85</v>
      </c>
    </row>
    <row r="22" spans="1:8" x14ac:dyDescent="0.25">
      <c r="A22" s="7">
        <v>21</v>
      </c>
      <c r="B22" s="13">
        <v>39587</v>
      </c>
      <c r="C22" s="14">
        <v>427</v>
      </c>
      <c r="D22" s="9">
        <v>29421</v>
      </c>
      <c r="E22" s="10">
        <v>1471.05</v>
      </c>
      <c r="F22" s="11">
        <v>5</v>
      </c>
      <c r="G22" s="11">
        <v>202</v>
      </c>
      <c r="H22" s="12">
        <f t="shared" si="0"/>
        <v>9.6190476190476186</v>
      </c>
    </row>
    <row r="23" spans="1:8" x14ac:dyDescent="0.25">
      <c r="A23" s="7">
        <v>22</v>
      </c>
      <c r="B23" s="13">
        <v>39594</v>
      </c>
      <c r="C23" s="14">
        <v>738</v>
      </c>
      <c r="D23" s="9">
        <v>30159</v>
      </c>
      <c r="E23" s="10">
        <v>1436.1428571428571</v>
      </c>
      <c r="F23" s="11">
        <v>6</v>
      </c>
      <c r="G23" s="11">
        <v>208</v>
      </c>
      <c r="H23" s="12">
        <f t="shared" si="0"/>
        <v>9.454545454545455</v>
      </c>
    </row>
    <row r="24" spans="1:8" x14ac:dyDescent="0.25">
      <c r="A24" s="7">
        <v>23</v>
      </c>
      <c r="B24" s="13">
        <v>39601</v>
      </c>
      <c r="C24" s="14">
        <v>1797</v>
      </c>
      <c r="D24" s="9">
        <v>31956</v>
      </c>
      <c r="E24" s="10">
        <v>1452.5454545454545</v>
      </c>
      <c r="F24" s="11">
        <v>10</v>
      </c>
      <c r="G24" s="11">
        <v>218</v>
      </c>
      <c r="H24" s="12">
        <f t="shared" si="0"/>
        <v>9.4782608695652169</v>
      </c>
    </row>
    <row r="25" spans="1:8" x14ac:dyDescent="0.25">
      <c r="A25" s="7">
        <v>24</v>
      </c>
      <c r="B25" s="13">
        <v>39608</v>
      </c>
      <c r="C25" s="14">
        <v>675</v>
      </c>
      <c r="D25" s="9">
        <v>32631</v>
      </c>
      <c r="E25" s="10">
        <v>1418.7391304347825</v>
      </c>
      <c r="F25" s="11">
        <v>5</v>
      </c>
      <c r="G25" s="11">
        <v>223</v>
      </c>
      <c r="H25" s="12">
        <f t="shared" si="0"/>
        <v>9.2916666666666661</v>
      </c>
    </row>
    <row r="26" spans="1:8" x14ac:dyDescent="0.25">
      <c r="A26" s="7">
        <v>25</v>
      </c>
      <c r="B26" s="13">
        <v>39615</v>
      </c>
      <c r="C26" s="14">
        <v>902</v>
      </c>
      <c r="D26" s="9">
        <v>33533</v>
      </c>
      <c r="E26" s="10">
        <v>1397.2083333333333</v>
      </c>
      <c r="F26" s="11">
        <v>7</v>
      </c>
      <c r="G26" s="11">
        <v>230</v>
      </c>
      <c r="H26" s="12">
        <f t="shared" si="0"/>
        <v>9.1999999999999993</v>
      </c>
    </row>
    <row r="27" spans="1:8" x14ac:dyDescent="0.25">
      <c r="A27" s="7">
        <v>26</v>
      </c>
      <c r="B27" s="13">
        <v>39622</v>
      </c>
      <c r="C27" s="14">
        <v>858</v>
      </c>
      <c r="D27" s="9">
        <v>34391</v>
      </c>
      <c r="E27" s="10">
        <v>1375.64</v>
      </c>
      <c r="F27" s="11">
        <v>10</v>
      </c>
      <c r="G27" s="11">
        <v>240</v>
      </c>
      <c r="H27" s="12">
        <f t="shared" si="0"/>
        <v>9.2307692307692299</v>
      </c>
    </row>
    <row r="28" spans="1:8" x14ac:dyDescent="0.25">
      <c r="A28" s="7">
        <v>27</v>
      </c>
      <c r="B28" s="13">
        <v>39629</v>
      </c>
      <c r="C28" s="14">
        <v>1932</v>
      </c>
      <c r="D28" s="9">
        <v>36323</v>
      </c>
      <c r="E28" s="10">
        <v>1397.0384615384614</v>
      </c>
      <c r="F28" s="11">
        <v>15</v>
      </c>
      <c r="G28" s="11">
        <v>255</v>
      </c>
      <c r="H28" s="12">
        <f t="shared" si="0"/>
        <v>9.4444444444444446</v>
      </c>
    </row>
    <row r="29" spans="1:8" x14ac:dyDescent="0.25">
      <c r="A29" s="7">
        <v>28</v>
      </c>
      <c r="B29" s="13">
        <v>39636</v>
      </c>
      <c r="C29" s="14">
        <v>1627</v>
      </c>
      <c r="D29" s="9">
        <v>37950</v>
      </c>
      <c r="E29" s="10">
        <v>1405.5555555555557</v>
      </c>
      <c r="F29" s="11">
        <v>12</v>
      </c>
      <c r="G29" s="11">
        <v>267</v>
      </c>
      <c r="H29" s="12">
        <f t="shared" si="0"/>
        <v>9.5357142857142865</v>
      </c>
    </row>
    <row r="30" spans="1:8" x14ac:dyDescent="0.25">
      <c r="A30" s="7">
        <v>29</v>
      </c>
      <c r="B30" s="13">
        <v>39643</v>
      </c>
      <c r="C30" s="14">
        <v>1044</v>
      </c>
      <c r="D30" s="9">
        <v>38994</v>
      </c>
      <c r="E30" s="10">
        <v>1392.6428571428571</v>
      </c>
      <c r="F30" s="11">
        <v>7</v>
      </c>
      <c r="G30" s="11">
        <v>274</v>
      </c>
      <c r="H30" s="12">
        <f t="shared" si="0"/>
        <v>9.4482758620689662</v>
      </c>
    </row>
    <row r="31" spans="1:8" x14ac:dyDescent="0.25">
      <c r="A31" s="7">
        <v>30</v>
      </c>
      <c r="B31" s="13">
        <v>39650</v>
      </c>
      <c r="C31" s="14">
        <v>1801</v>
      </c>
      <c r="D31" s="9">
        <v>40795</v>
      </c>
      <c r="E31" s="10">
        <v>1406.7241379310344</v>
      </c>
      <c r="F31" s="11">
        <v>13</v>
      </c>
      <c r="G31" s="11">
        <v>287</v>
      </c>
      <c r="H31" s="12">
        <f t="shared" si="0"/>
        <v>9.5666666666666664</v>
      </c>
    </row>
    <row r="32" spans="1:8" x14ac:dyDescent="0.25">
      <c r="A32" s="7">
        <v>31</v>
      </c>
      <c r="B32" s="13">
        <v>39657</v>
      </c>
      <c r="C32" s="14">
        <v>738</v>
      </c>
      <c r="D32" s="9">
        <v>41533</v>
      </c>
      <c r="E32" s="10">
        <v>1384.4333333333334</v>
      </c>
      <c r="F32" s="11">
        <v>8</v>
      </c>
      <c r="G32" s="11">
        <v>295</v>
      </c>
      <c r="H32" s="12">
        <f t="shared" si="0"/>
        <v>9.5161290322580641</v>
      </c>
    </row>
    <row r="33" spans="1:8" x14ac:dyDescent="0.25">
      <c r="A33" s="7">
        <v>32</v>
      </c>
      <c r="B33" s="13">
        <v>39664</v>
      </c>
      <c r="C33" s="9">
        <v>1277</v>
      </c>
      <c r="D33" s="9">
        <v>42810</v>
      </c>
      <c r="E33" s="10">
        <v>1380.9677419354839</v>
      </c>
      <c r="F33" s="11">
        <v>12</v>
      </c>
      <c r="G33" s="11">
        <v>307</v>
      </c>
      <c r="H33" s="12">
        <f t="shared" si="0"/>
        <v>9.59375</v>
      </c>
    </row>
    <row r="34" spans="1:8" x14ac:dyDescent="0.25">
      <c r="A34" s="7">
        <v>33</v>
      </c>
      <c r="B34" s="13">
        <v>39671</v>
      </c>
      <c r="C34" s="9">
        <v>1971</v>
      </c>
      <c r="D34" s="9">
        <v>44781</v>
      </c>
      <c r="E34" s="10">
        <v>1399.40625</v>
      </c>
      <c r="F34" s="11">
        <v>12</v>
      </c>
      <c r="G34" s="11">
        <v>319</v>
      </c>
      <c r="H34" s="12">
        <f t="shared" si="0"/>
        <v>9.6666666666666661</v>
      </c>
    </row>
    <row r="35" spans="1:8" x14ac:dyDescent="0.25">
      <c r="A35" s="7">
        <v>34</v>
      </c>
      <c r="B35" s="13">
        <v>39678</v>
      </c>
      <c r="C35" s="9">
        <v>2055</v>
      </c>
      <c r="D35" s="9">
        <v>46836</v>
      </c>
      <c r="E35" s="10">
        <v>1419.2727272727273</v>
      </c>
      <c r="F35" s="11">
        <v>12</v>
      </c>
      <c r="G35" s="11">
        <v>331</v>
      </c>
      <c r="H35" s="12">
        <f t="shared" si="0"/>
        <v>9.735294117647058</v>
      </c>
    </row>
    <row r="36" spans="1:8" x14ac:dyDescent="0.25">
      <c r="A36" s="7">
        <v>35</v>
      </c>
      <c r="B36" s="13">
        <v>39685</v>
      </c>
      <c r="C36" s="9">
        <v>539</v>
      </c>
      <c r="D36" s="9">
        <v>47375</v>
      </c>
      <c r="E36" s="10">
        <v>1393.3823529411766</v>
      </c>
      <c r="F36" s="11">
        <v>7</v>
      </c>
      <c r="G36" s="11">
        <v>338</v>
      </c>
      <c r="H36" s="12">
        <f t="shared" si="0"/>
        <v>9.6571428571428566</v>
      </c>
    </row>
    <row r="37" spans="1:8" x14ac:dyDescent="0.25">
      <c r="A37" s="7">
        <v>36</v>
      </c>
      <c r="B37" s="13">
        <v>39692</v>
      </c>
      <c r="C37" s="9">
        <v>2963</v>
      </c>
      <c r="D37" s="9">
        <v>50338</v>
      </c>
      <c r="E37" s="10">
        <v>1438.2285714285715</v>
      </c>
      <c r="F37" s="11">
        <v>17</v>
      </c>
      <c r="G37" s="11">
        <v>355</v>
      </c>
      <c r="H37" s="12">
        <f t="shared" si="0"/>
        <v>9.8611111111111107</v>
      </c>
    </row>
    <row r="38" spans="1:8" x14ac:dyDescent="0.25">
      <c r="A38" s="7">
        <v>37</v>
      </c>
      <c r="B38" s="13">
        <v>39699</v>
      </c>
      <c r="C38" s="9">
        <v>2650</v>
      </c>
      <c r="D38" s="9">
        <v>52988</v>
      </c>
      <c r="E38" s="10">
        <v>1471.8888888888889</v>
      </c>
      <c r="F38" s="11">
        <v>19</v>
      </c>
      <c r="G38" s="11">
        <v>374</v>
      </c>
      <c r="H38" s="12">
        <f t="shared" si="0"/>
        <v>10.108108108108109</v>
      </c>
    </row>
    <row r="39" spans="1:8" x14ac:dyDescent="0.25">
      <c r="A39" s="7">
        <v>38</v>
      </c>
      <c r="B39" s="13">
        <v>39706</v>
      </c>
      <c r="C39" s="9">
        <v>1574</v>
      </c>
      <c r="D39" s="9">
        <v>54562</v>
      </c>
      <c r="E39" s="10">
        <v>1474.6486486486488</v>
      </c>
      <c r="F39" s="11">
        <v>11</v>
      </c>
      <c r="G39" s="11">
        <v>385</v>
      </c>
      <c r="H39" s="12">
        <f t="shared" si="0"/>
        <v>10.131578947368421</v>
      </c>
    </row>
    <row r="40" spans="1:8" x14ac:dyDescent="0.25">
      <c r="A40" s="7">
        <v>39</v>
      </c>
      <c r="B40" s="13">
        <v>39713</v>
      </c>
      <c r="C40" s="9">
        <v>1211</v>
      </c>
      <c r="D40" s="9">
        <v>55773</v>
      </c>
      <c r="E40" s="10">
        <v>1467.7105263157894</v>
      </c>
      <c r="F40" s="11">
        <v>7</v>
      </c>
      <c r="G40" s="11">
        <v>392</v>
      </c>
      <c r="H40" s="12">
        <f t="shared" si="0"/>
        <v>10.051282051282051</v>
      </c>
    </row>
    <row r="41" spans="1:8" x14ac:dyDescent="0.25">
      <c r="A41" s="7">
        <v>40</v>
      </c>
      <c r="B41" s="13">
        <v>39720</v>
      </c>
      <c r="C41" s="9">
        <v>837</v>
      </c>
      <c r="D41" s="9">
        <v>56610</v>
      </c>
      <c r="E41" s="10">
        <v>1451.5384615384614</v>
      </c>
      <c r="F41" s="11">
        <v>7</v>
      </c>
      <c r="G41" s="11">
        <v>399</v>
      </c>
      <c r="H41" s="12">
        <f t="shared" si="0"/>
        <v>9.9749999999999996</v>
      </c>
    </row>
    <row r="42" spans="1:8" x14ac:dyDescent="0.25">
      <c r="A42" s="7">
        <v>41</v>
      </c>
      <c r="B42" s="13">
        <v>39727</v>
      </c>
      <c r="C42" s="9">
        <v>1335</v>
      </c>
      <c r="D42" s="9">
        <v>57945</v>
      </c>
      <c r="E42" s="10">
        <v>1448.625</v>
      </c>
      <c r="F42" s="11">
        <v>8</v>
      </c>
      <c r="G42" s="11">
        <v>407</v>
      </c>
      <c r="H42" s="12">
        <f t="shared" si="0"/>
        <v>9.9268292682926838</v>
      </c>
    </row>
    <row r="43" spans="1:8" x14ac:dyDescent="0.25">
      <c r="A43" s="7">
        <v>42</v>
      </c>
      <c r="B43" s="13">
        <v>39734</v>
      </c>
      <c r="C43" s="9">
        <v>30</v>
      </c>
      <c r="D43" s="9">
        <v>57975</v>
      </c>
      <c r="E43" s="10">
        <v>1414.0243902439024</v>
      </c>
      <c r="F43" s="11">
        <v>1</v>
      </c>
      <c r="G43" s="11">
        <v>408</v>
      </c>
      <c r="H43" s="12">
        <f t="shared" si="0"/>
        <v>9.7142857142857135</v>
      </c>
    </row>
    <row r="44" spans="1:8" x14ac:dyDescent="0.25">
      <c r="A44" s="7">
        <v>43</v>
      </c>
      <c r="B44" s="13">
        <v>39741</v>
      </c>
      <c r="C44" s="9">
        <v>210</v>
      </c>
      <c r="D44" s="9">
        <v>58185</v>
      </c>
      <c r="E44" s="10">
        <v>1385.3571428571429</v>
      </c>
      <c r="F44" s="11">
        <v>2</v>
      </c>
      <c r="G44" s="11">
        <v>410</v>
      </c>
      <c r="H44" s="12">
        <f t="shared" si="0"/>
        <v>9.5348837209302317</v>
      </c>
    </row>
    <row r="45" spans="1:8" x14ac:dyDescent="0.25">
      <c r="A45" s="7">
        <v>44</v>
      </c>
      <c r="B45" s="13">
        <v>39748</v>
      </c>
      <c r="C45" s="9">
        <v>1602</v>
      </c>
      <c r="D45" s="9">
        <v>59787</v>
      </c>
      <c r="E45" s="10">
        <v>1390.3953488372092</v>
      </c>
      <c r="F45" s="11">
        <v>11</v>
      </c>
      <c r="G45" s="11">
        <v>421</v>
      </c>
      <c r="H45" s="12">
        <f t="shared" si="0"/>
        <v>9.5681818181818183</v>
      </c>
    </row>
    <row r="46" spans="1:8" x14ac:dyDescent="0.25">
      <c r="A46" s="7">
        <v>45</v>
      </c>
      <c r="B46" s="13">
        <v>39755</v>
      </c>
      <c r="C46" s="9">
        <v>3062</v>
      </c>
      <c r="D46" s="9">
        <v>62849</v>
      </c>
      <c r="E46" s="10">
        <v>1428.3863636363637</v>
      </c>
      <c r="F46" s="11">
        <v>19</v>
      </c>
      <c r="G46" s="11">
        <v>440</v>
      </c>
      <c r="H46" s="12">
        <f t="shared" si="0"/>
        <v>9.7777777777777786</v>
      </c>
    </row>
    <row r="47" spans="1:8" x14ac:dyDescent="0.25">
      <c r="A47" s="7">
        <v>46</v>
      </c>
      <c r="B47" s="13">
        <v>39762</v>
      </c>
      <c r="C47" s="9">
        <v>2468</v>
      </c>
      <c r="D47" s="9">
        <v>65317</v>
      </c>
      <c r="E47" s="10">
        <v>1451.4888888888888</v>
      </c>
      <c r="F47" s="11">
        <v>11</v>
      </c>
      <c r="G47" s="11">
        <v>451</v>
      </c>
      <c r="H47" s="12">
        <f t="shared" si="0"/>
        <v>9.804347826086957</v>
      </c>
    </row>
    <row r="48" spans="1:8" x14ac:dyDescent="0.25">
      <c r="A48" s="7">
        <v>47</v>
      </c>
      <c r="B48" s="13">
        <v>39769</v>
      </c>
      <c r="C48" s="9">
        <v>401</v>
      </c>
      <c r="D48" s="9">
        <v>65718</v>
      </c>
      <c r="E48" s="10">
        <v>1428.6521739130435</v>
      </c>
      <c r="F48" s="11">
        <v>5</v>
      </c>
      <c r="G48" s="11">
        <v>456</v>
      </c>
      <c r="H48" s="12">
        <f t="shared" si="0"/>
        <v>9.7021276595744688</v>
      </c>
    </row>
    <row r="49" spans="1:8" x14ac:dyDescent="0.25">
      <c r="A49" s="7">
        <v>48</v>
      </c>
      <c r="B49" s="13">
        <v>39776</v>
      </c>
      <c r="C49" s="9">
        <v>1121</v>
      </c>
      <c r="D49" s="9">
        <v>66839</v>
      </c>
      <c r="E49" s="10">
        <v>1422.1063829787233</v>
      </c>
      <c r="F49" s="11">
        <v>11</v>
      </c>
      <c r="G49" s="11">
        <v>467</v>
      </c>
      <c r="H49" s="12">
        <f t="shared" si="0"/>
        <v>9.7291666666666661</v>
      </c>
    </row>
    <row r="50" spans="1:8" x14ac:dyDescent="0.25">
      <c r="A50" s="7">
        <v>49</v>
      </c>
      <c r="B50" s="13">
        <v>39783</v>
      </c>
      <c r="C50" s="9">
        <v>2593</v>
      </c>
      <c r="D50" s="9">
        <v>69432</v>
      </c>
      <c r="E50" s="10">
        <v>1446.5</v>
      </c>
      <c r="F50" s="11">
        <v>21</v>
      </c>
      <c r="G50" s="11">
        <v>488</v>
      </c>
      <c r="H50" s="12">
        <f t="shared" si="0"/>
        <v>9.9591836734693882</v>
      </c>
    </row>
    <row r="51" spans="1:8" x14ac:dyDescent="0.25">
      <c r="A51" s="7">
        <v>50</v>
      </c>
      <c r="B51" s="13">
        <v>39790</v>
      </c>
      <c r="C51" s="9">
        <v>460</v>
      </c>
      <c r="D51" s="9">
        <v>69892</v>
      </c>
      <c r="E51" s="10">
        <v>1426.3673469387754</v>
      </c>
      <c r="F51" s="11">
        <v>5</v>
      </c>
      <c r="G51" s="11">
        <v>493</v>
      </c>
      <c r="H51" s="12">
        <f t="shared" si="0"/>
        <v>9.86</v>
      </c>
    </row>
    <row r="52" spans="1:8" x14ac:dyDescent="0.25">
      <c r="A52" s="7">
        <v>51</v>
      </c>
      <c r="B52" s="13">
        <v>39797</v>
      </c>
      <c r="C52" s="9">
        <v>739</v>
      </c>
      <c r="D52" s="9">
        <v>70631</v>
      </c>
      <c r="E52" s="10"/>
      <c r="F52" s="11">
        <v>7</v>
      </c>
      <c r="G52" s="11">
        <v>500</v>
      </c>
      <c r="H52" s="12">
        <f t="shared" si="0"/>
        <v>9.8039215686274517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4BC4-621F-4332-9527-1218738832E9}">
  <dimension ref="A1:H53"/>
  <sheetViews>
    <sheetView workbookViewId="0">
      <selection activeCell="AA1" sqref="AA1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13">
        <v>39818</v>
      </c>
      <c r="C2" s="14">
        <v>1978</v>
      </c>
      <c r="D2" s="14">
        <v>1978</v>
      </c>
      <c r="E2" s="14">
        <v>1978</v>
      </c>
      <c r="F2" s="23">
        <v>11</v>
      </c>
      <c r="G2" s="23">
        <v>11</v>
      </c>
      <c r="H2" s="12">
        <v>11</v>
      </c>
    </row>
    <row r="3" spans="1:8" x14ac:dyDescent="0.25">
      <c r="A3" s="7">
        <v>2</v>
      </c>
      <c r="B3" s="13">
        <v>39825</v>
      </c>
      <c r="C3" s="14">
        <v>1035</v>
      </c>
      <c r="D3" s="14">
        <f>C3+C2</f>
        <v>3013</v>
      </c>
      <c r="E3" s="21">
        <v>1506.5</v>
      </c>
      <c r="F3" s="23">
        <v>8</v>
      </c>
      <c r="G3" s="23">
        <f>F3+F2</f>
        <v>19</v>
      </c>
      <c r="H3" s="12">
        <f t="shared" ref="H3:H49" si="0">AVERAGE(G4/A4)</f>
        <v>11.333333333333334</v>
      </c>
    </row>
    <row r="4" spans="1:8" x14ac:dyDescent="0.25">
      <c r="A4" s="7">
        <v>3</v>
      </c>
      <c r="B4" s="13">
        <v>39832</v>
      </c>
      <c r="C4" s="14">
        <v>1950</v>
      </c>
      <c r="D4" s="14">
        <f t="shared" ref="D4:D50" si="1">C4+D3</f>
        <v>4963</v>
      </c>
      <c r="E4" s="21">
        <v>1654.3333333333333</v>
      </c>
      <c r="F4" s="23">
        <v>15</v>
      </c>
      <c r="G4" s="23">
        <f t="shared" ref="G4:G50" si="2">F4+G3</f>
        <v>34</v>
      </c>
      <c r="H4" s="12">
        <f t="shared" si="0"/>
        <v>13.5</v>
      </c>
    </row>
    <row r="5" spans="1:8" x14ac:dyDescent="0.25">
      <c r="A5" s="7">
        <v>4</v>
      </c>
      <c r="B5" s="13">
        <v>39839</v>
      </c>
      <c r="C5" s="14">
        <v>3843</v>
      </c>
      <c r="D5" s="14">
        <f t="shared" si="1"/>
        <v>8806</v>
      </c>
      <c r="E5" s="21">
        <v>2201.5</v>
      </c>
      <c r="F5" s="23">
        <v>20</v>
      </c>
      <c r="G5" s="23">
        <f t="shared" si="2"/>
        <v>54</v>
      </c>
      <c r="H5" s="12">
        <f t="shared" si="0"/>
        <v>13.6</v>
      </c>
    </row>
    <row r="6" spans="1:8" x14ac:dyDescent="0.25">
      <c r="A6" s="7">
        <v>5</v>
      </c>
      <c r="B6" s="13">
        <v>39846</v>
      </c>
      <c r="C6" s="14">
        <v>2292</v>
      </c>
      <c r="D6" s="14">
        <f t="shared" si="1"/>
        <v>11098</v>
      </c>
      <c r="E6" s="21">
        <v>2219.6</v>
      </c>
      <c r="F6" s="23">
        <v>14</v>
      </c>
      <c r="G6" s="23">
        <f t="shared" si="2"/>
        <v>68</v>
      </c>
      <c r="H6" s="12">
        <f t="shared" si="0"/>
        <v>12.666666666666666</v>
      </c>
    </row>
    <row r="7" spans="1:8" x14ac:dyDescent="0.25">
      <c r="A7" s="7">
        <v>6</v>
      </c>
      <c r="B7" s="13">
        <v>39853</v>
      </c>
      <c r="C7" s="14">
        <v>1479</v>
      </c>
      <c r="D7" s="14">
        <f t="shared" si="1"/>
        <v>12577</v>
      </c>
      <c r="E7" s="21">
        <v>2096.1666666666665</v>
      </c>
      <c r="F7" s="23">
        <v>8</v>
      </c>
      <c r="G7" s="23">
        <f t="shared" si="2"/>
        <v>76</v>
      </c>
      <c r="H7" s="12">
        <f t="shared" si="0"/>
        <v>12.571428571428571</v>
      </c>
    </row>
    <row r="8" spans="1:8" x14ac:dyDescent="0.25">
      <c r="A8" s="7">
        <v>7</v>
      </c>
      <c r="B8" s="13">
        <v>39860</v>
      </c>
      <c r="C8" s="14">
        <v>883</v>
      </c>
      <c r="D8" s="14">
        <f t="shared" si="1"/>
        <v>13460</v>
      </c>
      <c r="E8" s="21">
        <v>1922.8571428571429</v>
      </c>
      <c r="F8" s="23">
        <v>12</v>
      </c>
      <c r="G8" s="23">
        <f t="shared" si="2"/>
        <v>88</v>
      </c>
      <c r="H8" s="12">
        <f t="shared" si="0"/>
        <v>11.625</v>
      </c>
    </row>
    <row r="9" spans="1:8" x14ac:dyDescent="0.25">
      <c r="A9" s="7">
        <v>8</v>
      </c>
      <c r="B9" s="13">
        <v>39867</v>
      </c>
      <c r="C9" s="14">
        <v>460</v>
      </c>
      <c r="D9" s="14">
        <f t="shared" si="1"/>
        <v>13920</v>
      </c>
      <c r="E9" s="21">
        <v>1740</v>
      </c>
      <c r="F9" s="23">
        <v>5</v>
      </c>
      <c r="G9" s="23">
        <f t="shared" si="2"/>
        <v>93</v>
      </c>
      <c r="H9" s="12">
        <f t="shared" si="0"/>
        <v>11.222222222222221</v>
      </c>
    </row>
    <row r="10" spans="1:8" x14ac:dyDescent="0.25">
      <c r="A10" s="7">
        <v>9</v>
      </c>
      <c r="B10" s="13">
        <v>39874</v>
      </c>
      <c r="C10" s="14">
        <v>1117</v>
      </c>
      <c r="D10" s="14">
        <f t="shared" si="1"/>
        <v>15037</v>
      </c>
      <c r="E10" s="21">
        <v>1670.7777777777778</v>
      </c>
      <c r="F10" s="23">
        <v>8</v>
      </c>
      <c r="G10" s="23">
        <f t="shared" si="2"/>
        <v>101</v>
      </c>
      <c r="H10" s="12">
        <f t="shared" si="0"/>
        <v>10.7</v>
      </c>
    </row>
    <row r="11" spans="1:8" x14ac:dyDescent="0.25">
      <c r="A11" s="7">
        <v>10</v>
      </c>
      <c r="B11" s="13">
        <v>39881</v>
      </c>
      <c r="C11" s="14">
        <v>965</v>
      </c>
      <c r="D11" s="14">
        <f t="shared" si="1"/>
        <v>16002</v>
      </c>
      <c r="E11" s="21">
        <v>1600.2</v>
      </c>
      <c r="F11" s="23">
        <v>6</v>
      </c>
      <c r="G11" s="23">
        <f t="shared" si="2"/>
        <v>107</v>
      </c>
      <c r="H11" s="12">
        <f t="shared" si="0"/>
        <v>10.818181818181818</v>
      </c>
    </row>
    <row r="12" spans="1:8" x14ac:dyDescent="0.25">
      <c r="A12" s="7">
        <v>11</v>
      </c>
      <c r="B12" s="13">
        <v>39888</v>
      </c>
      <c r="C12" s="14">
        <v>2113</v>
      </c>
      <c r="D12" s="14">
        <f t="shared" si="1"/>
        <v>18115</v>
      </c>
      <c r="E12" s="21">
        <v>1646.8181818181818</v>
      </c>
      <c r="F12" s="23">
        <v>12</v>
      </c>
      <c r="G12" s="23">
        <f t="shared" si="2"/>
        <v>119</v>
      </c>
      <c r="H12" s="12">
        <f t="shared" si="0"/>
        <v>11.25</v>
      </c>
    </row>
    <row r="13" spans="1:8" x14ac:dyDescent="0.25">
      <c r="A13" s="7">
        <v>12</v>
      </c>
      <c r="B13" s="13">
        <v>39895</v>
      </c>
      <c r="C13" s="14">
        <v>1923</v>
      </c>
      <c r="D13" s="14">
        <f t="shared" si="1"/>
        <v>20038</v>
      </c>
      <c r="E13" s="21">
        <v>1669.8333333333333</v>
      </c>
      <c r="F13" s="23">
        <v>16</v>
      </c>
      <c r="G13" s="23">
        <f t="shared" si="2"/>
        <v>135</v>
      </c>
      <c r="H13" s="12">
        <f t="shared" si="0"/>
        <v>11.307692307692308</v>
      </c>
    </row>
    <row r="14" spans="1:8" x14ac:dyDescent="0.25">
      <c r="A14" s="7">
        <v>13</v>
      </c>
      <c r="B14" s="13">
        <v>39902</v>
      </c>
      <c r="C14" s="14">
        <v>1316</v>
      </c>
      <c r="D14" s="14">
        <f t="shared" si="1"/>
        <v>21354</v>
      </c>
      <c r="E14" s="21">
        <v>1642.6153846153845</v>
      </c>
      <c r="F14" s="23">
        <v>12</v>
      </c>
      <c r="G14" s="23">
        <f t="shared" si="2"/>
        <v>147</v>
      </c>
      <c r="H14" s="12">
        <f t="shared" si="0"/>
        <v>11.214285714285714</v>
      </c>
    </row>
    <row r="15" spans="1:8" x14ac:dyDescent="0.25">
      <c r="A15" s="7">
        <v>14</v>
      </c>
      <c r="B15" s="13">
        <v>39909</v>
      </c>
      <c r="C15" s="14">
        <v>1175</v>
      </c>
      <c r="D15" s="14">
        <f t="shared" si="1"/>
        <v>22529</v>
      </c>
      <c r="E15" s="21">
        <v>1609.2142857142858</v>
      </c>
      <c r="F15" s="23">
        <v>10</v>
      </c>
      <c r="G15" s="23">
        <f t="shared" si="2"/>
        <v>157</v>
      </c>
      <c r="H15" s="12">
        <f t="shared" si="0"/>
        <v>11.533333333333333</v>
      </c>
    </row>
    <row r="16" spans="1:8" x14ac:dyDescent="0.25">
      <c r="A16" s="7">
        <v>15</v>
      </c>
      <c r="B16" s="13">
        <v>39916</v>
      </c>
      <c r="C16" s="14">
        <v>1342</v>
      </c>
      <c r="D16" s="14">
        <f t="shared" si="1"/>
        <v>23871</v>
      </c>
      <c r="E16" s="21">
        <v>1591.4</v>
      </c>
      <c r="F16" s="23">
        <v>16</v>
      </c>
      <c r="G16" s="23">
        <f t="shared" si="2"/>
        <v>173</v>
      </c>
      <c r="H16" s="12">
        <f t="shared" si="0"/>
        <v>11.5</v>
      </c>
    </row>
    <row r="17" spans="1:8" x14ac:dyDescent="0.25">
      <c r="A17" s="7">
        <v>16</v>
      </c>
      <c r="B17" s="13">
        <v>39923</v>
      </c>
      <c r="C17" s="14">
        <v>967</v>
      </c>
      <c r="D17" s="14">
        <f t="shared" si="1"/>
        <v>24838</v>
      </c>
      <c r="E17" s="21">
        <v>1552.375</v>
      </c>
      <c r="F17" s="23">
        <v>11</v>
      </c>
      <c r="G17" s="23">
        <f t="shared" si="2"/>
        <v>184</v>
      </c>
      <c r="H17" s="12">
        <f t="shared" si="0"/>
        <v>11.352941176470589</v>
      </c>
    </row>
    <row r="18" spans="1:8" x14ac:dyDescent="0.25">
      <c r="A18" s="7">
        <v>17</v>
      </c>
      <c r="B18" s="13">
        <v>39930</v>
      </c>
      <c r="C18" s="14">
        <v>874</v>
      </c>
      <c r="D18" s="14">
        <f t="shared" si="1"/>
        <v>25712</v>
      </c>
      <c r="E18" s="21">
        <v>1512.4705882352941</v>
      </c>
      <c r="F18" s="23">
        <v>9</v>
      </c>
      <c r="G18" s="23">
        <f t="shared" si="2"/>
        <v>193</v>
      </c>
      <c r="H18" s="12">
        <f t="shared" si="0"/>
        <v>10.888888888888889</v>
      </c>
    </row>
    <row r="19" spans="1:8" x14ac:dyDescent="0.25">
      <c r="A19" s="7">
        <v>18</v>
      </c>
      <c r="B19" s="13">
        <v>39937</v>
      </c>
      <c r="C19" s="14">
        <v>623</v>
      </c>
      <c r="D19" s="14">
        <f t="shared" si="1"/>
        <v>26335</v>
      </c>
      <c r="E19" s="21">
        <v>1463.0555555555557</v>
      </c>
      <c r="F19" s="23">
        <v>3</v>
      </c>
      <c r="G19" s="23">
        <f t="shared" si="2"/>
        <v>196</v>
      </c>
      <c r="H19" s="12">
        <f t="shared" si="0"/>
        <v>10.842105263157896</v>
      </c>
    </row>
    <row r="20" spans="1:8" x14ac:dyDescent="0.25">
      <c r="A20" s="7">
        <v>19</v>
      </c>
      <c r="B20" s="13">
        <v>39944</v>
      </c>
      <c r="C20" s="14">
        <v>967</v>
      </c>
      <c r="D20" s="14">
        <f t="shared" si="1"/>
        <v>27302</v>
      </c>
      <c r="E20" s="21">
        <v>1436.9473684210527</v>
      </c>
      <c r="F20" s="23">
        <v>10</v>
      </c>
      <c r="G20" s="23">
        <f t="shared" si="2"/>
        <v>206</v>
      </c>
      <c r="H20" s="12">
        <f t="shared" si="0"/>
        <v>11.05</v>
      </c>
    </row>
    <row r="21" spans="1:8" x14ac:dyDescent="0.25">
      <c r="A21" s="7">
        <v>20</v>
      </c>
      <c r="B21" s="13">
        <v>39951</v>
      </c>
      <c r="C21" s="14">
        <v>2436</v>
      </c>
      <c r="D21" s="14">
        <f t="shared" si="1"/>
        <v>29738</v>
      </c>
      <c r="E21" s="21">
        <v>1486.9</v>
      </c>
      <c r="F21" s="23">
        <v>15</v>
      </c>
      <c r="G21" s="23">
        <f t="shared" si="2"/>
        <v>221</v>
      </c>
      <c r="H21" s="12">
        <f t="shared" si="0"/>
        <v>11.095238095238095</v>
      </c>
    </row>
    <row r="22" spans="1:8" x14ac:dyDescent="0.25">
      <c r="A22" s="7">
        <v>21</v>
      </c>
      <c r="B22" s="13">
        <v>39958</v>
      </c>
      <c r="C22" s="14">
        <v>2932</v>
      </c>
      <c r="D22" s="14">
        <f t="shared" si="1"/>
        <v>32670</v>
      </c>
      <c r="E22" s="21">
        <v>1555.7142857142858</v>
      </c>
      <c r="F22" s="23">
        <v>12</v>
      </c>
      <c r="G22" s="23">
        <f t="shared" si="2"/>
        <v>233</v>
      </c>
      <c r="H22" s="12">
        <f t="shared" si="0"/>
        <v>11.136363636363637</v>
      </c>
    </row>
    <row r="23" spans="1:8" x14ac:dyDescent="0.25">
      <c r="A23" s="7">
        <v>22</v>
      </c>
      <c r="B23" s="13">
        <v>39965</v>
      </c>
      <c r="C23" s="14">
        <v>1722</v>
      </c>
      <c r="D23" s="14">
        <f t="shared" si="1"/>
        <v>34392</v>
      </c>
      <c r="E23" s="21">
        <v>1563.2727272727273</v>
      </c>
      <c r="F23" s="23">
        <v>12</v>
      </c>
      <c r="G23" s="23">
        <f t="shared" si="2"/>
        <v>245</v>
      </c>
      <c r="H23" s="12">
        <f t="shared" si="0"/>
        <v>11.260869565217391</v>
      </c>
    </row>
    <row r="24" spans="1:8" x14ac:dyDescent="0.25">
      <c r="A24" s="7">
        <v>23</v>
      </c>
      <c r="B24" s="13">
        <v>39972</v>
      </c>
      <c r="C24" s="14">
        <v>1781</v>
      </c>
      <c r="D24" s="14">
        <f t="shared" si="1"/>
        <v>36173</v>
      </c>
      <c r="E24" s="21">
        <v>1572.7391304347825</v>
      </c>
      <c r="F24" s="23">
        <v>14</v>
      </c>
      <c r="G24" s="23">
        <f t="shared" si="2"/>
        <v>259</v>
      </c>
      <c r="H24" s="12">
        <f t="shared" si="0"/>
        <v>11.166666666666666</v>
      </c>
    </row>
    <row r="25" spans="1:8" x14ac:dyDescent="0.25">
      <c r="A25" s="7">
        <v>24</v>
      </c>
      <c r="B25" s="13">
        <v>39979</v>
      </c>
      <c r="C25" s="14">
        <v>1567</v>
      </c>
      <c r="D25" s="14">
        <f t="shared" si="1"/>
        <v>37740</v>
      </c>
      <c r="E25" s="21">
        <v>1572.5</v>
      </c>
      <c r="F25" s="23">
        <v>9</v>
      </c>
      <c r="G25" s="23">
        <f t="shared" si="2"/>
        <v>268</v>
      </c>
      <c r="H25" s="12">
        <f t="shared" si="0"/>
        <v>11.08</v>
      </c>
    </row>
    <row r="26" spans="1:8" x14ac:dyDescent="0.25">
      <c r="A26" s="7">
        <v>25</v>
      </c>
      <c r="B26" s="13">
        <v>39986</v>
      </c>
      <c r="C26" s="14">
        <v>883</v>
      </c>
      <c r="D26" s="14">
        <f t="shared" si="1"/>
        <v>38623</v>
      </c>
      <c r="E26" s="21">
        <v>1544.92</v>
      </c>
      <c r="F26" s="23">
        <v>9</v>
      </c>
      <c r="G26" s="23">
        <f t="shared" si="2"/>
        <v>277</v>
      </c>
      <c r="H26" s="12">
        <f t="shared" si="0"/>
        <v>11</v>
      </c>
    </row>
    <row r="27" spans="1:8" x14ac:dyDescent="0.25">
      <c r="A27" s="7">
        <v>26</v>
      </c>
      <c r="B27" s="13">
        <v>39993</v>
      </c>
      <c r="C27" s="14">
        <v>1745</v>
      </c>
      <c r="D27" s="14">
        <f t="shared" si="1"/>
        <v>40368</v>
      </c>
      <c r="E27" s="21">
        <v>1552.6153846153845</v>
      </c>
      <c r="F27" s="23">
        <v>9</v>
      </c>
      <c r="G27" s="23">
        <f t="shared" si="2"/>
        <v>286</v>
      </c>
      <c r="H27" s="12">
        <f t="shared" si="0"/>
        <v>10.703703703703704</v>
      </c>
    </row>
    <row r="28" spans="1:8" x14ac:dyDescent="0.25">
      <c r="A28" s="7">
        <v>27</v>
      </c>
      <c r="B28" s="13">
        <v>40000</v>
      </c>
      <c r="C28" s="14">
        <v>437</v>
      </c>
      <c r="D28" s="14">
        <f t="shared" si="1"/>
        <v>40805</v>
      </c>
      <c r="E28" s="21">
        <v>1511.2962962962963</v>
      </c>
      <c r="F28" s="23">
        <v>3</v>
      </c>
      <c r="G28" s="23">
        <f t="shared" si="2"/>
        <v>289</v>
      </c>
      <c r="H28" s="12">
        <f t="shared" si="0"/>
        <v>10.678571428571429</v>
      </c>
    </row>
    <row r="29" spans="1:8" x14ac:dyDescent="0.25">
      <c r="A29" s="7">
        <v>28</v>
      </c>
      <c r="B29" s="13">
        <v>40007</v>
      </c>
      <c r="C29" s="14">
        <v>700</v>
      </c>
      <c r="D29" s="14">
        <f t="shared" si="1"/>
        <v>41505</v>
      </c>
      <c r="E29" s="21">
        <v>1482.3214285714287</v>
      </c>
      <c r="F29" s="23">
        <v>10</v>
      </c>
      <c r="G29" s="23">
        <f t="shared" si="2"/>
        <v>299</v>
      </c>
      <c r="H29" s="12">
        <f t="shared" si="0"/>
        <v>10.758620689655173</v>
      </c>
    </row>
    <row r="30" spans="1:8" x14ac:dyDescent="0.25">
      <c r="A30" s="7">
        <v>29</v>
      </c>
      <c r="B30" s="13">
        <v>40014</v>
      </c>
      <c r="C30" s="14">
        <v>967</v>
      </c>
      <c r="D30" s="22">
        <f t="shared" si="1"/>
        <v>42472</v>
      </c>
      <c r="E30" s="21">
        <v>1464.5517241379309</v>
      </c>
      <c r="F30" s="23">
        <v>13</v>
      </c>
      <c r="G30" s="23">
        <f t="shared" si="2"/>
        <v>312</v>
      </c>
      <c r="H30" s="12">
        <f t="shared" si="0"/>
        <v>10.8</v>
      </c>
    </row>
    <row r="31" spans="1:8" x14ac:dyDescent="0.25">
      <c r="A31" s="7">
        <v>30</v>
      </c>
      <c r="B31" s="13">
        <v>40021</v>
      </c>
      <c r="C31" s="14">
        <v>1526</v>
      </c>
      <c r="D31" s="14">
        <f t="shared" si="1"/>
        <v>43998</v>
      </c>
      <c r="E31" s="21">
        <v>1466.6</v>
      </c>
      <c r="F31" s="23">
        <v>12</v>
      </c>
      <c r="G31" s="23">
        <f t="shared" si="2"/>
        <v>324</v>
      </c>
      <c r="H31" s="12">
        <f t="shared" si="0"/>
        <v>10.838709677419354</v>
      </c>
    </row>
    <row r="32" spans="1:8" x14ac:dyDescent="0.25">
      <c r="A32" s="7">
        <v>31</v>
      </c>
      <c r="B32" s="13">
        <v>40028</v>
      </c>
      <c r="C32" s="14">
        <v>1409</v>
      </c>
      <c r="D32" s="14">
        <f t="shared" si="1"/>
        <v>45407</v>
      </c>
      <c r="E32" s="21">
        <v>1464.741935483871</v>
      </c>
      <c r="F32" s="23">
        <v>12</v>
      </c>
      <c r="G32" s="23">
        <f t="shared" si="2"/>
        <v>336</v>
      </c>
      <c r="H32" s="12">
        <f t="shared" si="0"/>
        <v>10.78125</v>
      </c>
    </row>
    <row r="33" spans="1:8" x14ac:dyDescent="0.25">
      <c r="A33" s="7">
        <v>32</v>
      </c>
      <c r="B33" s="13">
        <v>40035</v>
      </c>
      <c r="C33" s="14">
        <v>920</v>
      </c>
      <c r="D33" s="14">
        <f t="shared" si="1"/>
        <v>46327</v>
      </c>
      <c r="E33" s="21">
        <v>1447.71875</v>
      </c>
      <c r="F33" s="23">
        <v>9</v>
      </c>
      <c r="G33" s="23">
        <f t="shared" si="2"/>
        <v>345</v>
      </c>
      <c r="H33" s="12">
        <f t="shared" si="0"/>
        <v>10.727272727272727</v>
      </c>
    </row>
    <row r="34" spans="1:8" x14ac:dyDescent="0.25">
      <c r="A34" s="7">
        <v>33</v>
      </c>
      <c r="B34" s="13">
        <v>40042</v>
      </c>
      <c r="C34" s="14">
        <v>1274</v>
      </c>
      <c r="D34" s="14">
        <f t="shared" si="1"/>
        <v>47601</v>
      </c>
      <c r="E34" s="21">
        <v>1442.4545454545455</v>
      </c>
      <c r="F34" s="23">
        <v>9</v>
      </c>
      <c r="G34" s="23">
        <f t="shared" si="2"/>
        <v>354</v>
      </c>
      <c r="H34" s="12">
        <f t="shared" si="0"/>
        <v>10.676470588235293</v>
      </c>
    </row>
    <row r="35" spans="1:8" x14ac:dyDescent="0.25">
      <c r="A35" s="7">
        <v>34</v>
      </c>
      <c r="B35" s="13">
        <v>40049</v>
      </c>
      <c r="C35" s="14">
        <v>1185</v>
      </c>
      <c r="D35" s="14">
        <f t="shared" si="1"/>
        <v>48786</v>
      </c>
      <c r="E35" s="21">
        <v>1434.8823529411766</v>
      </c>
      <c r="F35" s="23">
        <v>9</v>
      </c>
      <c r="G35" s="23">
        <f t="shared" si="2"/>
        <v>363</v>
      </c>
      <c r="H35" s="12">
        <f t="shared" si="0"/>
        <v>10.685714285714285</v>
      </c>
    </row>
    <row r="36" spans="1:8" x14ac:dyDescent="0.25">
      <c r="A36" s="7">
        <v>35</v>
      </c>
      <c r="B36" s="13">
        <v>40056</v>
      </c>
      <c r="C36" s="14">
        <v>1146</v>
      </c>
      <c r="D36" s="14">
        <f t="shared" si="1"/>
        <v>49932</v>
      </c>
      <c r="E36" s="21">
        <v>1426.6285714285714</v>
      </c>
      <c r="F36" s="23">
        <v>11</v>
      </c>
      <c r="G36" s="23">
        <f t="shared" si="2"/>
        <v>374</v>
      </c>
      <c r="H36" s="12">
        <f t="shared" si="0"/>
        <v>10.527777777777779</v>
      </c>
    </row>
    <row r="37" spans="1:8" x14ac:dyDescent="0.25">
      <c r="A37" s="7">
        <v>36</v>
      </c>
      <c r="B37" s="13">
        <v>40063</v>
      </c>
      <c r="C37" s="14">
        <v>826</v>
      </c>
      <c r="D37" s="14">
        <f t="shared" si="1"/>
        <v>50758</v>
      </c>
      <c r="E37" s="21">
        <v>1409.9444444444443</v>
      </c>
      <c r="F37" s="23">
        <v>5</v>
      </c>
      <c r="G37" s="23">
        <f t="shared" si="2"/>
        <v>379</v>
      </c>
      <c r="H37" s="12">
        <f t="shared" si="0"/>
        <v>10.675675675675675</v>
      </c>
    </row>
    <row r="38" spans="1:8" x14ac:dyDescent="0.25">
      <c r="A38" s="7">
        <v>37</v>
      </c>
      <c r="B38" s="13">
        <v>40070</v>
      </c>
      <c r="C38" s="14">
        <v>2772</v>
      </c>
      <c r="D38" s="14">
        <f t="shared" si="1"/>
        <v>53530</v>
      </c>
      <c r="E38" s="21">
        <v>1446.7567567567567</v>
      </c>
      <c r="F38" s="23">
        <v>16</v>
      </c>
      <c r="G38" s="23">
        <f t="shared" si="2"/>
        <v>395</v>
      </c>
      <c r="H38" s="12">
        <f t="shared" si="0"/>
        <v>10.5</v>
      </c>
    </row>
    <row r="39" spans="1:8" x14ac:dyDescent="0.25">
      <c r="A39" s="7">
        <v>38</v>
      </c>
      <c r="B39" s="13">
        <v>40077</v>
      </c>
      <c r="C39" s="14">
        <v>593</v>
      </c>
      <c r="D39" s="14">
        <f t="shared" si="1"/>
        <v>54123</v>
      </c>
      <c r="E39" s="21">
        <v>1424.2894736842106</v>
      </c>
      <c r="F39" s="23">
        <v>4</v>
      </c>
      <c r="G39" s="23">
        <f t="shared" si="2"/>
        <v>399</v>
      </c>
      <c r="H39" s="12">
        <f t="shared" si="0"/>
        <v>10.461538461538462</v>
      </c>
    </row>
    <row r="40" spans="1:8" x14ac:dyDescent="0.25">
      <c r="A40" s="7">
        <v>39</v>
      </c>
      <c r="B40" s="13">
        <v>40084</v>
      </c>
      <c r="C40" s="14">
        <v>1146</v>
      </c>
      <c r="D40" s="14">
        <f t="shared" si="1"/>
        <v>55269</v>
      </c>
      <c r="E40" s="21">
        <v>1417.1538461538462</v>
      </c>
      <c r="F40" s="23">
        <v>9</v>
      </c>
      <c r="G40" s="23">
        <f t="shared" si="2"/>
        <v>408</v>
      </c>
      <c r="H40" s="12">
        <f t="shared" si="0"/>
        <v>10.475</v>
      </c>
    </row>
    <row r="41" spans="1:8" x14ac:dyDescent="0.25">
      <c r="A41" s="7">
        <v>40</v>
      </c>
      <c r="B41" s="13">
        <v>40091</v>
      </c>
      <c r="C41" s="14">
        <v>604</v>
      </c>
      <c r="D41" s="14">
        <f t="shared" si="1"/>
        <v>55873</v>
      </c>
      <c r="E41" s="21">
        <v>1396.825</v>
      </c>
      <c r="F41" s="23">
        <v>11</v>
      </c>
      <c r="G41" s="23">
        <f t="shared" si="2"/>
        <v>419</v>
      </c>
      <c r="H41" s="12">
        <f t="shared" si="0"/>
        <v>10.560975609756097</v>
      </c>
    </row>
    <row r="42" spans="1:8" x14ac:dyDescent="0.25">
      <c r="A42" s="7">
        <v>41</v>
      </c>
      <c r="B42" s="13">
        <v>40098</v>
      </c>
      <c r="C42" s="14">
        <v>1669</v>
      </c>
      <c r="D42" s="14">
        <f t="shared" si="1"/>
        <v>57542</v>
      </c>
      <c r="E42" s="21">
        <v>1403.4634146341464</v>
      </c>
      <c r="F42" s="23">
        <v>14</v>
      </c>
      <c r="G42" s="23">
        <f t="shared" si="2"/>
        <v>433</v>
      </c>
      <c r="H42" s="12">
        <f t="shared" si="0"/>
        <v>10.5</v>
      </c>
    </row>
    <row r="43" spans="1:8" x14ac:dyDescent="0.25">
      <c r="A43" s="7">
        <v>42</v>
      </c>
      <c r="B43" s="13">
        <v>40105</v>
      </c>
      <c r="C43" s="14">
        <v>1239</v>
      </c>
      <c r="D43" s="14">
        <f t="shared" si="1"/>
        <v>58781</v>
      </c>
      <c r="E43" s="21">
        <v>1399.547619047619</v>
      </c>
      <c r="F43" s="23">
        <v>8</v>
      </c>
      <c r="G43" s="23">
        <f t="shared" si="2"/>
        <v>441</v>
      </c>
      <c r="H43" s="12">
        <f t="shared" si="0"/>
        <v>10.790697674418604</v>
      </c>
    </row>
    <row r="44" spans="1:8" x14ac:dyDescent="0.25">
      <c r="A44" s="7">
        <v>43</v>
      </c>
      <c r="B44" s="13">
        <v>40112</v>
      </c>
      <c r="C44" s="14">
        <v>3432</v>
      </c>
      <c r="D44" s="14">
        <f t="shared" si="1"/>
        <v>62213</v>
      </c>
      <c r="E44" s="21">
        <v>1446.8139534883721</v>
      </c>
      <c r="F44" s="23">
        <v>23</v>
      </c>
      <c r="G44" s="23">
        <f t="shared" si="2"/>
        <v>464</v>
      </c>
      <c r="H44" s="12">
        <f t="shared" si="0"/>
        <v>10.795454545454545</v>
      </c>
    </row>
    <row r="45" spans="1:8" x14ac:dyDescent="0.25">
      <c r="A45" s="7">
        <v>44</v>
      </c>
      <c r="B45" s="13">
        <v>40119</v>
      </c>
      <c r="C45" s="14">
        <v>1536</v>
      </c>
      <c r="D45" s="14">
        <f t="shared" si="1"/>
        <v>63749</v>
      </c>
      <c r="E45" s="21">
        <v>1448.840909090909</v>
      </c>
      <c r="F45" s="23">
        <v>11</v>
      </c>
      <c r="G45" s="23">
        <f t="shared" si="2"/>
        <v>475</v>
      </c>
      <c r="H45" s="12">
        <f t="shared" si="0"/>
        <v>11.022222222222222</v>
      </c>
    </row>
    <row r="46" spans="1:8" x14ac:dyDescent="0.25">
      <c r="A46" s="7">
        <v>45</v>
      </c>
      <c r="B46" s="13">
        <v>40126</v>
      </c>
      <c r="C46" s="14">
        <v>3072</v>
      </c>
      <c r="D46" s="14">
        <f t="shared" si="1"/>
        <v>66821</v>
      </c>
      <c r="E46" s="21">
        <v>1484.911111111111</v>
      </c>
      <c r="F46" s="23">
        <v>21</v>
      </c>
      <c r="G46" s="23">
        <f t="shared" si="2"/>
        <v>496</v>
      </c>
      <c r="H46" s="12">
        <f t="shared" si="0"/>
        <v>10.956521739130435</v>
      </c>
    </row>
    <row r="47" spans="1:8" x14ac:dyDescent="0.25">
      <c r="A47" s="7">
        <v>46</v>
      </c>
      <c r="B47" s="13">
        <v>40133</v>
      </c>
      <c r="C47" s="14">
        <v>605</v>
      </c>
      <c r="D47" s="14">
        <f t="shared" si="1"/>
        <v>67426</v>
      </c>
      <c r="E47" s="21">
        <v>1465.7826086956522</v>
      </c>
      <c r="F47" s="23">
        <v>8</v>
      </c>
      <c r="G47" s="23">
        <f t="shared" si="2"/>
        <v>504</v>
      </c>
      <c r="H47" s="12">
        <f t="shared" si="0"/>
        <v>11.042553191489361</v>
      </c>
    </row>
    <row r="48" spans="1:8" x14ac:dyDescent="0.25">
      <c r="A48" s="7">
        <v>47</v>
      </c>
      <c r="B48" s="13">
        <v>40140</v>
      </c>
      <c r="C48" s="14">
        <v>1751</v>
      </c>
      <c r="D48" s="14">
        <f t="shared" si="1"/>
        <v>69177</v>
      </c>
      <c r="E48" s="21">
        <v>1471.8510638297873</v>
      </c>
      <c r="F48" s="23">
        <v>15</v>
      </c>
      <c r="G48" s="23">
        <f t="shared" si="2"/>
        <v>519</v>
      </c>
      <c r="H48" s="12">
        <f t="shared" si="0"/>
        <v>11.125</v>
      </c>
    </row>
    <row r="49" spans="1:8" x14ac:dyDescent="0.25">
      <c r="A49" s="7">
        <v>48</v>
      </c>
      <c r="B49" s="13">
        <v>40147</v>
      </c>
      <c r="C49" s="14">
        <v>2673</v>
      </c>
      <c r="D49" s="14">
        <f t="shared" si="1"/>
        <v>71850</v>
      </c>
      <c r="E49" s="21">
        <v>1496.875</v>
      </c>
      <c r="F49" s="23">
        <v>15</v>
      </c>
      <c r="G49" s="23">
        <f t="shared" si="2"/>
        <v>534</v>
      </c>
      <c r="H49" s="12">
        <f t="shared" si="0"/>
        <v>11.122448979591837</v>
      </c>
    </row>
    <row r="50" spans="1:8" x14ac:dyDescent="0.25">
      <c r="A50" s="7">
        <v>49</v>
      </c>
      <c r="B50" s="13">
        <v>40154</v>
      </c>
      <c r="C50" s="14">
        <v>1044</v>
      </c>
      <c r="D50" s="14">
        <f t="shared" si="1"/>
        <v>72894</v>
      </c>
      <c r="E50" s="21">
        <v>1487.6326530612246</v>
      </c>
      <c r="F50" s="23">
        <v>11</v>
      </c>
      <c r="G50" s="23">
        <f t="shared" si="2"/>
        <v>545</v>
      </c>
      <c r="H50" s="12">
        <v>11</v>
      </c>
    </row>
    <row r="51" spans="1:8" x14ac:dyDescent="0.25">
      <c r="A51" s="7">
        <v>50</v>
      </c>
      <c r="B51" s="13"/>
      <c r="C51" s="9"/>
      <c r="D51" s="9"/>
      <c r="E51" s="10"/>
      <c r="F51" s="11"/>
      <c r="G51" s="11"/>
      <c r="H51" s="12"/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7C85F-7046-49EF-BE0E-62526665A3A5}">
  <dimension ref="A1:H53"/>
  <sheetViews>
    <sheetView workbookViewId="0">
      <selection activeCell="H2" sqref="H2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40182</v>
      </c>
      <c r="C2" s="9">
        <v>1945</v>
      </c>
      <c r="D2" s="10">
        <v>1945</v>
      </c>
      <c r="E2" s="10">
        <v>1945</v>
      </c>
      <c r="F2" s="11">
        <v>15</v>
      </c>
      <c r="G2" s="11">
        <v>15</v>
      </c>
      <c r="H2" s="12">
        <v>15</v>
      </c>
    </row>
    <row r="3" spans="1:8" x14ac:dyDescent="0.25">
      <c r="A3" s="7">
        <v>2</v>
      </c>
      <c r="B3" s="13">
        <v>40189</v>
      </c>
      <c r="C3" s="14">
        <v>1646</v>
      </c>
      <c r="D3" s="10">
        <v>3591</v>
      </c>
      <c r="E3" s="10">
        <v>1795.5</v>
      </c>
      <c r="F3" s="11">
        <v>9</v>
      </c>
      <c r="G3" s="11">
        <f>F3+G2</f>
        <v>24</v>
      </c>
      <c r="H3" s="12">
        <f t="shared" ref="H3:H51" si="0">AVERAGE(G4/A4)</f>
        <v>10.666666666666666</v>
      </c>
    </row>
    <row r="4" spans="1:8" x14ac:dyDescent="0.25">
      <c r="A4" s="7">
        <v>3</v>
      </c>
      <c r="B4" s="13">
        <v>40196</v>
      </c>
      <c r="C4" s="14">
        <v>653</v>
      </c>
      <c r="D4" s="10">
        <v>4244</v>
      </c>
      <c r="E4" s="10">
        <v>1414.6666666666667</v>
      </c>
      <c r="F4" s="11">
        <v>8</v>
      </c>
      <c r="G4" s="11">
        <f t="shared" ref="G4:G51" si="1">F4+G3</f>
        <v>32</v>
      </c>
      <c r="H4" s="12">
        <f t="shared" si="0"/>
        <v>10</v>
      </c>
    </row>
    <row r="5" spans="1:8" x14ac:dyDescent="0.25">
      <c r="A5" s="7">
        <v>4</v>
      </c>
      <c r="B5" s="13">
        <v>40203</v>
      </c>
      <c r="C5" s="14">
        <v>1026</v>
      </c>
      <c r="D5" s="10">
        <v>5270</v>
      </c>
      <c r="E5" s="10">
        <v>1317.5</v>
      </c>
      <c r="F5" s="11">
        <v>8</v>
      </c>
      <c r="G5" s="11">
        <f t="shared" si="1"/>
        <v>40</v>
      </c>
      <c r="H5" s="12">
        <f t="shared" si="0"/>
        <v>9.1999999999999993</v>
      </c>
    </row>
    <row r="6" spans="1:8" x14ac:dyDescent="0.25">
      <c r="A6" s="7">
        <v>5</v>
      </c>
      <c r="B6" s="13">
        <v>40210</v>
      </c>
      <c r="C6" s="14">
        <v>1181</v>
      </c>
      <c r="D6" s="10">
        <v>6451</v>
      </c>
      <c r="E6" s="10">
        <v>1290.2</v>
      </c>
      <c r="F6" s="11">
        <v>6</v>
      </c>
      <c r="G6" s="11">
        <f t="shared" si="1"/>
        <v>46</v>
      </c>
      <c r="H6" s="12">
        <f t="shared" si="0"/>
        <v>10.333333333333334</v>
      </c>
    </row>
    <row r="7" spans="1:8" x14ac:dyDescent="0.25">
      <c r="A7" s="7">
        <v>6</v>
      </c>
      <c r="B7" s="13">
        <v>40217</v>
      </c>
      <c r="C7" s="14">
        <v>3356</v>
      </c>
      <c r="D7" s="10">
        <v>9807</v>
      </c>
      <c r="E7" s="10">
        <v>1634.5</v>
      </c>
      <c r="F7" s="11">
        <v>16</v>
      </c>
      <c r="G7" s="11">
        <f t="shared" si="1"/>
        <v>62</v>
      </c>
      <c r="H7" s="12">
        <f t="shared" si="0"/>
        <v>10.285714285714286</v>
      </c>
    </row>
    <row r="8" spans="1:8" x14ac:dyDescent="0.25">
      <c r="A8" s="7">
        <v>7</v>
      </c>
      <c r="B8" s="13">
        <v>40224</v>
      </c>
      <c r="C8" s="14">
        <v>1866</v>
      </c>
      <c r="D8" s="10">
        <v>11673</v>
      </c>
      <c r="E8" s="10">
        <v>1667.5714285714287</v>
      </c>
      <c r="F8" s="11">
        <v>10</v>
      </c>
      <c r="G8" s="11">
        <f t="shared" si="1"/>
        <v>72</v>
      </c>
      <c r="H8" s="12">
        <f t="shared" si="0"/>
        <v>11</v>
      </c>
    </row>
    <row r="9" spans="1:8" x14ac:dyDescent="0.25">
      <c r="A9" s="7">
        <v>8</v>
      </c>
      <c r="B9" s="13">
        <v>40231</v>
      </c>
      <c r="C9" s="14">
        <v>3639</v>
      </c>
      <c r="D9" s="10">
        <v>15312</v>
      </c>
      <c r="E9" s="10">
        <v>1914</v>
      </c>
      <c r="F9" s="11">
        <v>16</v>
      </c>
      <c r="G9" s="11">
        <f t="shared" si="1"/>
        <v>88</v>
      </c>
      <c r="H9" s="12">
        <f t="shared" si="0"/>
        <v>11.666666666666666</v>
      </c>
    </row>
    <row r="10" spans="1:8" x14ac:dyDescent="0.25">
      <c r="A10" s="7">
        <v>9</v>
      </c>
      <c r="B10" s="13">
        <v>40238</v>
      </c>
      <c r="C10" s="14">
        <v>3087</v>
      </c>
      <c r="D10" s="10">
        <v>18399</v>
      </c>
      <c r="E10" s="10">
        <v>2044.3333333333333</v>
      </c>
      <c r="F10" s="11">
        <v>17</v>
      </c>
      <c r="G10" s="11">
        <f t="shared" si="1"/>
        <v>105</v>
      </c>
      <c r="H10" s="12">
        <f t="shared" si="0"/>
        <v>11.5</v>
      </c>
    </row>
    <row r="11" spans="1:8" x14ac:dyDescent="0.25">
      <c r="A11" s="7">
        <v>10</v>
      </c>
      <c r="B11" s="13">
        <v>40245</v>
      </c>
      <c r="C11" s="14">
        <v>1854</v>
      </c>
      <c r="D11" s="10">
        <v>20253</v>
      </c>
      <c r="E11" s="10">
        <v>2025.3</v>
      </c>
      <c r="F11" s="11">
        <v>10</v>
      </c>
      <c r="G11" s="11">
        <f t="shared" si="1"/>
        <v>115</v>
      </c>
      <c r="H11" s="12">
        <f t="shared" si="0"/>
        <v>11.181818181818182</v>
      </c>
    </row>
    <row r="12" spans="1:8" x14ac:dyDescent="0.25">
      <c r="A12" s="7">
        <v>11</v>
      </c>
      <c r="B12" s="13">
        <v>40252</v>
      </c>
      <c r="C12" s="14">
        <v>1245</v>
      </c>
      <c r="D12" s="10">
        <v>21498</v>
      </c>
      <c r="E12" s="10">
        <v>1954.3636363636363</v>
      </c>
      <c r="F12" s="11">
        <v>8</v>
      </c>
      <c r="G12" s="11">
        <f t="shared" si="1"/>
        <v>123</v>
      </c>
      <c r="H12" s="12">
        <f t="shared" si="0"/>
        <v>11.083333333333334</v>
      </c>
    </row>
    <row r="13" spans="1:8" x14ac:dyDescent="0.25">
      <c r="A13" s="7">
        <v>12</v>
      </c>
      <c r="B13" s="13">
        <v>40259</v>
      </c>
      <c r="C13" s="14">
        <v>1246</v>
      </c>
      <c r="D13" s="10">
        <v>22744</v>
      </c>
      <c r="E13" s="10">
        <v>1895.3333333333333</v>
      </c>
      <c r="F13" s="11">
        <v>10</v>
      </c>
      <c r="G13" s="11">
        <f t="shared" si="1"/>
        <v>133</v>
      </c>
      <c r="H13" s="12">
        <f t="shared" si="0"/>
        <v>11.076923076923077</v>
      </c>
    </row>
    <row r="14" spans="1:8" x14ac:dyDescent="0.25">
      <c r="A14" s="7">
        <v>13</v>
      </c>
      <c r="B14" s="13">
        <v>40266</v>
      </c>
      <c r="C14" s="14">
        <v>1169</v>
      </c>
      <c r="D14" s="10">
        <v>23913</v>
      </c>
      <c r="E14" s="10">
        <v>1839.4615384615386</v>
      </c>
      <c r="F14" s="11">
        <v>11</v>
      </c>
      <c r="G14" s="11">
        <f t="shared" si="1"/>
        <v>144</v>
      </c>
      <c r="H14" s="12">
        <f t="shared" si="0"/>
        <v>10.928571428571429</v>
      </c>
    </row>
    <row r="15" spans="1:8" x14ac:dyDescent="0.25">
      <c r="A15" s="7">
        <v>14</v>
      </c>
      <c r="B15" s="13">
        <v>40273</v>
      </c>
      <c r="C15" s="14">
        <v>1369</v>
      </c>
      <c r="D15" s="10">
        <v>25282</v>
      </c>
      <c r="E15" s="10">
        <v>1805.8571428571429</v>
      </c>
      <c r="F15" s="11">
        <v>9</v>
      </c>
      <c r="G15" s="11">
        <f t="shared" si="1"/>
        <v>153</v>
      </c>
      <c r="H15" s="12">
        <f t="shared" si="0"/>
        <v>11.2</v>
      </c>
    </row>
    <row r="16" spans="1:8" x14ac:dyDescent="0.25">
      <c r="A16" s="7">
        <v>15</v>
      </c>
      <c r="B16" s="13">
        <v>40280</v>
      </c>
      <c r="C16" s="14">
        <v>2475</v>
      </c>
      <c r="D16" s="10">
        <v>27757</v>
      </c>
      <c r="E16" s="10">
        <v>1850.4666666666667</v>
      </c>
      <c r="F16" s="11">
        <v>15</v>
      </c>
      <c r="G16" s="11">
        <f t="shared" si="1"/>
        <v>168</v>
      </c>
      <c r="H16" s="12">
        <f t="shared" si="0"/>
        <v>10.6875</v>
      </c>
    </row>
    <row r="17" spans="1:8" x14ac:dyDescent="0.25">
      <c r="A17" s="7">
        <v>16</v>
      </c>
      <c r="B17" s="13">
        <v>40287</v>
      </c>
      <c r="C17" s="14">
        <v>229</v>
      </c>
      <c r="D17" s="10">
        <v>27986</v>
      </c>
      <c r="E17" s="10">
        <v>1749.125</v>
      </c>
      <c r="F17" s="11">
        <v>3</v>
      </c>
      <c r="G17" s="11">
        <f t="shared" si="1"/>
        <v>171</v>
      </c>
      <c r="H17" s="12">
        <f t="shared" si="0"/>
        <v>10.470588235294118</v>
      </c>
    </row>
    <row r="18" spans="1:8" x14ac:dyDescent="0.25">
      <c r="A18" s="7">
        <v>17</v>
      </c>
      <c r="B18" s="13">
        <v>40294</v>
      </c>
      <c r="C18" s="14">
        <v>709</v>
      </c>
      <c r="D18" s="10">
        <v>28695</v>
      </c>
      <c r="E18" s="10">
        <v>1687.9411764705883</v>
      </c>
      <c r="F18" s="11">
        <v>7</v>
      </c>
      <c r="G18" s="11">
        <f t="shared" si="1"/>
        <v>178</v>
      </c>
      <c r="H18" s="12">
        <f t="shared" si="0"/>
        <v>10.166666666666666</v>
      </c>
    </row>
    <row r="19" spans="1:8" x14ac:dyDescent="0.25">
      <c r="A19" s="7">
        <v>18</v>
      </c>
      <c r="B19" s="13">
        <v>40301</v>
      </c>
      <c r="C19" s="14">
        <v>548</v>
      </c>
      <c r="D19" s="10">
        <v>29243</v>
      </c>
      <c r="E19" s="10">
        <v>1624.6111111111111</v>
      </c>
      <c r="F19" s="11">
        <v>5</v>
      </c>
      <c r="G19" s="11">
        <f t="shared" si="1"/>
        <v>183</v>
      </c>
      <c r="H19" s="12">
        <f t="shared" si="0"/>
        <v>9.9473684210526319</v>
      </c>
    </row>
    <row r="20" spans="1:8" x14ac:dyDescent="0.25">
      <c r="A20" s="7">
        <v>19</v>
      </c>
      <c r="B20" s="13">
        <v>40308</v>
      </c>
      <c r="C20" s="14">
        <v>1430</v>
      </c>
      <c r="D20" s="10">
        <v>30673</v>
      </c>
      <c r="E20" s="10">
        <v>1614.3684210526317</v>
      </c>
      <c r="F20" s="11">
        <v>6</v>
      </c>
      <c r="G20" s="11">
        <f t="shared" si="1"/>
        <v>189</v>
      </c>
      <c r="H20" s="12">
        <f t="shared" si="0"/>
        <v>9.85</v>
      </c>
    </row>
    <row r="21" spans="1:8" x14ac:dyDescent="0.25">
      <c r="A21" s="7">
        <v>20</v>
      </c>
      <c r="B21" s="13">
        <v>40315</v>
      </c>
      <c r="C21" s="14">
        <v>1153</v>
      </c>
      <c r="D21" s="10">
        <v>31826</v>
      </c>
      <c r="E21" s="10">
        <v>1591.3</v>
      </c>
      <c r="F21" s="11">
        <v>8</v>
      </c>
      <c r="G21" s="11">
        <f t="shared" si="1"/>
        <v>197</v>
      </c>
      <c r="H21" s="12">
        <f t="shared" si="0"/>
        <v>9.6190476190476186</v>
      </c>
    </row>
    <row r="22" spans="1:8" x14ac:dyDescent="0.25">
      <c r="A22" s="7">
        <v>21</v>
      </c>
      <c r="B22" s="13">
        <v>40322</v>
      </c>
      <c r="C22" s="14">
        <v>659</v>
      </c>
      <c r="D22" s="10">
        <v>32485</v>
      </c>
      <c r="E22" s="10">
        <v>1546.9047619047619</v>
      </c>
      <c r="F22" s="11">
        <v>5</v>
      </c>
      <c r="G22" s="11">
        <f t="shared" si="1"/>
        <v>202</v>
      </c>
      <c r="H22" s="12">
        <f t="shared" si="0"/>
        <v>9.3636363636363633</v>
      </c>
    </row>
    <row r="23" spans="1:8" x14ac:dyDescent="0.25">
      <c r="A23" s="7">
        <v>22</v>
      </c>
      <c r="B23" s="13">
        <v>40329</v>
      </c>
      <c r="C23" s="14">
        <v>633</v>
      </c>
      <c r="D23" s="10">
        <v>33118</v>
      </c>
      <c r="E23" s="10">
        <v>1505.3636363636363</v>
      </c>
      <c r="F23" s="11">
        <v>4</v>
      </c>
      <c r="G23" s="11">
        <f t="shared" si="1"/>
        <v>206</v>
      </c>
      <c r="H23" s="12">
        <f t="shared" si="0"/>
        <v>9.5652173913043477</v>
      </c>
    </row>
    <row r="24" spans="1:8" x14ac:dyDescent="0.25">
      <c r="A24" s="7">
        <v>23</v>
      </c>
      <c r="B24" s="13">
        <v>40336</v>
      </c>
      <c r="C24" s="14">
        <v>1991</v>
      </c>
      <c r="D24" s="10">
        <v>35109</v>
      </c>
      <c r="E24" s="10">
        <v>1526.4782608695652</v>
      </c>
      <c r="F24" s="11">
        <v>14</v>
      </c>
      <c r="G24" s="11">
        <f t="shared" si="1"/>
        <v>220</v>
      </c>
      <c r="H24" s="12">
        <f t="shared" si="0"/>
        <v>9.4583333333333339</v>
      </c>
    </row>
    <row r="25" spans="1:8" x14ac:dyDescent="0.25">
      <c r="A25" s="7">
        <v>24</v>
      </c>
      <c r="B25" s="13">
        <v>40343</v>
      </c>
      <c r="C25" s="14">
        <v>575</v>
      </c>
      <c r="D25" s="10">
        <v>35684</v>
      </c>
      <c r="E25" s="10">
        <v>1486.8333333333333</v>
      </c>
      <c r="F25" s="11">
        <v>7</v>
      </c>
      <c r="G25" s="11">
        <f t="shared" si="1"/>
        <v>227</v>
      </c>
      <c r="H25" s="12">
        <f t="shared" si="0"/>
        <v>9.32</v>
      </c>
    </row>
    <row r="26" spans="1:8" x14ac:dyDescent="0.25">
      <c r="A26" s="7">
        <v>25</v>
      </c>
      <c r="B26" s="13">
        <v>40350</v>
      </c>
      <c r="C26" s="14">
        <v>1266</v>
      </c>
      <c r="D26" s="10">
        <v>36950</v>
      </c>
      <c r="E26" s="10">
        <v>1478</v>
      </c>
      <c r="F26" s="11">
        <v>6</v>
      </c>
      <c r="G26" s="11">
        <f t="shared" si="1"/>
        <v>233</v>
      </c>
      <c r="H26" s="12">
        <f t="shared" si="0"/>
        <v>9.115384615384615</v>
      </c>
    </row>
    <row r="27" spans="1:8" x14ac:dyDescent="0.25">
      <c r="A27" s="7">
        <v>26</v>
      </c>
      <c r="B27" s="13">
        <v>40357</v>
      </c>
      <c r="C27" s="14">
        <v>507</v>
      </c>
      <c r="D27" s="10">
        <v>37457</v>
      </c>
      <c r="E27" s="10">
        <v>1440.6538461538462</v>
      </c>
      <c r="F27" s="11">
        <v>4</v>
      </c>
      <c r="G27" s="11">
        <f t="shared" si="1"/>
        <v>237</v>
      </c>
      <c r="H27" s="12">
        <f t="shared" si="0"/>
        <v>8.8888888888888893</v>
      </c>
    </row>
    <row r="28" spans="1:8" x14ac:dyDescent="0.25">
      <c r="A28" s="7">
        <v>27</v>
      </c>
      <c r="B28" s="13">
        <v>40364</v>
      </c>
      <c r="C28" s="14">
        <v>659</v>
      </c>
      <c r="D28" s="10">
        <v>38116</v>
      </c>
      <c r="E28" s="10">
        <v>1411.7037037037037</v>
      </c>
      <c r="F28" s="11">
        <v>3</v>
      </c>
      <c r="G28" s="11">
        <f t="shared" si="1"/>
        <v>240</v>
      </c>
      <c r="H28" s="12">
        <f t="shared" si="0"/>
        <v>8.7857142857142865</v>
      </c>
    </row>
    <row r="29" spans="1:8" x14ac:dyDescent="0.25">
      <c r="A29" s="7">
        <v>28</v>
      </c>
      <c r="B29" s="13">
        <v>40371</v>
      </c>
      <c r="C29" s="14">
        <v>1148</v>
      </c>
      <c r="D29" s="10">
        <v>39264</v>
      </c>
      <c r="E29" s="10">
        <v>1402.2857142857142</v>
      </c>
      <c r="F29" s="11">
        <v>6</v>
      </c>
      <c r="G29" s="11">
        <f t="shared" si="1"/>
        <v>246</v>
      </c>
      <c r="H29" s="12">
        <f t="shared" si="0"/>
        <v>8.5172413793103452</v>
      </c>
    </row>
    <row r="30" spans="1:8" x14ac:dyDescent="0.25">
      <c r="A30" s="7">
        <v>29</v>
      </c>
      <c r="B30" s="13">
        <v>40378</v>
      </c>
      <c r="C30" s="14">
        <v>290</v>
      </c>
      <c r="D30" s="10">
        <v>39554</v>
      </c>
      <c r="E30" s="10">
        <v>1363.9310344827586</v>
      </c>
      <c r="F30" s="11">
        <v>1</v>
      </c>
      <c r="G30" s="11">
        <f t="shared" si="1"/>
        <v>247</v>
      </c>
      <c r="H30" s="12">
        <f t="shared" si="0"/>
        <v>8.2666666666666675</v>
      </c>
    </row>
    <row r="31" spans="1:8" x14ac:dyDescent="0.25">
      <c r="A31" s="7">
        <v>30</v>
      </c>
      <c r="B31" s="13">
        <v>40385</v>
      </c>
      <c r="C31" s="14">
        <v>17</v>
      </c>
      <c r="D31" s="10">
        <v>39571</v>
      </c>
      <c r="E31" s="10">
        <v>1319.0333333333333</v>
      </c>
      <c r="F31" s="11">
        <v>1</v>
      </c>
      <c r="G31" s="11">
        <f t="shared" si="1"/>
        <v>248</v>
      </c>
      <c r="H31" s="12">
        <f t="shared" si="0"/>
        <v>8.2258064516129039</v>
      </c>
    </row>
    <row r="32" spans="1:8" x14ac:dyDescent="0.25">
      <c r="A32" s="7">
        <v>31</v>
      </c>
      <c r="B32" s="13">
        <v>40392</v>
      </c>
      <c r="C32" s="14">
        <v>1091</v>
      </c>
      <c r="D32" s="10">
        <v>40662</v>
      </c>
      <c r="E32" s="10">
        <v>1311.6774193548388</v>
      </c>
      <c r="F32" s="11">
        <v>7</v>
      </c>
      <c r="G32" s="11">
        <f t="shared" si="1"/>
        <v>255</v>
      </c>
      <c r="H32" s="12">
        <f t="shared" si="0"/>
        <v>8.25</v>
      </c>
    </row>
    <row r="33" spans="1:8" x14ac:dyDescent="0.25">
      <c r="A33" s="7">
        <v>32</v>
      </c>
      <c r="B33" s="13">
        <v>40399</v>
      </c>
      <c r="C33" s="9">
        <v>854</v>
      </c>
      <c r="D33" s="10">
        <v>41516</v>
      </c>
      <c r="E33" s="10">
        <v>1297.375</v>
      </c>
      <c r="F33" s="11">
        <v>9</v>
      </c>
      <c r="G33" s="11">
        <f t="shared" si="1"/>
        <v>264</v>
      </c>
      <c r="H33" s="12">
        <f t="shared" si="0"/>
        <v>8.3333333333333339</v>
      </c>
    </row>
    <row r="34" spans="1:8" x14ac:dyDescent="0.25">
      <c r="A34" s="7">
        <v>33</v>
      </c>
      <c r="B34" s="13">
        <v>40406</v>
      </c>
      <c r="C34" s="9">
        <v>1433</v>
      </c>
      <c r="D34" s="10">
        <v>42949</v>
      </c>
      <c r="E34" s="10">
        <v>1301.4848484848485</v>
      </c>
      <c r="F34" s="11">
        <v>11</v>
      </c>
      <c r="G34" s="11">
        <f t="shared" si="1"/>
        <v>275</v>
      </c>
      <c r="H34" s="12">
        <f t="shared" si="0"/>
        <v>8.2941176470588243</v>
      </c>
    </row>
    <row r="35" spans="1:8" x14ac:dyDescent="0.25">
      <c r="A35" s="7">
        <v>34</v>
      </c>
      <c r="B35" s="13">
        <v>40413</v>
      </c>
      <c r="C35" s="9">
        <v>914</v>
      </c>
      <c r="D35" s="10">
        <v>43863</v>
      </c>
      <c r="E35" s="10">
        <v>1290.0882352941176</v>
      </c>
      <c r="F35" s="11">
        <v>7</v>
      </c>
      <c r="G35" s="11">
        <f t="shared" si="1"/>
        <v>282</v>
      </c>
      <c r="H35" s="12">
        <f t="shared" si="0"/>
        <v>8.4</v>
      </c>
    </row>
    <row r="36" spans="1:8" x14ac:dyDescent="0.25">
      <c r="A36" s="7">
        <v>35</v>
      </c>
      <c r="B36" s="13">
        <v>40420</v>
      </c>
      <c r="C36" s="9">
        <v>1710</v>
      </c>
      <c r="D36" s="10">
        <v>45573</v>
      </c>
      <c r="E36" s="10">
        <v>1302.0857142857142</v>
      </c>
      <c r="F36" s="11">
        <v>12</v>
      </c>
      <c r="G36" s="11">
        <f t="shared" si="1"/>
        <v>294</v>
      </c>
      <c r="H36" s="12">
        <f t="shared" si="0"/>
        <v>8.3611111111111107</v>
      </c>
    </row>
    <row r="37" spans="1:8" x14ac:dyDescent="0.25">
      <c r="A37" s="7">
        <v>36</v>
      </c>
      <c r="B37" s="13">
        <v>40427</v>
      </c>
      <c r="C37" s="9">
        <v>891</v>
      </c>
      <c r="D37" s="10">
        <v>46464</v>
      </c>
      <c r="E37" s="10">
        <v>1290.6666666666667</v>
      </c>
      <c r="F37" s="11">
        <v>7</v>
      </c>
      <c r="G37" s="11">
        <f t="shared" si="1"/>
        <v>301</v>
      </c>
      <c r="H37" s="12">
        <f t="shared" si="0"/>
        <v>8.2432432432432439</v>
      </c>
    </row>
    <row r="38" spans="1:8" x14ac:dyDescent="0.25">
      <c r="A38" s="7">
        <v>37</v>
      </c>
      <c r="B38" s="13">
        <v>40434</v>
      </c>
      <c r="C38" s="9">
        <v>384</v>
      </c>
      <c r="D38" s="10">
        <v>46848</v>
      </c>
      <c r="E38" s="10">
        <v>1266.1621621621621</v>
      </c>
      <c r="F38" s="11">
        <v>4</v>
      </c>
      <c r="G38" s="11">
        <f t="shared" si="1"/>
        <v>305</v>
      </c>
      <c r="H38" s="12">
        <f t="shared" si="0"/>
        <v>8.2368421052631575</v>
      </c>
    </row>
    <row r="39" spans="1:8" x14ac:dyDescent="0.25">
      <c r="A39" s="7">
        <v>38</v>
      </c>
      <c r="B39" s="13">
        <v>40441</v>
      </c>
      <c r="C39" s="9">
        <v>1276</v>
      </c>
      <c r="D39" s="10">
        <v>48124</v>
      </c>
      <c r="E39" s="10">
        <v>1266.421052631579</v>
      </c>
      <c r="F39" s="11">
        <v>8</v>
      </c>
      <c r="G39" s="11">
        <f t="shared" si="1"/>
        <v>313</v>
      </c>
      <c r="H39" s="12">
        <f t="shared" si="0"/>
        <v>8.3333333333333339</v>
      </c>
    </row>
    <row r="40" spans="1:8" x14ac:dyDescent="0.25">
      <c r="A40" s="7">
        <v>39</v>
      </c>
      <c r="B40" s="13">
        <v>40448</v>
      </c>
      <c r="C40" s="9">
        <v>1213</v>
      </c>
      <c r="D40" s="10">
        <v>49337</v>
      </c>
      <c r="E40" s="10">
        <v>1265.051282051282</v>
      </c>
      <c r="F40" s="11">
        <v>12</v>
      </c>
      <c r="G40" s="11">
        <f t="shared" si="1"/>
        <v>325</v>
      </c>
      <c r="H40" s="12">
        <f t="shared" si="0"/>
        <v>8.2750000000000004</v>
      </c>
    </row>
    <row r="41" spans="1:8" x14ac:dyDescent="0.25">
      <c r="A41" s="7">
        <v>40</v>
      </c>
      <c r="B41" s="13">
        <v>40455</v>
      </c>
      <c r="C41" s="9">
        <v>726</v>
      </c>
      <c r="D41" s="10">
        <v>50063</v>
      </c>
      <c r="E41" s="10">
        <v>1251.575</v>
      </c>
      <c r="F41" s="11">
        <v>6</v>
      </c>
      <c r="G41" s="11">
        <f t="shared" si="1"/>
        <v>331</v>
      </c>
      <c r="H41" s="12">
        <f t="shared" si="0"/>
        <v>8.3170731707317067</v>
      </c>
    </row>
    <row r="42" spans="1:8" x14ac:dyDescent="0.25">
      <c r="A42" s="7">
        <v>41</v>
      </c>
      <c r="B42" s="13">
        <v>40462</v>
      </c>
      <c r="C42" s="9">
        <v>953</v>
      </c>
      <c r="D42" s="10">
        <v>51016</v>
      </c>
      <c r="E42" s="10">
        <v>1244.2926829268292</v>
      </c>
      <c r="F42" s="11">
        <v>10</v>
      </c>
      <c r="G42" s="11">
        <f t="shared" si="1"/>
        <v>341</v>
      </c>
      <c r="H42" s="12">
        <f t="shared" si="0"/>
        <v>8.2380952380952372</v>
      </c>
    </row>
    <row r="43" spans="1:8" x14ac:dyDescent="0.25">
      <c r="A43" s="7">
        <v>42</v>
      </c>
      <c r="B43" s="13">
        <v>40469</v>
      </c>
      <c r="C43" s="9">
        <v>943</v>
      </c>
      <c r="D43" s="10">
        <v>51959</v>
      </c>
      <c r="E43" s="10">
        <v>1237.1190476190477</v>
      </c>
      <c r="F43" s="11">
        <v>5</v>
      </c>
      <c r="G43" s="11">
        <f t="shared" si="1"/>
        <v>346</v>
      </c>
      <c r="H43" s="12">
        <f t="shared" si="0"/>
        <v>8.1395348837209305</v>
      </c>
    </row>
    <row r="44" spans="1:8" x14ac:dyDescent="0.25">
      <c r="A44" s="7">
        <v>43</v>
      </c>
      <c r="B44" s="13">
        <v>40476</v>
      </c>
      <c r="C44" s="9">
        <v>426</v>
      </c>
      <c r="D44" s="10">
        <v>52385</v>
      </c>
      <c r="E44" s="10">
        <v>1218.2558139534883</v>
      </c>
      <c r="F44" s="11">
        <v>4</v>
      </c>
      <c r="G44" s="11">
        <f t="shared" si="1"/>
        <v>350</v>
      </c>
      <c r="H44" s="12">
        <f t="shared" si="0"/>
        <v>8.0909090909090917</v>
      </c>
    </row>
    <row r="45" spans="1:8" x14ac:dyDescent="0.25">
      <c r="A45" s="7">
        <v>44</v>
      </c>
      <c r="B45" s="13">
        <v>40483</v>
      </c>
      <c r="C45" s="9">
        <v>1041</v>
      </c>
      <c r="D45" s="10">
        <v>53426</v>
      </c>
      <c r="E45" s="10">
        <v>1214.2272727272727</v>
      </c>
      <c r="F45" s="11">
        <v>6</v>
      </c>
      <c r="G45" s="11">
        <f t="shared" si="1"/>
        <v>356</v>
      </c>
      <c r="H45" s="12">
        <f t="shared" si="0"/>
        <v>8.4444444444444446</v>
      </c>
    </row>
    <row r="46" spans="1:8" x14ac:dyDescent="0.25">
      <c r="A46" s="7">
        <v>45</v>
      </c>
      <c r="B46" s="13">
        <v>40490</v>
      </c>
      <c r="C46" s="9">
        <v>3946</v>
      </c>
      <c r="D46" s="10">
        <v>57372</v>
      </c>
      <c r="E46" s="10">
        <v>1274.9333333333334</v>
      </c>
      <c r="F46" s="11">
        <v>24</v>
      </c>
      <c r="G46" s="11">
        <f t="shared" si="1"/>
        <v>380</v>
      </c>
      <c r="H46" s="12">
        <f t="shared" si="0"/>
        <v>8.5434782608695645</v>
      </c>
    </row>
    <row r="47" spans="1:8" x14ac:dyDescent="0.25">
      <c r="A47" s="7">
        <v>46</v>
      </c>
      <c r="B47" s="13">
        <v>40497</v>
      </c>
      <c r="C47" s="9">
        <v>2145</v>
      </c>
      <c r="D47" s="10">
        <v>59517</v>
      </c>
      <c r="E47" s="10">
        <v>1293.8478260869565</v>
      </c>
      <c r="F47" s="11">
        <v>13</v>
      </c>
      <c r="G47" s="11">
        <f t="shared" si="1"/>
        <v>393</v>
      </c>
      <c r="H47" s="12">
        <f t="shared" si="0"/>
        <v>8.5957446808510642</v>
      </c>
    </row>
    <row r="48" spans="1:8" x14ac:dyDescent="0.25">
      <c r="A48" s="7">
        <v>47</v>
      </c>
      <c r="B48" s="13">
        <v>40504</v>
      </c>
      <c r="C48" s="9">
        <v>1881</v>
      </c>
      <c r="D48" s="10">
        <v>61398</v>
      </c>
      <c r="E48" s="10">
        <v>1306.3404255319149</v>
      </c>
      <c r="F48" s="11">
        <v>11</v>
      </c>
      <c r="G48" s="11">
        <f t="shared" si="1"/>
        <v>404</v>
      </c>
      <c r="H48" s="12">
        <f t="shared" si="0"/>
        <v>8.6458333333333339</v>
      </c>
    </row>
    <row r="49" spans="1:8" x14ac:dyDescent="0.25">
      <c r="A49" s="7">
        <v>48</v>
      </c>
      <c r="B49" s="13">
        <v>40511</v>
      </c>
      <c r="C49" s="9">
        <v>1410</v>
      </c>
      <c r="D49" s="10">
        <v>62808</v>
      </c>
      <c r="E49" s="10">
        <v>1308.5</v>
      </c>
      <c r="F49" s="11">
        <v>11</v>
      </c>
      <c r="G49" s="11">
        <f t="shared" si="1"/>
        <v>415</v>
      </c>
      <c r="H49" s="12">
        <f t="shared" si="0"/>
        <v>8.5510204081632661</v>
      </c>
    </row>
    <row r="50" spans="1:8" x14ac:dyDescent="0.25">
      <c r="A50" s="7">
        <v>49</v>
      </c>
      <c r="B50" s="13">
        <v>40518</v>
      </c>
      <c r="C50" s="9">
        <v>688</v>
      </c>
      <c r="D50" s="10">
        <v>63496</v>
      </c>
      <c r="E50" s="10">
        <v>1295.8367346938776</v>
      </c>
      <c r="F50" s="11">
        <v>4</v>
      </c>
      <c r="G50" s="11">
        <f t="shared" si="1"/>
        <v>419</v>
      </c>
      <c r="H50" s="12">
        <f t="shared" si="0"/>
        <v>8.6</v>
      </c>
    </row>
    <row r="51" spans="1:8" x14ac:dyDescent="0.25">
      <c r="A51" s="7">
        <v>50</v>
      </c>
      <c r="B51" s="13">
        <v>40525</v>
      </c>
      <c r="C51" s="9">
        <v>1150</v>
      </c>
      <c r="D51" s="10">
        <v>64646</v>
      </c>
      <c r="E51" s="10">
        <v>1292.92</v>
      </c>
      <c r="F51" s="11">
        <v>11</v>
      </c>
      <c r="G51" s="11">
        <f t="shared" si="1"/>
        <v>430</v>
      </c>
      <c r="H51" s="12">
        <f t="shared" si="0"/>
        <v>0</v>
      </c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B6AA7-5C42-4D0C-A530-EB213CA95135}">
  <dimension ref="A1:H53"/>
  <sheetViews>
    <sheetView workbookViewId="0">
      <selection activeCell="H2" sqref="H2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40546</v>
      </c>
      <c r="C2" s="9">
        <v>2243</v>
      </c>
      <c r="D2" s="9">
        <v>2243</v>
      </c>
      <c r="E2" s="21">
        <v>2243</v>
      </c>
      <c r="F2" s="11">
        <v>11</v>
      </c>
      <c r="G2" s="11">
        <v>11</v>
      </c>
      <c r="H2" s="12">
        <v>11</v>
      </c>
    </row>
    <row r="3" spans="1:8" x14ac:dyDescent="0.25">
      <c r="A3" s="7">
        <v>2</v>
      </c>
      <c r="B3" s="13">
        <v>40553</v>
      </c>
      <c r="C3" s="14">
        <v>1388</v>
      </c>
      <c r="D3" s="9">
        <v>3631</v>
      </c>
      <c r="E3" s="21">
        <f t="shared" ref="E3:E52" si="0">AVERAGE(C3,D3)</f>
        <v>2509.5</v>
      </c>
      <c r="F3" s="11">
        <v>11</v>
      </c>
      <c r="G3" s="11">
        <v>22</v>
      </c>
      <c r="H3" s="12">
        <f>AVERAGE(G3/A3)</f>
        <v>11</v>
      </c>
    </row>
    <row r="4" spans="1:8" x14ac:dyDescent="0.25">
      <c r="A4" s="7">
        <v>3</v>
      </c>
      <c r="B4" s="13">
        <v>40560</v>
      </c>
      <c r="C4" s="14">
        <v>933</v>
      </c>
      <c r="D4" s="9">
        <v>4564</v>
      </c>
      <c r="E4" s="21">
        <f t="shared" si="0"/>
        <v>2748.5</v>
      </c>
      <c r="F4" s="11">
        <v>5</v>
      </c>
      <c r="G4" s="11">
        <v>27</v>
      </c>
      <c r="H4" s="12">
        <f t="shared" ref="H4:H52" si="1">AVERAGE(G4/A4)</f>
        <v>9</v>
      </c>
    </row>
    <row r="5" spans="1:8" x14ac:dyDescent="0.25">
      <c r="A5" s="7">
        <v>4</v>
      </c>
      <c r="B5" s="13">
        <v>40567</v>
      </c>
      <c r="C5" s="14">
        <v>395</v>
      </c>
      <c r="D5" s="9">
        <v>4959</v>
      </c>
      <c r="E5" s="21">
        <f t="shared" si="0"/>
        <v>2677</v>
      </c>
      <c r="F5" s="11">
        <v>4</v>
      </c>
      <c r="G5" s="11">
        <v>31</v>
      </c>
      <c r="H5" s="12">
        <f t="shared" si="1"/>
        <v>7.75</v>
      </c>
    </row>
    <row r="6" spans="1:8" x14ac:dyDescent="0.25">
      <c r="A6" s="7">
        <v>5</v>
      </c>
      <c r="B6" s="13">
        <v>40574</v>
      </c>
      <c r="C6" s="14">
        <v>340</v>
      </c>
      <c r="D6" s="9">
        <v>5299</v>
      </c>
      <c r="E6" s="21">
        <f t="shared" si="0"/>
        <v>2819.5</v>
      </c>
      <c r="F6" s="11">
        <v>1</v>
      </c>
      <c r="G6" s="11">
        <v>32</v>
      </c>
      <c r="H6" s="12">
        <f t="shared" si="1"/>
        <v>6.4</v>
      </c>
    </row>
    <row r="7" spans="1:8" x14ac:dyDescent="0.25">
      <c r="A7" s="7">
        <v>6</v>
      </c>
      <c r="B7" s="13">
        <v>40581</v>
      </c>
      <c r="C7" s="14">
        <v>431</v>
      </c>
      <c r="D7" s="9">
        <v>5730</v>
      </c>
      <c r="E7" s="21">
        <f t="shared" si="0"/>
        <v>3080.5</v>
      </c>
      <c r="F7" s="11">
        <v>4</v>
      </c>
      <c r="G7" s="11">
        <v>36</v>
      </c>
      <c r="H7" s="12">
        <f t="shared" si="1"/>
        <v>6</v>
      </c>
    </row>
    <row r="8" spans="1:8" x14ac:dyDescent="0.25">
      <c r="A8" s="7">
        <v>7</v>
      </c>
      <c r="B8" s="13">
        <v>40588</v>
      </c>
      <c r="C8" s="14">
        <v>569</v>
      </c>
      <c r="D8" s="9">
        <v>6299</v>
      </c>
      <c r="E8" s="21">
        <f t="shared" si="0"/>
        <v>3434</v>
      </c>
      <c r="F8" s="11">
        <v>6</v>
      </c>
      <c r="G8" s="11">
        <v>42</v>
      </c>
      <c r="H8" s="12">
        <f t="shared" si="1"/>
        <v>6</v>
      </c>
    </row>
    <row r="9" spans="1:8" x14ac:dyDescent="0.25">
      <c r="A9" s="7">
        <v>8</v>
      </c>
      <c r="B9" s="13">
        <v>40595</v>
      </c>
      <c r="C9" s="14">
        <v>1049</v>
      </c>
      <c r="D9" s="9">
        <v>7348</v>
      </c>
      <c r="E9" s="21">
        <f t="shared" si="0"/>
        <v>4198.5</v>
      </c>
      <c r="F9" s="11">
        <v>6</v>
      </c>
      <c r="G9" s="11">
        <v>48</v>
      </c>
      <c r="H9" s="12">
        <f t="shared" si="1"/>
        <v>6</v>
      </c>
    </row>
    <row r="10" spans="1:8" x14ac:dyDescent="0.25">
      <c r="A10" s="7">
        <v>9</v>
      </c>
      <c r="B10" s="13">
        <v>40602</v>
      </c>
      <c r="C10" s="14">
        <v>2122</v>
      </c>
      <c r="D10" s="9">
        <v>9470</v>
      </c>
      <c r="E10" s="21">
        <f t="shared" si="0"/>
        <v>5796</v>
      </c>
      <c r="F10" s="11">
        <v>10</v>
      </c>
      <c r="G10" s="11">
        <v>58</v>
      </c>
      <c r="H10" s="12">
        <f t="shared" si="1"/>
        <v>6.4444444444444446</v>
      </c>
    </row>
    <row r="11" spans="1:8" x14ac:dyDescent="0.25">
      <c r="A11" s="7">
        <v>10</v>
      </c>
      <c r="B11" s="13">
        <v>40609</v>
      </c>
      <c r="C11" s="14">
        <v>891</v>
      </c>
      <c r="D11" s="9">
        <v>10361</v>
      </c>
      <c r="E11" s="21">
        <f t="shared" si="0"/>
        <v>5626</v>
      </c>
      <c r="F11" s="11">
        <v>8</v>
      </c>
      <c r="G11" s="11">
        <v>66</v>
      </c>
      <c r="H11" s="12">
        <f t="shared" si="1"/>
        <v>6.6</v>
      </c>
    </row>
    <row r="12" spans="1:8" x14ac:dyDescent="0.25">
      <c r="A12" s="7">
        <v>11</v>
      </c>
      <c r="B12" s="13">
        <v>40616</v>
      </c>
      <c r="C12" s="14">
        <v>2169</v>
      </c>
      <c r="D12" s="9">
        <v>12530</v>
      </c>
      <c r="E12" s="21">
        <f t="shared" si="0"/>
        <v>7349.5</v>
      </c>
      <c r="F12" s="11">
        <v>13</v>
      </c>
      <c r="G12" s="11">
        <v>79</v>
      </c>
      <c r="H12" s="12">
        <f t="shared" si="1"/>
        <v>7.1818181818181817</v>
      </c>
    </row>
    <row r="13" spans="1:8" x14ac:dyDescent="0.25">
      <c r="A13" s="7">
        <v>12</v>
      </c>
      <c r="B13" s="13">
        <v>40623</v>
      </c>
      <c r="C13" s="14">
        <v>0</v>
      </c>
      <c r="D13" s="9">
        <v>12530</v>
      </c>
      <c r="E13" s="21">
        <f t="shared" si="0"/>
        <v>6265</v>
      </c>
      <c r="F13" s="11">
        <v>0</v>
      </c>
      <c r="G13" s="11">
        <v>79</v>
      </c>
      <c r="H13" s="12">
        <f t="shared" si="1"/>
        <v>6.583333333333333</v>
      </c>
    </row>
    <row r="14" spans="1:8" x14ac:dyDescent="0.25">
      <c r="A14" s="7">
        <v>13</v>
      </c>
      <c r="B14" s="13">
        <v>40630</v>
      </c>
      <c r="C14" s="14">
        <v>1486</v>
      </c>
      <c r="D14" s="9">
        <v>14016</v>
      </c>
      <c r="E14" s="21">
        <f t="shared" si="0"/>
        <v>7751</v>
      </c>
      <c r="F14" s="11">
        <v>12</v>
      </c>
      <c r="G14" s="11">
        <v>91</v>
      </c>
      <c r="H14" s="12">
        <f t="shared" si="1"/>
        <v>7</v>
      </c>
    </row>
    <row r="15" spans="1:8" x14ac:dyDescent="0.25">
      <c r="A15" s="7">
        <v>14</v>
      </c>
      <c r="B15" s="13">
        <v>40637</v>
      </c>
      <c r="C15" s="14">
        <v>0</v>
      </c>
      <c r="D15" s="9">
        <v>14016</v>
      </c>
      <c r="E15" s="21">
        <f t="shared" si="0"/>
        <v>7008</v>
      </c>
      <c r="F15" s="11">
        <v>0</v>
      </c>
      <c r="G15" s="11">
        <v>91</v>
      </c>
      <c r="H15" s="12">
        <f t="shared" si="1"/>
        <v>6.5</v>
      </c>
    </row>
    <row r="16" spans="1:8" x14ac:dyDescent="0.25">
      <c r="A16" s="7">
        <v>15</v>
      </c>
      <c r="B16" s="13">
        <v>40644</v>
      </c>
      <c r="C16" s="14">
        <v>336</v>
      </c>
      <c r="D16" s="9">
        <v>14352</v>
      </c>
      <c r="E16" s="21">
        <f t="shared" si="0"/>
        <v>7344</v>
      </c>
      <c r="F16" s="11">
        <v>2</v>
      </c>
      <c r="G16" s="11">
        <v>93</v>
      </c>
      <c r="H16" s="12">
        <f t="shared" si="1"/>
        <v>6.2</v>
      </c>
    </row>
    <row r="17" spans="1:8" x14ac:dyDescent="0.25">
      <c r="A17" s="7">
        <v>16</v>
      </c>
      <c r="B17" s="13">
        <v>40651</v>
      </c>
      <c r="C17" s="14">
        <v>798</v>
      </c>
      <c r="D17" s="9">
        <v>15150</v>
      </c>
      <c r="E17" s="21">
        <f t="shared" si="0"/>
        <v>7974</v>
      </c>
      <c r="F17" s="11">
        <v>6</v>
      </c>
      <c r="G17" s="11">
        <v>99</v>
      </c>
      <c r="H17" s="12">
        <f t="shared" si="1"/>
        <v>6.1875</v>
      </c>
    </row>
    <row r="18" spans="1:8" x14ac:dyDescent="0.25">
      <c r="A18" s="7">
        <v>17</v>
      </c>
      <c r="B18" s="13">
        <v>40658</v>
      </c>
      <c r="C18" s="14">
        <v>527</v>
      </c>
      <c r="D18" s="9">
        <v>15677</v>
      </c>
      <c r="E18" s="21">
        <f t="shared" si="0"/>
        <v>8102</v>
      </c>
      <c r="F18" s="11">
        <v>1</v>
      </c>
      <c r="G18" s="11">
        <v>100</v>
      </c>
      <c r="H18" s="12">
        <f t="shared" si="1"/>
        <v>5.882352941176471</v>
      </c>
    </row>
    <row r="19" spans="1:8" x14ac:dyDescent="0.25">
      <c r="A19" s="7">
        <v>18</v>
      </c>
      <c r="B19" s="13">
        <v>40665</v>
      </c>
      <c r="C19" s="14">
        <v>1162</v>
      </c>
      <c r="D19" s="9">
        <v>16839</v>
      </c>
      <c r="E19" s="21">
        <f t="shared" si="0"/>
        <v>9000.5</v>
      </c>
      <c r="F19" s="11">
        <v>10</v>
      </c>
      <c r="G19" s="11">
        <v>110</v>
      </c>
      <c r="H19" s="12">
        <f t="shared" si="1"/>
        <v>6.1111111111111107</v>
      </c>
    </row>
    <row r="20" spans="1:8" x14ac:dyDescent="0.25">
      <c r="A20" s="7">
        <v>19</v>
      </c>
      <c r="B20" s="13">
        <v>40672</v>
      </c>
      <c r="C20" s="14">
        <v>212</v>
      </c>
      <c r="D20" s="9">
        <v>17051</v>
      </c>
      <c r="E20" s="21">
        <f t="shared" si="0"/>
        <v>8631.5</v>
      </c>
      <c r="F20" s="11">
        <v>2</v>
      </c>
      <c r="G20" s="11">
        <v>112</v>
      </c>
      <c r="H20" s="12">
        <f t="shared" si="1"/>
        <v>5.8947368421052628</v>
      </c>
    </row>
    <row r="21" spans="1:8" x14ac:dyDescent="0.25">
      <c r="A21" s="7">
        <v>20</v>
      </c>
      <c r="B21" s="13">
        <v>40679</v>
      </c>
      <c r="C21" s="14">
        <v>768</v>
      </c>
      <c r="D21" s="9">
        <v>17819</v>
      </c>
      <c r="E21" s="21">
        <f t="shared" si="0"/>
        <v>9293.5</v>
      </c>
      <c r="F21" s="11">
        <v>3</v>
      </c>
      <c r="G21" s="11">
        <v>115</v>
      </c>
      <c r="H21" s="12">
        <f t="shared" si="1"/>
        <v>5.75</v>
      </c>
    </row>
    <row r="22" spans="1:8" x14ac:dyDescent="0.25">
      <c r="A22" s="7">
        <v>21</v>
      </c>
      <c r="B22" s="13">
        <v>40686</v>
      </c>
      <c r="C22" s="14">
        <v>209</v>
      </c>
      <c r="D22" s="9">
        <v>18028</v>
      </c>
      <c r="E22" s="21">
        <f t="shared" si="0"/>
        <v>9118.5</v>
      </c>
      <c r="F22" s="11">
        <v>1</v>
      </c>
      <c r="G22" s="11">
        <v>116</v>
      </c>
      <c r="H22" s="12">
        <f t="shared" si="1"/>
        <v>5.5238095238095237</v>
      </c>
    </row>
    <row r="23" spans="1:8" x14ac:dyDescent="0.25">
      <c r="A23" s="7">
        <v>22</v>
      </c>
      <c r="B23" s="13">
        <v>40693</v>
      </c>
      <c r="C23" s="14">
        <v>1348</v>
      </c>
      <c r="D23" s="9">
        <v>19376</v>
      </c>
      <c r="E23" s="21">
        <f t="shared" si="0"/>
        <v>10362</v>
      </c>
      <c r="F23" s="11">
        <v>6</v>
      </c>
      <c r="G23" s="11">
        <v>122</v>
      </c>
      <c r="H23" s="12">
        <f t="shared" si="1"/>
        <v>5.5454545454545459</v>
      </c>
    </row>
    <row r="24" spans="1:8" x14ac:dyDescent="0.25">
      <c r="A24" s="7">
        <v>23</v>
      </c>
      <c r="B24" s="13">
        <v>40700</v>
      </c>
      <c r="C24" s="14">
        <v>1216</v>
      </c>
      <c r="D24" s="9">
        <v>20592</v>
      </c>
      <c r="E24" s="21">
        <f t="shared" si="0"/>
        <v>10904</v>
      </c>
      <c r="F24" s="11">
        <v>6</v>
      </c>
      <c r="G24" s="11">
        <v>128</v>
      </c>
      <c r="H24" s="12">
        <f t="shared" si="1"/>
        <v>5.5652173913043477</v>
      </c>
    </row>
    <row r="25" spans="1:8" x14ac:dyDescent="0.25">
      <c r="A25" s="7">
        <v>24</v>
      </c>
      <c r="B25" s="13">
        <v>40707</v>
      </c>
      <c r="C25" s="14">
        <v>514</v>
      </c>
      <c r="D25" s="9">
        <v>21106</v>
      </c>
      <c r="E25" s="21">
        <f t="shared" si="0"/>
        <v>10810</v>
      </c>
      <c r="F25" s="11">
        <v>3</v>
      </c>
      <c r="G25" s="11">
        <v>131</v>
      </c>
      <c r="H25" s="12">
        <f t="shared" si="1"/>
        <v>5.458333333333333</v>
      </c>
    </row>
    <row r="26" spans="1:8" x14ac:dyDescent="0.25">
      <c r="A26" s="7">
        <v>25</v>
      </c>
      <c r="B26" s="13">
        <v>40714</v>
      </c>
      <c r="C26" s="14">
        <v>284</v>
      </c>
      <c r="D26" s="9">
        <v>21390</v>
      </c>
      <c r="E26" s="21">
        <f t="shared" si="0"/>
        <v>10837</v>
      </c>
      <c r="F26" s="11">
        <v>4</v>
      </c>
      <c r="G26" s="11">
        <v>135</v>
      </c>
      <c r="H26" s="12">
        <f t="shared" si="1"/>
        <v>5.4</v>
      </c>
    </row>
    <row r="27" spans="1:8" x14ac:dyDescent="0.25">
      <c r="A27" s="7">
        <v>26</v>
      </c>
      <c r="B27" s="13">
        <v>40721</v>
      </c>
      <c r="C27" s="14">
        <v>386</v>
      </c>
      <c r="D27" s="9">
        <v>21776</v>
      </c>
      <c r="E27" s="21">
        <f t="shared" si="0"/>
        <v>11081</v>
      </c>
      <c r="F27" s="11">
        <v>7</v>
      </c>
      <c r="G27" s="11">
        <v>142</v>
      </c>
      <c r="H27" s="12">
        <f t="shared" si="1"/>
        <v>5.4615384615384617</v>
      </c>
    </row>
    <row r="28" spans="1:8" x14ac:dyDescent="0.25">
      <c r="A28" s="7">
        <v>27</v>
      </c>
      <c r="B28" s="13">
        <v>40728</v>
      </c>
      <c r="C28" s="14">
        <v>929</v>
      </c>
      <c r="D28" s="9">
        <v>22705</v>
      </c>
      <c r="E28" s="21">
        <f t="shared" si="0"/>
        <v>11817</v>
      </c>
      <c r="F28" s="11">
        <v>6</v>
      </c>
      <c r="G28" s="11">
        <v>148</v>
      </c>
      <c r="H28" s="12">
        <f t="shared" si="1"/>
        <v>5.4814814814814818</v>
      </c>
    </row>
    <row r="29" spans="1:8" x14ac:dyDescent="0.25">
      <c r="A29" s="7">
        <v>28</v>
      </c>
      <c r="B29" s="13">
        <v>40735</v>
      </c>
      <c r="C29" s="14">
        <v>678</v>
      </c>
      <c r="D29" s="9">
        <v>23383</v>
      </c>
      <c r="E29" s="21">
        <f t="shared" si="0"/>
        <v>12030.5</v>
      </c>
      <c r="F29" s="11">
        <v>4</v>
      </c>
      <c r="G29" s="11">
        <v>152</v>
      </c>
      <c r="H29" s="12">
        <f t="shared" si="1"/>
        <v>5.4285714285714288</v>
      </c>
    </row>
    <row r="30" spans="1:8" x14ac:dyDescent="0.25">
      <c r="A30" s="7">
        <v>29</v>
      </c>
      <c r="B30" s="13">
        <v>40742</v>
      </c>
      <c r="C30" s="14">
        <v>2296</v>
      </c>
      <c r="D30" s="9">
        <v>25679</v>
      </c>
      <c r="E30" s="21">
        <f t="shared" si="0"/>
        <v>13987.5</v>
      </c>
      <c r="F30" s="11">
        <v>10</v>
      </c>
      <c r="G30" s="11">
        <v>162</v>
      </c>
      <c r="H30" s="12">
        <f t="shared" si="1"/>
        <v>5.5862068965517242</v>
      </c>
    </row>
    <row r="31" spans="1:8" x14ac:dyDescent="0.25">
      <c r="A31" s="7">
        <v>30</v>
      </c>
      <c r="B31" s="13">
        <v>40749</v>
      </c>
      <c r="C31" s="14">
        <v>934</v>
      </c>
      <c r="D31" s="9">
        <v>26613</v>
      </c>
      <c r="E31" s="21">
        <f t="shared" si="0"/>
        <v>13773.5</v>
      </c>
      <c r="F31" s="11">
        <v>7</v>
      </c>
      <c r="G31" s="11">
        <v>169</v>
      </c>
      <c r="H31" s="12">
        <f t="shared" si="1"/>
        <v>5.6333333333333337</v>
      </c>
    </row>
    <row r="32" spans="1:8" x14ac:dyDescent="0.25">
      <c r="A32" s="7">
        <v>31</v>
      </c>
      <c r="B32" s="13">
        <v>40756</v>
      </c>
      <c r="C32" s="14">
        <v>1238</v>
      </c>
      <c r="D32" s="9">
        <v>27851</v>
      </c>
      <c r="E32" s="21">
        <f t="shared" si="0"/>
        <v>14544.5</v>
      </c>
      <c r="F32" s="11">
        <v>13</v>
      </c>
      <c r="G32" s="11">
        <v>182</v>
      </c>
      <c r="H32" s="12">
        <f t="shared" si="1"/>
        <v>5.870967741935484</v>
      </c>
    </row>
    <row r="33" spans="1:8" x14ac:dyDescent="0.25">
      <c r="A33" s="7">
        <v>32</v>
      </c>
      <c r="B33" s="13">
        <v>40763</v>
      </c>
      <c r="C33" s="9">
        <v>2333</v>
      </c>
      <c r="D33" s="9">
        <v>30184</v>
      </c>
      <c r="E33" s="21">
        <f t="shared" si="0"/>
        <v>16258.5</v>
      </c>
      <c r="F33" s="11">
        <v>17</v>
      </c>
      <c r="G33" s="11">
        <v>199</v>
      </c>
      <c r="H33" s="12">
        <f t="shared" si="1"/>
        <v>6.21875</v>
      </c>
    </row>
    <row r="34" spans="1:8" x14ac:dyDescent="0.25">
      <c r="A34" s="7">
        <v>33</v>
      </c>
      <c r="B34" s="13">
        <v>40770</v>
      </c>
      <c r="C34" s="9">
        <v>3315</v>
      </c>
      <c r="D34" s="9">
        <v>33499</v>
      </c>
      <c r="E34" s="21">
        <f t="shared" si="0"/>
        <v>18407</v>
      </c>
      <c r="F34" s="11">
        <v>21</v>
      </c>
      <c r="G34" s="11">
        <v>220</v>
      </c>
      <c r="H34" s="12">
        <f t="shared" si="1"/>
        <v>6.666666666666667</v>
      </c>
    </row>
    <row r="35" spans="1:8" x14ac:dyDescent="0.25">
      <c r="A35" s="7">
        <v>34</v>
      </c>
      <c r="B35" s="13">
        <v>40777</v>
      </c>
      <c r="C35" s="9">
        <v>1293</v>
      </c>
      <c r="D35" s="9">
        <v>34792</v>
      </c>
      <c r="E35" s="21">
        <f t="shared" si="0"/>
        <v>18042.5</v>
      </c>
      <c r="F35" s="11">
        <v>15</v>
      </c>
      <c r="G35" s="11">
        <v>235</v>
      </c>
      <c r="H35" s="12">
        <f t="shared" si="1"/>
        <v>6.9117647058823533</v>
      </c>
    </row>
    <row r="36" spans="1:8" x14ac:dyDescent="0.25">
      <c r="A36" s="7">
        <v>35</v>
      </c>
      <c r="B36" s="13">
        <v>40784</v>
      </c>
      <c r="C36" s="9">
        <v>1241</v>
      </c>
      <c r="D36" s="9">
        <v>36033</v>
      </c>
      <c r="E36" s="21">
        <f t="shared" si="0"/>
        <v>18637</v>
      </c>
      <c r="F36" s="11">
        <v>11</v>
      </c>
      <c r="G36" s="11">
        <v>246</v>
      </c>
      <c r="H36" s="12">
        <f t="shared" si="1"/>
        <v>7.0285714285714285</v>
      </c>
    </row>
    <row r="37" spans="1:8" x14ac:dyDescent="0.25">
      <c r="A37" s="7">
        <v>36</v>
      </c>
      <c r="B37" s="13">
        <v>40791</v>
      </c>
      <c r="C37" s="9">
        <v>1507</v>
      </c>
      <c r="D37" s="9">
        <v>37540</v>
      </c>
      <c r="E37" s="21">
        <f t="shared" si="0"/>
        <v>19523.5</v>
      </c>
      <c r="F37" s="11">
        <v>12</v>
      </c>
      <c r="G37" s="11">
        <v>258</v>
      </c>
      <c r="H37" s="12">
        <f t="shared" si="1"/>
        <v>7.166666666666667</v>
      </c>
    </row>
    <row r="38" spans="1:8" x14ac:dyDescent="0.25">
      <c r="A38" s="7">
        <v>37</v>
      </c>
      <c r="B38" s="13">
        <v>40798</v>
      </c>
      <c r="C38" s="9">
        <v>1833</v>
      </c>
      <c r="D38" s="9">
        <v>39373</v>
      </c>
      <c r="E38" s="21">
        <f t="shared" si="0"/>
        <v>20603</v>
      </c>
      <c r="F38" s="11">
        <v>15</v>
      </c>
      <c r="G38" s="11">
        <v>273</v>
      </c>
      <c r="H38" s="12">
        <f t="shared" si="1"/>
        <v>7.3783783783783781</v>
      </c>
    </row>
    <row r="39" spans="1:8" x14ac:dyDescent="0.25">
      <c r="A39" s="7">
        <v>38</v>
      </c>
      <c r="B39" s="13">
        <v>40805</v>
      </c>
      <c r="C39" s="9">
        <v>1273</v>
      </c>
      <c r="D39" s="9">
        <v>40646</v>
      </c>
      <c r="E39" s="21">
        <f t="shared" si="0"/>
        <v>20959.5</v>
      </c>
      <c r="F39" s="11">
        <v>9</v>
      </c>
      <c r="G39" s="11">
        <v>282</v>
      </c>
      <c r="H39" s="12">
        <f t="shared" si="1"/>
        <v>7.4210526315789478</v>
      </c>
    </row>
    <row r="40" spans="1:8" x14ac:dyDescent="0.25">
      <c r="A40" s="7">
        <v>39</v>
      </c>
      <c r="B40" s="13">
        <v>40812</v>
      </c>
      <c r="C40" s="9">
        <v>234</v>
      </c>
      <c r="D40" s="9">
        <v>40880</v>
      </c>
      <c r="E40" s="21">
        <f t="shared" si="0"/>
        <v>20557</v>
      </c>
      <c r="F40" s="11">
        <v>2</v>
      </c>
      <c r="G40" s="11">
        <v>284</v>
      </c>
      <c r="H40" s="12">
        <f t="shared" si="1"/>
        <v>7.2820512820512819</v>
      </c>
    </row>
    <row r="41" spans="1:8" x14ac:dyDescent="0.25">
      <c r="A41" s="7">
        <v>40</v>
      </c>
      <c r="B41" s="13">
        <v>40819</v>
      </c>
      <c r="C41" s="9">
        <v>416</v>
      </c>
      <c r="D41" s="9">
        <v>41296</v>
      </c>
      <c r="E41" s="21">
        <f t="shared" si="0"/>
        <v>20856</v>
      </c>
      <c r="F41" s="11">
        <v>5</v>
      </c>
      <c r="G41" s="11">
        <v>289</v>
      </c>
      <c r="H41" s="12">
        <f t="shared" si="1"/>
        <v>7.2249999999999996</v>
      </c>
    </row>
    <row r="42" spans="1:8" x14ac:dyDescent="0.25">
      <c r="A42" s="7">
        <v>41</v>
      </c>
      <c r="B42" s="13">
        <v>40826</v>
      </c>
      <c r="C42" s="9">
        <v>741</v>
      </c>
      <c r="D42" s="9">
        <v>42037</v>
      </c>
      <c r="E42" s="21">
        <f t="shared" si="0"/>
        <v>21389</v>
      </c>
      <c r="F42" s="11">
        <v>7</v>
      </c>
      <c r="G42" s="11">
        <v>296</v>
      </c>
      <c r="H42" s="12">
        <f t="shared" si="1"/>
        <v>7.2195121951219514</v>
      </c>
    </row>
    <row r="43" spans="1:8" x14ac:dyDescent="0.25">
      <c r="A43" s="7">
        <v>42</v>
      </c>
      <c r="B43" s="13">
        <v>40833</v>
      </c>
      <c r="C43" s="9">
        <v>325</v>
      </c>
      <c r="D43" s="9">
        <v>42362</v>
      </c>
      <c r="E43" s="21">
        <f t="shared" si="0"/>
        <v>21343.5</v>
      </c>
      <c r="F43" s="11">
        <v>3</v>
      </c>
      <c r="G43" s="11">
        <v>299</v>
      </c>
      <c r="H43" s="12">
        <f t="shared" si="1"/>
        <v>7.1190476190476186</v>
      </c>
    </row>
    <row r="44" spans="1:8" x14ac:dyDescent="0.25">
      <c r="A44" s="7">
        <v>43</v>
      </c>
      <c r="B44" s="13">
        <v>40840</v>
      </c>
      <c r="C44" s="9">
        <v>1103</v>
      </c>
      <c r="D44" s="9">
        <v>43465</v>
      </c>
      <c r="E44" s="21">
        <f t="shared" si="0"/>
        <v>22284</v>
      </c>
      <c r="F44" s="11">
        <v>7</v>
      </c>
      <c r="G44" s="11">
        <v>306</v>
      </c>
      <c r="H44" s="12">
        <f t="shared" si="1"/>
        <v>7.1162790697674421</v>
      </c>
    </row>
    <row r="45" spans="1:8" x14ac:dyDescent="0.25">
      <c r="A45" s="7">
        <v>44</v>
      </c>
      <c r="B45" s="13">
        <v>40847</v>
      </c>
      <c r="C45" s="9">
        <v>1517</v>
      </c>
      <c r="D45" s="9">
        <v>44982</v>
      </c>
      <c r="E45" s="21">
        <f t="shared" si="0"/>
        <v>23249.5</v>
      </c>
      <c r="F45" s="11">
        <v>11</v>
      </c>
      <c r="G45" s="11">
        <v>317</v>
      </c>
      <c r="H45" s="12">
        <f t="shared" si="1"/>
        <v>7.2045454545454541</v>
      </c>
    </row>
    <row r="46" spans="1:8" x14ac:dyDescent="0.25">
      <c r="A46" s="7">
        <v>45</v>
      </c>
      <c r="B46" s="13">
        <v>40854</v>
      </c>
      <c r="C46" s="9">
        <v>1908</v>
      </c>
      <c r="D46" s="9">
        <v>46890</v>
      </c>
      <c r="E46" s="21">
        <f t="shared" si="0"/>
        <v>24399</v>
      </c>
      <c r="F46" s="11">
        <v>14</v>
      </c>
      <c r="G46" s="11">
        <v>331</v>
      </c>
      <c r="H46" s="12">
        <f t="shared" si="1"/>
        <v>7.3555555555555552</v>
      </c>
    </row>
    <row r="47" spans="1:8" x14ac:dyDescent="0.25">
      <c r="A47" s="7">
        <v>46</v>
      </c>
      <c r="B47" s="13">
        <v>40861</v>
      </c>
      <c r="C47" s="9">
        <v>1966</v>
      </c>
      <c r="D47" s="9">
        <v>48856</v>
      </c>
      <c r="E47" s="21">
        <f t="shared" si="0"/>
        <v>25411</v>
      </c>
      <c r="F47" s="11">
        <v>13</v>
      </c>
      <c r="G47" s="11">
        <v>344</v>
      </c>
      <c r="H47" s="12">
        <f t="shared" si="1"/>
        <v>7.4782608695652177</v>
      </c>
    </row>
    <row r="48" spans="1:8" x14ac:dyDescent="0.25">
      <c r="A48" s="7">
        <v>47</v>
      </c>
      <c r="B48" s="13">
        <v>40868</v>
      </c>
      <c r="C48" s="9">
        <v>1285</v>
      </c>
      <c r="D48" s="9">
        <v>50141</v>
      </c>
      <c r="E48" s="21">
        <f t="shared" si="0"/>
        <v>25713</v>
      </c>
      <c r="F48" s="11">
        <v>7</v>
      </c>
      <c r="G48" s="11">
        <v>351</v>
      </c>
      <c r="H48" s="12">
        <f t="shared" si="1"/>
        <v>7.4680851063829783</v>
      </c>
    </row>
    <row r="49" spans="1:8" x14ac:dyDescent="0.25">
      <c r="A49" s="7">
        <v>48</v>
      </c>
      <c r="B49" s="13">
        <v>40875</v>
      </c>
      <c r="C49" s="9">
        <v>178</v>
      </c>
      <c r="D49" s="9">
        <v>50319</v>
      </c>
      <c r="E49" s="21">
        <f t="shared" si="0"/>
        <v>25248.5</v>
      </c>
      <c r="F49" s="11">
        <v>1</v>
      </c>
      <c r="G49" s="11">
        <v>352</v>
      </c>
      <c r="H49" s="12">
        <f t="shared" si="1"/>
        <v>7.333333333333333</v>
      </c>
    </row>
    <row r="50" spans="1:8" x14ac:dyDescent="0.25">
      <c r="A50" s="7">
        <v>49</v>
      </c>
      <c r="B50" s="13">
        <v>40882</v>
      </c>
      <c r="C50" s="9">
        <v>915</v>
      </c>
      <c r="D50" s="9">
        <v>51234</v>
      </c>
      <c r="E50" s="21">
        <f t="shared" si="0"/>
        <v>26074.5</v>
      </c>
      <c r="F50" s="11">
        <v>7</v>
      </c>
      <c r="G50" s="11">
        <v>359</v>
      </c>
      <c r="H50" s="12">
        <f t="shared" si="1"/>
        <v>7.3265306122448983</v>
      </c>
    </row>
    <row r="51" spans="1:8" x14ac:dyDescent="0.25">
      <c r="A51" s="7">
        <v>50</v>
      </c>
      <c r="B51" s="13">
        <v>40889</v>
      </c>
      <c r="C51" s="9">
        <v>2184</v>
      </c>
      <c r="D51" s="9">
        <v>53418</v>
      </c>
      <c r="E51" s="21">
        <f>AVERAGE(C51,D51)</f>
        <v>27801</v>
      </c>
      <c r="F51" s="11">
        <v>17</v>
      </c>
      <c r="G51" s="11">
        <v>376</v>
      </c>
      <c r="H51" s="12">
        <f t="shared" si="1"/>
        <v>7.52</v>
      </c>
    </row>
    <row r="52" spans="1:8" x14ac:dyDescent="0.25">
      <c r="A52" s="7">
        <v>51</v>
      </c>
      <c r="B52" s="13">
        <v>40896</v>
      </c>
      <c r="C52" s="9">
        <v>160</v>
      </c>
      <c r="D52" s="9">
        <v>53578</v>
      </c>
      <c r="E52" s="21">
        <f t="shared" si="0"/>
        <v>26869</v>
      </c>
      <c r="F52" s="11">
        <v>1</v>
      </c>
      <c r="G52" s="11">
        <v>377</v>
      </c>
      <c r="H52" s="12">
        <f t="shared" si="1"/>
        <v>7.3921568627450984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9FB64-3B0A-4F8A-81B0-D4C34C14B118}">
  <dimension ref="A1:H53"/>
  <sheetViews>
    <sheetView workbookViewId="0">
      <selection activeCell="D21" sqref="D21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13">
        <v>40910</v>
      </c>
      <c r="C2" s="14">
        <v>1301</v>
      </c>
      <c r="D2" s="9">
        <v>1301</v>
      </c>
      <c r="E2" s="10">
        <v>1301</v>
      </c>
      <c r="F2" s="11">
        <v>6</v>
      </c>
      <c r="G2" s="11">
        <v>6</v>
      </c>
      <c r="H2" s="12">
        <v>6</v>
      </c>
    </row>
    <row r="3" spans="1:8" x14ac:dyDescent="0.25">
      <c r="A3" s="7">
        <v>2</v>
      </c>
      <c r="B3" s="13">
        <v>40917</v>
      </c>
      <c r="C3" s="14">
        <v>500</v>
      </c>
      <c r="D3" s="9">
        <v>1801</v>
      </c>
      <c r="E3" s="10">
        <v>900.5</v>
      </c>
      <c r="F3" s="11">
        <v>3</v>
      </c>
      <c r="G3" s="11">
        <v>9</v>
      </c>
      <c r="H3" s="12">
        <f>AVERAGE(G3/A3)</f>
        <v>4.5</v>
      </c>
    </row>
    <row r="4" spans="1:8" x14ac:dyDescent="0.25">
      <c r="A4" s="7">
        <v>3</v>
      </c>
      <c r="B4" s="13">
        <v>40924</v>
      </c>
      <c r="C4" s="14">
        <v>920</v>
      </c>
      <c r="D4" s="9">
        <v>2721</v>
      </c>
      <c r="E4" s="10">
        <v>907</v>
      </c>
      <c r="F4" s="11">
        <v>9</v>
      </c>
      <c r="G4" s="11">
        <v>18</v>
      </c>
      <c r="H4" s="12">
        <f t="shared" ref="H4:H51" si="0">AVERAGE(G4/A4)</f>
        <v>6</v>
      </c>
    </row>
    <row r="5" spans="1:8" x14ac:dyDescent="0.25">
      <c r="A5" s="7">
        <v>4</v>
      </c>
      <c r="B5" s="13">
        <v>40931</v>
      </c>
      <c r="C5" s="14">
        <v>0</v>
      </c>
      <c r="D5" s="9">
        <v>2721</v>
      </c>
      <c r="E5" s="10">
        <v>680.25</v>
      </c>
      <c r="F5" s="11">
        <v>0</v>
      </c>
      <c r="G5" s="11">
        <v>18</v>
      </c>
      <c r="H5" s="12">
        <f t="shared" si="0"/>
        <v>4.5</v>
      </c>
    </row>
    <row r="6" spans="1:8" x14ac:dyDescent="0.25">
      <c r="A6" s="7">
        <v>5</v>
      </c>
      <c r="B6" s="13">
        <v>40938</v>
      </c>
      <c r="C6" s="14">
        <v>1885</v>
      </c>
      <c r="D6" s="9">
        <v>4606</v>
      </c>
      <c r="E6" s="10">
        <v>921.2</v>
      </c>
      <c r="F6" s="11">
        <v>12</v>
      </c>
      <c r="G6" s="11">
        <v>30</v>
      </c>
      <c r="H6" s="12">
        <f t="shared" si="0"/>
        <v>6</v>
      </c>
    </row>
    <row r="7" spans="1:8" x14ac:dyDescent="0.25">
      <c r="A7" s="7">
        <v>6</v>
      </c>
      <c r="B7" s="13">
        <v>40945</v>
      </c>
      <c r="C7" s="14">
        <v>1410</v>
      </c>
      <c r="D7" s="9">
        <v>6016</v>
      </c>
      <c r="E7" s="10">
        <v>1002.6666666666666</v>
      </c>
      <c r="F7" s="11">
        <v>6</v>
      </c>
      <c r="G7" s="11">
        <v>36</v>
      </c>
      <c r="H7" s="12">
        <f t="shared" si="0"/>
        <v>6</v>
      </c>
    </row>
    <row r="8" spans="1:8" x14ac:dyDescent="0.25">
      <c r="A8" s="7">
        <v>7</v>
      </c>
      <c r="B8" s="13">
        <v>40952</v>
      </c>
      <c r="C8" s="14">
        <v>210</v>
      </c>
      <c r="D8" s="9">
        <v>6226</v>
      </c>
      <c r="E8" s="10">
        <v>889.42857142857144</v>
      </c>
      <c r="F8" s="11">
        <v>1</v>
      </c>
      <c r="G8" s="11">
        <v>37</v>
      </c>
      <c r="H8" s="12">
        <f t="shared" si="0"/>
        <v>5.2857142857142856</v>
      </c>
    </row>
    <row r="9" spans="1:8" x14ac:dyDescent="0.25">
      <c r="A9" s="7">
        <v>8</v>
      </c>
      <c r="B9" s="13">
        <v>40959</v>
      </c>
      <c r="C9" s="14">
        <v>610</v>
      </c>
      <c r="D9" s="9">
        <v>6836</v>
      </c>
      <c r="E9" s="10">
        <v>854.5</v>
      </c>
      <c r="F9" s="11">
        <v>1</v>
      </c>
      <c r="G9" s="11">
        <v>38</v>
      </c>
      <c r="H9" s="12">
        <f t="shared" si="0"/>
        <v>4.75</v>
      </c>
    </row>
    <row r="10" spans="1:8" x14ac:dyDescent="0.25">
      <c r="A10" s="7">
        <v>9</v>
      </c>
      <c r="B10" s="13">
        <v>40966</v>
      </c>
      <c r="C10" s="14">
        <v>1190</v>
      </c>
      <c r="D10" s="9">
        <v>8026</v>
      </c>
      <c r="E10" s="10">
        <v>891.77777777777783</v>
      </c>
      <c r="F10" s="11">
        <v>5</v>
      </c>
      <c r="G10" s="11">
        <v>43</v>
      </c>
      <c r="H10" s="12">
        <f t="shared" si="0"/>
        <v>4.7777777777777777</v>
      </c>
    </row>
    <row r="11" spans="1:8" x14ac:dyDescent="0.25">
      <c r="A11" s="7">
        <v>10</v>
      </c>
      <c r="B11" s="13">
        <v>40973</v>
      </c>
      <c r="C11" s="14">
        <v>231</v>
      </c>
      <c r="D11" s="9">
        <v>8257</v>
      </c>
      <c r="E11" s="10">
        <v>825.7</v>
      </c>
      <c r="F11" s="11">
        <v>2</v>
      </c>
      <c r="G11" s="11">
        <v>45</v>
      </c>
      <c r="H11" s="12">
        <f t="shared" si="0"/>
        <v>4.5</v>
      </c>
    </row>
    <row r="12" spans="1:8" x14ac:dyDescent="0.25">
      <c r="A12" s="7">
        <v>11</v>
      </c>
      <c r="B12" s="13">
        <v>40980</v>
      </c>
      <c r="C12" s="14">
        <v>2182</v>
      </c>
      <c r="D12" s="9">
        <v>10439</v>
      </c>
      <c r="E12" s="10">
        <v>949</v>
      </c>
      <c r="F12" s="11">
        <v>10</v>
      </c>
      <c r="G12" s="11">
        <v>55</v>
      </c>
      <c r="H12" s="12">
        <f t="shared" si="0"/>
        <v>5</v>
      </c>
    </row>
    <row r="13" spans="1:8" x14ac:dyDescent="0.25">
      <c r="A13" s="7">
        <v>12</v>
      </c>
      <c r="B13" s="13">
        <v>40987</v>
      </c>
      <c r="C13" s="14">
        <v>1646</v>
      </c>
      <c r="D13" s="9">
        <v>12085</v>
      </c>
      <c r="E13" s="10">
        <v>1007.0833333333334</v>
      </c>
      <c r="F13" s="11">
        <v>6</v>
      </c>
      <c r="G13" s="11">
        <v>61</v>
      </c>
      <c r="H13" s="12">
        <f t="shared" si="0"/>
        <v>5.083333333333333</v>
      </c>
    </row>
    <row r="14" spans="1:8" x14ac:dyDescent="0.25">
      <c r="A14" s="7">
        <v>13</v>
      </c>
      <c r="B14" s="13">
        <v>40994</v>
      </c>
      <c r="C14" s="14">
        <v>1760</v>
      </c>
      <c r="D14" s="9">
        <v>13845</v>
      </c>
      <c r="E14" s="10">
        <v>1065</v>
      </c>
      <c r="F14" s="11">
        <v>9</v>
      </c>
      <c r="G14" s="11">
        <v>70</v>
      </c>
      <c r="H14" s="12">
        <f t="shared" si="0"/>
        <v>5.384615384615385</v>
      </c>
    </row>
    <row r="15" spans="1:8" x14ac:dyDescent="0.25">
      <c r="A15" s="7">
        <v>14</v>
      </c>
      <c r="B15" s="13">
        <v>41001</v>
      </c>
      <c r="C15" s="14">
        <v>1341</v>
      </c>
      <c r="D15" s="9">
        <v>15186</v>
      </c>
      <c r="E15" s="10">
        <v>1084.7142857142858</v>
      </c>
      <c r="F15" s="11">
        <v>6</v>
      </c>
      <c r="G15" s="11">
        <v>76</v>
      </c>
      <c r="H15" s="12">
        <f t="shared" si="0"/>
        <v>5.4285714285714288</v>
      </c>
    </row>
    <row r="16" spans="1:8" x14ac:dyDescent="0.25">
      <c r="A16" s="7">
        <v>15</v>
      </c>
      <c r="B16" s="13">
        <v>41008</v>
      </c>
      <c r="C16" s="14">
        <v>1469</v>
      </c>
      <c r="D16" s="9">
        <v>16655</v>
      </c>
      <c r="E16" s="10">
        <v>1110.3333333333333</v>
      </c>
      <c r="F16" s="11">
        <v>10</v>
      </c>
      <c r="G16" s="11">
        <v>86</v>
      </c>
      <c r="H16" s="12">
        <f t="shared" si="0"/>
        <v>5.7333333333333334</v>
      </c>
    </row>
    <row r="17" spans="1:8" x14ac:dyDescent="0.25">
      <c r="A17" s="7">
        <v>16</v>
      </c>
      <c r="B17" s="13">
        <v>41015</v>
      </c>
      <c r="C17" s="14">
        <v>1741</v>
      </c>
      <c r="D17" s="9">
        <v>18396</v>
      </c>
      <c r="E17" s="10">
        <v>1149.75</v>
      </c>
      <c r="F17" s="11">
        <v>8</v>
      </c>
      <c r="G17" s="11">
        <v>94</v>
      </c>
      <c r="H17" s="12">
        <f t="shared" si="0"/>
        <v>5.875</v>
      </c>
    </row>
    <row r="18" spans="1:8" x14ac:dyDescent="0.25">
      <c r="A18" s="7">
        <v>17</v>
      </c>
      <c r="B18" s="13">
        <v>41022</v>
      </c>
      <c r="C18" s="14">
        <v>1273</v>
      </c>
      <c r="D18" s="9">
        <v>19669</v>
      </c>
      <c r="E18" s="10">
        <v>1157</v>
      </c>
      <c r="F18" s="11">
        <v>12</v>
      </c>
      <c r="G18" s="11">
        <v>106</v>
      </c>
      <c r="H18" s="12">
        <f t="shared" si="0"/>
        <v>6.2352941176470589</v>
      </c>
    </row>
    <row r="19" spans="1:8" x14ac:dyDescent="0.25">
      <c r="A19" s="7">
        <v>18</v>
      </c>
      <c r="B19" s="13">
        <v>41029</v>
      </c>
      <c r="C19" s="14">
        <v>1827</v>
      </c>
      <c r="D19" s="9">
        <v>20921</v>
      </c>
      <c r="E19" s="10">
        <v>1162.2777777777778</v>
      </c>
      <c r="F19" s="11">
        <v>8</v>
      </c>
      <c r="G19" s="11">
        <v>114</v>
      </c>
      <c r="H19" s="12">
        <f t="shared" si="0"/>
        <v>6.333333333333333</v>
      </c>
    </row>
    <row r="20" spans="1:8" x14ac:dyDescent="0.25">
      <c r="A20" s="7">
        <v>19</v>
      </c>
      <c r="B20" s="13">
        <v>41036</v>
      </c>
      <c r="C20" s="14">
        <v>1252</v>
      </c>
      <c r="D20" s="9">
        <v>21562</v>
      </c>
      <c r="E20" s="10">
        <v>1134.8421052631579</v>
      </c>
      <c r="F20" s="11">
        <v>5</v>
      </c>
      <c r="G20" s="11">
        <v>119</v>
      </c>
      <c r="H20" s="12">
        <f t="shared" si="0"/>
        <v>6.2631578947368425</v>
      </c>
    </row>
    <row r="21" spans="1:8" x14ac:dyDescent="0.25">
      <c r="A21" s="7">
        <v>20</v>
      </c>
      <c r="B21" s="13">
        <v>41043</v>
      </c>
      <c r="C21" s="14">
        <v>641</v>
      </c>
      <c r="D21" s="9">
        <v>23173</v>
      </c>
      <c r="E21" s="10">
        <v>1158.6500000000001</v>
      </c>
      <c r="F21" s="11">
        <v>3</v>
      </c>
      <c r="G21" s="11">
        <v>122</v>
      </c>
      <c r="H21" s="12">
        <f t="shared" si="0"/>
        <v>6.1</v>
      </c>
    </row>
    <row r="22" spans="1:8" x14ac:dyDescent="0.25">
      <c r="A22" s="7">
        <v>21</v>
      </c>
      <c r="B22" s="13">
        <v>41050</v>
      </c>
      <c r="C22" s="14">
        <v>1611</v>
      </c>
      <c r="D22" s="9">
        <v>24784</v>
      </c>
      <c r="E22" s="10">
        <v>1180.1904761904761</v>
      </c>
      <c r="F22" s="11">
        <v>10</v>
      </c>
      <c r="G22" s="11">
        <v>132</v>
      </c>
      <c r="H22" s="12">
        <f t="shared" si="0"/>
        <v>6.2857142857142856</v>
      </c>
    </row>
    <row r="23" spans="1:8" x14ac:dyDescent="0.25">
      <c r="A23" s="7">
        <v>22</v>
      </c>
      <c r="B23" s="13">
        <v>41057</v>
      </c>
      <c r="C23" s="14">
        <v>1753</v>
      </c>
      <c r="D23" s="9">
        <v>26537</v>
      </c>
      <c r="E23" s="10">
        <v>1206.2272727272727</v>
      </c>
      <c r="F23" s="11">
        <v>9</v>
      </c>
      <c r="G23" s="11">
        <v>141</v>
      </c>
      <c r="H23" s="12">
        <f t="shared" si="0"/>
        <v>6.4090909090909092</v>
      </c>
    </row>
    <row r="24" spans="1:8" x14ac:dyDescent="0.25">
      <c r="A24" s="7">
        <v>23</v>
      </c>
      <c r="B24" s="13">
        <v>41064</v>
      </c>
      <c r="C24" s="14">
        <v>930</v>
      </c>
      <c r="D24" s="9">
        <v>27467</v>
      </c>
      <c r="E24" s="10">
        <v>1194.2173913043478</v>
      </c>
      <c r="F24" s="11">
        <v>6</v>
      </c>
      <c r="G24" s="11">
        <v>147</v>
      </c>
      <c r="H24" s="12">
        <f t="shared" si="0"/>
        <v>6.3913043478260869</v>
      </c>
    </row>
    <row r="25" spans="1:8" x14ac:dyDescent="0.25">
      <c r="A25" s="7">
        <v>24</v>
      </c>
      <c r="B25" s="13">
        <v>41071</v>
      </c>
      <c r="C25" s="14">
        <v>910</v>
      </c>
      <c r="D25" s="9">
        <v>28377</v>
      </c>
      <c r="E25" s="10">
        <v>1182.375</v>
      </c>
      <c r="F25" s="11">
        <v>9</v>
      </c>
      <c r="G25" s="11">
        <v>156</v>
      </c>
      <c r="H25" s="12">
        <f t="shared" si="0"/>
        <v>6.5</v>
      </c>
    </row>
    <row r="26" spans="1:8" x14ac:dyDescent="0.25">
      <c r="A26" s="7">
        <v>25</v>
      </c>
      <c r="B26" s="13">
        <v>41078</v>
      </c>
      <c r="C26" s="14">
        <v>1369</v>
      </c>
      <c r="D26" s="9">
        <v>29746</v>
      </c>
      <c r="E26" s="10">
        <v>1189.8399999999999</v>
      </c>
      <c r="F26" s="11">
        <v>10</v>
      </c>
      <c r="G26" s="11">
        <v>166</v>
      </c>
      <c r="H26" s="12">
        <f t="shared" si="0"/>
        <v>6.64</v>
      </c>
    </row>
    <row r="27" spans="1:8" x14ac:dyDescent="0.25">
      <c r="A27" s="7">
        <v>26</v>
      </c>
      <c r="B27" s="13">
        <v>41085</v>
      </c>
      <c r="C27" s="14">
        <v>1072</v>
      </c>
      <c r="D27" s="9">
        <v>30818</v>
      </c>
      <c r="E27" s="10">
        <v>1185.3076923076924</v>
      </c>
      <c r="F27" s="11">
        <v>6</v>
      </c>
      <c r="G27" s="11">
        <v>172</v>
      </c>
      <c r="H27" s="12">
        <f t="shared" si="0"/>
        <v>6.615384615384615</v>
      </c>
    </row>
    <row r="28" spans="1:8" x14ac:dyDescent="0.25">
      <c r="A28" s="7">
        <v>27</v>
      </c>
      <c r="B28" s="13">
        <v>41092</v>
      </c>
      <c r="C28" s="14">
        <v>406</v>
      </c>
      <c r="D28" s="9">
        <v>31224</v>
      </c>
      <c r="E28" s="10">
        <v>1156.4444444444443</v>
      </c>
      <c r="F28" s="11">
        <v>7</v>
      </c>
      <c r="G28" s="11">
        <v>179</v>
      </c>
      <c r="H28" s="12">
        <f t="shared" si="0"/>
        <v>6.6296296296296298</v>
      </c>
    </row>
    <row r="29" spans="1:8" x14ac:dyDescent="0.25">
      <c r="A29" s="7">
        <v>28</v>
      </c>
      <c r="B29" s="13">
        <v>41099</v>
      </c>
      <c r="C29" s="14">
        <v>1404</v>
      </c>
      <c r="D29" s="9">
        <v>32628</v>
      </c>
      <c r="E29" s="10">
        <v>1165.2857142857142</v>
      </c>
      <c r="F29" s="11">
        <v>5</v>
      </c>
      <c r="G29" s="11">
        <v>184</v>
      </c>
      <c r="H29" s="12">
        <f t="shared" si="0"/>
        <v>6.5714285714285712</v>
      </c>
    </row>
    <row r="30" spans="1:8" x14ac:dyDescent="0.25">
      <c r="A30" s="7">
        <v>29</v>
      </c>
      <c r="B30" s="13">
        <v>41106</v>
      </c>
      <c r="C30" s="14">
        <v>87</v>
      </c>
      <c r="D30" s="9">
        <v>32715</v>
      </c>
      <c r="E30" s="10">
        <v>1128.1034482758621</v>
      </c>
      <c r="F30" s="11">
        <v>5</v>
      </c>
      <c r="G30" s="11">
        <v>189</v>
      </c>
      <c r="H30" s="12">
        <f t="shared" si="0"/>
        <v>6.5172413793103452</v>
      </c>
    </row>
    <row r="31" spans="1:8" x14ac:dyDescent="0.25">
      <c r="A31" s="7">
        <v>30</v>
      </c>
      <c r="B31" s="13">
        <v>41113</v>
      </c>
      <c r="C31" s="14">
        <v>0</v>
      </c>
      <c r="D31" s="9">
        <v>32715</v>
      </c>
      <c r="E31" s="10">
        <v>1090.5</v>
      </c>
      <c r="F31" s="11">
        <v>0</v>
      </c>
      <c r="G31" s="11">
        <v>189</v>
      </c>
      <c r="H31" s="12">
        <f t="shared" si="0"/>
        <v>6.3</v>
      </c>
    </row>
    <row r="32" spans="1:8" x14ac:dyDescent="0.25">
      <c r="A32" s="7">
        <v>31</v>
      </c>
      <c r="B32" s="13">
        <v>41120</v>
      </c>
      <c r="C32" s="14">
        <v>1881</v>
      </c>
      <c r="D32" s="9">
        <v>34596</v>
      </c>
      <c r="E32" s="10">
        <v>1116</v>
      </c>
      <c r="F32" s="11">
        <v>13</v>
      </c>
      <c r="G32" s="11">
        <v>202</v>
      </c>
      <c r="H32" s="12">
        <f t="shared" si="0"/>
        <v>6.5161290322580649</v>
      </c>
    </row>
    <row r="33" spans="1:8" x14ac:dyDescent="0.25">
      <c r="A33" s="7">
        <v>32</v>
      </c>
      <c r="B33" s="13">
        <v>41127</v>
      </c>
      <c r="C33" s="14">
        <v>1139</v>
      </c>
      <c r="D33" s="9">
        <v>35735</v>
      </c>
      <c r="E33" s="10">
        <v>1116.71875</v>
      </c>
      <c r="F33" s="11">
        <v>9</v>
      </c>
      <c r="G33" s="11">
        <v>211</v>
      </c>
      <c r="H33" s="12">
        <f t="shared" si="0"/>
        <v>6.59375</v>
      </c>
    </row>
    <row r="34" spans="1:8" x14ac:dyDescent="0.25">
      <c r="A34" s="7">
        <v>33</v>
      </c>
      <c r="B34" s="13">
        <v>41134</v>
      </c>
      <c r="C34" s="14">
        <v>1359</v>
      </c>
      <c r="D34" s="9">
        <v>37094</v>
      </c>
      <c r="E34" s="10">
        <v>1124.060606060606</v>
      </c>
      <c r="F34" s="11">
        <v>10</v>
      </c>
      <c r="G34" s="11">
        <v>221</v>
      </c>
      <c r="H34" s="12">
        <f t="shared" si="0"/>
        <v>6.6969696969696972</v>
      </c>
    </row>
    <row r="35" spans="1:8" x14ac:dyDescent="0.25">
      <c r="A35" s="7">
        <v>34</v>
      </c>
      <c r="B35" s="13">
        <v>41141</v>
      </c>
      <c r="C35" s="14">
        <v>1763</v>
      </c>
      <c r="D35" s="9">
        <v>38857</v>
      </c>
      <c r="E35" s="10">
        <v>1142.8529411764705</v>
      </c>
      <c r="F35" s="11">
        <v>13</v>
      </c>
      <c r="G35" s="11">
        <v>234</v>
      </c>
      <c r="H35" s="12">
        <f t="shared" si="0"/>
        <v>6.882352941176471</v>
      </c>
    </row>
    <row r="36" spans="1:8" x14ac:dyDescent="0.25">
      <c r="A36" s="7">
        <v>35</v>
      </c>
      <c r="B36" s="13">
        <v>41148</v>
      </c>
      <c r="C36" s="14">
        <v>228</v>
      </c>
      <c r="D36" s="9">
        <v>39085</v>
      </c>
      <c r="E36" s="10">
        <v>1116.7142857142858</v>
      </c>
      <c r="F36" s="11">
        <v>3</v>
      </c>
      <c r="G36" s="11">
        <v>237</v>
      </c>
      <c r="H36" s="12">
        <f t="shared" si="0"/>
        <v>6.7714285714285714</v>
      </c>
    </row>
    <row r="37" spans="1:8" x14ac:dyDescent="0.25">
      <c r="A37" s="7">
        <v>36</v>
      </c>
      <c r="B37" s="13">
        <v>41155</v>
      </c>
      <c r="C37" s="14">
        <v>116</v>
      </c>
      <c r="D37" s="9">
        <v>39201</v>
      </c>
      <c r="E37" s="10">
        <v>1088.9166666666667</v>
      </c>
      <c r="F37" s="11">
        <v>2</v>
      </c>
      <c r="G37" s="11">
        <v>239</v>
      </c>
      <c r="H37" s="12">
        <f t="shared" si="0"/>
        <v>6.6388888888888893</v>
      </c>
    </row>
    <row r="38" spans="1:8" x14ac:dyDescent="0.25">
      <c r="A38" s="7">
        <v>37</v>
      </c>
      <c r="B38" s="13">
        <v>41162</v>
      </c>
      <c r="C38" s="14">
        <v>829</v>
      </c>
      <c r="D38" s="9">
        <v>40030</v>
      </c>
      <c r="E38" s="10">
        <v>1081.8918918918919</v>
      </c>
      <c r="F38" s="11">
        <v>3</v>
      </c>
      <c r="G38" s="11">
        <v>242</v>
      </c>
      <c r="H38" s="12">
        <f t="shared" si="0"/>
        <v>6.5405405405405403</v>
      </c>
    </row>
    <row r="39" spans="1:8" x14ac:dyDescent="0.25">
      <c r="A39" s="7">
        <v>38</v>
      </c>
      <c r="B39" s="13">
        <v>41169</v>
      </c>
      <c r="C39" s="14">
        <v>65</v>
      </c>
      <c r="D39" s="9">
        <v>40095</v>
      </c>
      <c r="E39" s="10">
        <v>1055.1315789473683</v>
      </c>
      <c r="F39" s="11">
        <v>1</v>
      </c>
      <c r="G39" s="11">
        <v>243</v>
      </c>
      <c r="H39" s="12">
        <f t="shared" si="0"/>
        <v>6.3947368421052628</v>
      </c>
    </row>
    <row r="40" spans="1:8" x14ac:dyDescent="0.25">
      <c r="A40" s="7">
        <v>39</v>
      </c>
      <c r="B40" s="13">
        <v>41176</v>
      </c>
      <c r="C40" s="14">
        <v>1769</v>
      </c>
      <c r="D40" s="9">
        <v>41864</v>
      </c>
      <c r="E40" s="10">
        <v>1073.4358974358975</v>
      </c>
      <c r="F40" s="11">
        <v>8</v>
      </c>
      <c r="G40" s="11">
        <v>251</v>
      </c>
      <c r="H40" s="12">
        <f t="shared" si="0"/>
        <v>6.4358974358974361</v>
      </c>
    </row>
    <row r="41" spans="1:8" x14ac:dyDescent="0.25">
      <c r="A41" s="7">
        <v>40</v>
      </c>
      <c r="B41" s="13">
        <v>41183</v>
      </c>
      <c r="C41" s="14">
        <v>599</v>
      </c>
      <c r="D41" s="9">
        <v>42463</v>
      </c>
      <c r="E41" s="10">
        <v>1061.575</v>
      </c>
      <c r="F41" s="11">
        <v>4</v>
      </c>
      <c r="G41" s="11">
        <v>255</v>
      </c>
      <c r="H41" s="12">
        <f t="shared" si="0"/>
        <v>6.375</v>
      </c>
    </row>
    <row r="42" spans="1:8" x14ac:dyDescent="0.25">
      <c r="A42" s="7">
        <v>41</v>
      </c>
      <c r="B42" s="13">
        <v>41190</v>
      </c>
      <c r="C42" s="14">
        <v>878</v>
      </c>
      <c r="D42" s="9">
        <v>43341</v>
      </c>
      <c r="E42" s="10">
        <v>1057.0975609756097</v>
      </c>
      <c r="F42" s="11">
        <v>6</v>
      </c>
      <c r="G42" s="11">
        <v>261</v>
      </c>
      <c r="H42" s="12">
        <f t="shared" si="0"/>
        <v>6.3658536585365857</v>
      </c>
    </row>
    <row r="43" spans="1:8" x14ac:dyDescent="0.25">
      <c r="A43" s="7">
        <v>42</v>
      </c>
      <c r="B43" s="13">
        <v>41197</v>
      </c>
      <c r="C43" s="14">
        <v>2207</v>
      </c>
      <c r="D43" s="9">
        <v>45548</v>
      </c>
      <c r="E43" s="10">
        <v>1084.4761904761904</v>
      </c>
      <c r="F43" s="11">
        <v>9</v>
      </c>
      <c r="G43" s="11">
        <v>270</v>
      </c>
      <c r="H43" s="12">
        <f t="shared" si="0"/>
        <v>6.4285714285714288</v>
      </c>
    </row>
    <row r="44" spans="1:8" x14ac:dyDescent="0.25">
      <c r="A44" s="7">
        <v>43</v>
      </c>
      <c r="B44" s="13">
        <v>41204</v>
      </c>
      <c r="C44" s="14">
        <v>600</v>
      </c>
      <c r="D44" s="9">
        <v>46148</v>
      </c>
      <c r="E44" s="10">
        <v>1073.2093023255813</v>
      </c>
      <c r="F44" s="11">
        <v>4</v>
      </c>
      <c r="G44" s="11">
        <v>274</v>
      </c>
      <c r="H44" s="12">
        <f t="shared" si="0"/>
        <v>6.3720930232558137</v>
      </c>
    </row>
    <row r="45" spans="1:8" x14ac:dyDescent="0.25">
      <c r="A45" s="7">
        <v>44</v>
      </c>
      <c r="B45" s="13">
        <v>41211</v>
      </c>
      <c r="C45" s="14">
        <v>619</v>
      </c>
      <c r="D45" s="9">
        <v>46767</v>
      </c>
      <c r="E45" s="10">
        <v>1062.8863636363637</v>
      </c>
      <c r="F45" s="11">
        <v>4</v>
      </c>
      <c r="G45" s="11">
        <v>278</v>
      </c>
      <c r="H45" s="12">
        <f t="shared" si="0"/>
        <v>6.3181818181818183</v>
      </c>
    </row>
    <row r="46" spans="1:8" x14ac:dyDescent="0.25">
      <c r="A46" s="7">
        <v>45</v>
      </c>
      <c r="B46" s="13">
        <v>41218</v>
      </c>
      <c r="C46" s="14">
        <v>706</v>
      </c>
      <c r="D46" s="9">
        <v>47473</v>
      </c>
      <c r="E46" s="10">
        <v>1054.9555555555555</v>
      </c>
      <c r="F46" s="11">
        <v>5</v>
      </c>
      <c r="G46" s="11">
        <v>283</v>
      </c>
      <c r="H46" s="12">
        <f t="shared" si="0"/>
        <v>6.2888888888888888</v>
      </c>
    </row>
    <row r="47" spans="1:8" x14ac:dyDescent="0.25">
      <c r="A47" s="7">
        <v>46</v>
      </c>
      <c r="B47" s="13">
        <v>41225</v>
      </c>
      <c r="C47" s="14">
        <v>1269</v>
      </c>
      <c r="D47" s="9">
        <v>48742</v>
      </c>
      <c r="E47" s="10">
        <v>1059.608695652174</v>
      </c>
      <c r="F47" s="11">
        <v>6</v>
      </c>
      <c r="G47" s="11">
        <v>289</v>
      </c>
      <c r="H47" s="12">
        <f t="shared" si="0"/>
        <v>6.2826086956521738</v>
      </c>
    </row>
    <row r="48" spans="1:8" x14ac:dyDescent="0.25">
      <c r="A48" s="7">
        <v>47</v>
      </c>
      <c r="B48" s="13">
        <v>41232</v>
      </c>
      <c r="C48" s="14">
        <v>420</v>
      </c>
      <c r="D48" s="9">
        <v>49162</v>
      </c>
      <c r="E48" s="10">
        <v>1046</v>
      </c>
      <c r="F48" s="11">
        <v>3</v>
      </c>
      <c r="G48" s="11">
        <v>292</v>
      </c>
      <c r="H48" s="12">
        <f t="shared" si="0"/>
        <v>6.2127659574468082</v>
      </c>
    </row>
    <row r="49" spans="1:8" x14ac:dyDescent="0.25">
      <c r="A49" s="7">
        <v>48</v>
      </c>
      <c r="B49" s="13">
        <v>41239</v>
      </c>
      <c r="C49" s="14">
        <v>1578</v>
      </c>
      <c r="D49" s="9">
        <v>50740</v>
      </c>
      <c r="E49" s="10">
        <v>1057.0833333333333</v>
      </c>
      <c r="F49" s="11">
        <v>11</v>
      </c>
      <c r="G49" s="11">
        <v>303</v>
      </c>
      <c r="H49" s="12">
        <f t="shared" si="0"/>
        <v>6.3125</v>
      </c>
    </row>
    <row r="50" spans="1:8" x14ac:dyDescent="0.25">
      <c r="A50" s="7">
        <v>49</v>
      </c>
      <c r="B50" s="13">
        <v>41246</v>
      </c>
      <c r="C50" s="14">
        <v>2087</v>
      </c>
      <c r="D50" s="9">
        <v>52827</v>
      </c>
      <c r="E50" s="10">
        <v>1078.1020408163265</v>
      </c>
      <c r="F50" s="11">
        <v>15</v>
      </c>
      <c r="G50" s="11">
        <v>318</v>
      </c>
      <c r="H50" s="12">
        <f t="shared" si="0"/>
        <v>6.4897959183673466</v>
      </c>
    </row>
    <row r="51" spans="1:8" x14ac:dyDescent="0.25">
      <c r="A51" s="7">
        <v>50</v>
      </c>
      <c r="B51" s="13">
        <v>41253</v>
      </c>
      <c r="C51" s="14">
        <v>1525</v>
      </c>
      <c r="D51" s="9">
        <v>54352</v>
      </c>
      <c r="E51" s="10">
        <v>1087.04</v>
      </c>
      <c r="F51" s="11">
        <v>11</v>
      </c>
      <c r="G51" s="11">
        <v>329</v>
      </c>
      <c r="H51" s="12">
        <f t="shared" si="0"/>
        <v>6.58</v>
      </c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8D8B3-F70A-4E0F-B337-C9731E30ED12}">
  <dimension ref="A1:H53"/>
  <sheetViews>
    <sheetView workbookViewId="0">
      <selection activeCell="H2" sqref="H2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41281</v>
      </c>
      <c r="C2" s="9">
        <v>1471</v>
      </c>
      <c r="D2" s="9">
        <v>1471</v>
      </c>
      <c r="E2" s="10">
        <v>1471</v>
      </c>
      <c r="F2" s="11">
        <v>9</v>
      </c>
      <c r="G2" s="11">
        <v>9</v>
      </c>
      <c r="H2" s="12">
        <v>9</v>
      </c>
    </row>
    <row r="3" spans="1:8" x14ac:dyDescent="0.25">
      <c r="A3" s="7">
        <v>2</v>
      </c>
      <c r="B3" s="13">
        <v>41288</v>
      </c>
      <c r="C3" s="14">
        <v>930</v>
      </c>
      <c r="D3" s="9">
        <v>2401</v>
      </c>
      <c r="E3" s="10">
        <v>1200.5</v>
      </c>
      <c r="F3" s="11">
        <v>7</v>
      </c>
      <c r="G3" s="11">
        <v>16</v>
      </c>
      <c r="H3" s="12">
        <f>AVERAGE(G3/A3)</f>
        <v>8</v>
      </c>
    </row>
    <row r="4" spans="1:8" x14ac:dyDescent="0.25">
      <c r="A4" s="7">
        <v>3</v>
      </c>
      <c r="B4" s="13">
        <v>41295</v>
      </c>
      <c r="C4" s="14">
        <v>745</v>
      </c>
      <c r="D4" s="9">
        <v>3146</v>
      </c>
      <c r="E4" s="10">
        <v>1048.6666666666667</v>
      </c>
      <c r="F4" s="11">
        <v>7</v>
      </c>
      <c r="G4" s="11">
        <v>23</v>
      </c>
      <c r="H4" s="12">
        <f t="shared" ref="H4:H51" si="0">AVERAGE(G4/A4)</f>
        <v>7.666666666666667</v>
      </c>
    </row>
    <row r="5" spans="1:8" x14ac:dyDescent="0.25">
      <c r="A5" s="7">
        <v>4</v>
      </c>
      <c r="B5" s="13">
        <v>41302</v>
      </c>
      <c r="C5" s="14">
        <v>0</v>
      </c>
      <c r="D5" s="9">
        <v>3146</v>
      </c>
      <c r="E5" s="10">
        <v>786.5</v>
      </c>
      <c r="F5" s="11">
        <v>0</v>
      </c>
      <c r="G5" s="11">
        <v>23</v>
      </c>
      <c r="H5" s="12">
        <f t="shared" si="0"/>
        <v>5.75</v>
      </c>
    </row>
    <row r="6" spans="1:8" x14ac:dyDescent="0.25">
      <c r="A6" s="7">
        <v>5</v>
      </c>
      <c r="B6" s="13">
        <v>41309</v>
      </c>
      <c r="C6" s="14">
        <v>809</v>
      </c>
      <c r="D6" s="9">
        <v>3955</v>
      </c>
      <c r="E6" s="10">
        <v>791</v>
      </c>
      <c r="F6" s="11">
        <v>5</v>
      </c>
      <c r="G6" s="11">
        <v>28</v>
      </c>
      <c r="H6" s="12">
        <f t="shared" si="0"/>
        <v>5.6</v>
      </c>
    </row>
    <row r="7" spans="1:8" x14ac:dyDescent="0.25">
      <c r="A7" s="7">
        <v>6</v>
      </c>
      <c r="B7" s="13">
        <v>41316</v>
      </c>
      <c r="C7" s="14">
        <v>1996</v>
      </c>
      <c r="D7" s="9">
        <v>5951</v>
      </c>
      <c r="E7" s="10">
        <v>991.83333333333337</v>
      </c>
      <c r="F7" s="11">
        <v>10</v>
      </c>
      <c r="G7" s="11">
        <v>38</v>
      </c>
      <c r="H7" s="12">
        <f t="shared" si="0"/>
        <v>6.333333333333333</v>
      </c>
    </row>
    <row r="8" spans="1:8" x14ac:dyDescent="0.25">
      <c r="A8" s="7">
        <v>7</v>
      </c>
      <c r="B8" s="13">
        <v>41323</v>
      </c>
      <c r="C8" s="14">
        <v>2768</v>
      </c>
      <c r="D8" s="9">
        <v>8719</v>
      </c>
      <c r="E8" s="10">
        <v>1245.5714285714287</v>
      </c>
      <c r="F8" s="11">
        <v>13</v>
      </c>
      <c r="G8" s="11">
        <v>51</v>
      </c>
      <c r="H8" s="12">
        <f t="shared" si="0"/>
        <v>7.2857142857142856</v>
      </c>
    </row>
    <row r="9" spans="1:8" x14ac:dyDescent="0.25">
      <c r="A9" s="7">
        <v>8</v>
      </c>
      <c r="B9" s="13">
        <v>41330</v>
      </c>
      <c r="C9" s="14">
        <v>2433</v>
      </c>
      <c r="D9" s="9">
        <v>11152</v>
      </c>
      <c r="E9" s="10">
        <v>1394</v>
      </c>
      <c r="F9" s="11">
        <v>8</v>
      </c>
      <c r="G9" s="11">
        <v>59</v>
      </c>
      <c r="H9" s="12">
        <f t="shared" si="0"/>
        <v>7.375</v>
      </c>
    </row>
    <row r="10" spans="1:8" x14ac:dyDescent="0.25">
      <c r="A10" s="7">
        <v>9</v>
      </c>
      <c r="B10" s="13">
        <v>41337</v>
      </c>
      <c r="C10" s="14">
        <v>2011</v>
      </c>
      <c r="D10" s="9">
        <v>13163</v>
      </c>
      <c r="E10" s="10">
        <v>1462.5555555555557</v>
      </c>
      <c r="F10" s="11">
        <v>13</v>
      </c>
      <c r="G10" s="11">
        <v>72</v>
      </c>
      <c r="H10" s="12">
        <f t="shared" si="0"/>
        <v>8</v>
      </c>
    </row>
    <row r="11" spans="1:8" x14ac:dyDescent="0.25">
      <c r="A11" s="7">
        <v>10</v>
      </c>
      <c r="B11" s="13">
        <v>41344</v>
      </c>
      <c r="C11" s="14">
        <v>2788</v>
      </c>
      <c r="D11" s="9">
        <v>15951</v>
      </c>
      <c r="E11" s="10">
        <v>1595.1</v>
      </c>
      <c r="F11" s="11">
        <v>21</v>
      </c>
      <c r="G11" s="11">
        <v>93</v>
      </c>
      <c r="H11" s="12">
        <f t="shared" si="0"/>
        <v>9.3000000000000007</v>
      </c>
    </row>
    <row r="12" spans="1:8" x14ac:dyDescent="0.25">
      <c r="A12" s="7">
        <v>11</v>
      </c>
      <c r="B12" s="13">
        <v>41351</v>
      </c>
      <c r="C12" s="14">
        <v>1706</v>
      </c>
      <c r="D12" s="9">
        <v>17657</v>
      </c>
      <c r="E12" s="10">
        <v>1605.1818181818182</v>
      </c>
      <c r="F12" s="11">
        <v>11</v>
      </c>
      <c r="G12" s="11">
        <v>104</v>
      </c>
      <c r="H12" s="12">
        <f t="shared" si="0"/>
        <v>9.454545454545455</v>
      </c>
    </row>
    <row r="13" spans="1:8" x14ac:dyDescent="0.25">
      <c r="A13" s="7">
        <v>12</v>
      </c>
      <c r="B13" s="13">
        <v>41358</v>
      </c>
      <c r="C13" s="14">
        <v>1061</v>
      </c>
      <c r="D13" s="9">
        <v>18718</v>
      </c>
      <c r="E13" s="10">
        <v>1559.8333333333333</v>
      </c>
      <c r="F13" s="11">
        <v>4</v>
      </c>
      <c r="G13" s="11">
        <v>108</v>
      </c>
      <c r="H13" s="12">
        <f t="shared" si="0"/>
        <v>9</v>
      </c>
    </row>
    <row r="14" spans="1:8" x14ac:dyDescent="0.25">
      <c r="A14" s="7">
        <v>13</v>
      </c>
      <c r="B14" s="13">
        <v>41365</v>
      </c>
      <c r="C14" s="14">
        <v>1197</v>
      </c>
      <c r="D14" s="9">
        <v>19915</v>
      </c>
      <c r="E14" s="10">
        <v>1531.9230769230769</v>
      </c>
      <c r="F14" s="11">
        <v>9</v>
      </c>
      <c r="G14" s="11">
        <v>117</v>
      </c>
      <c r="H14" s="12">
        <f t="shared" si="0"/>
        <v>9</v>
      </c>
    </row>
    <row r="15" spans="1:8" x14ac:dyDescent="0.25">
      <c r="A15" s="7">
        <v>14</v>
      </c>
      <c r="B15" s="13">
        <v>41372</v>
      </c>
      <c r="C15" s="14">
        <v>1414</v>
      </c>
      <c r="D15" s="9">
        <v>21329</v>
      </c>
      <c r="E15" s="10">
        <v>1523.5</v>
      </c>
      <c r="F15" s="11">
        <v>11</v>
      </c>
      <c r="G15" s="11">
        <v>128</v>
      </c>
      <c r="H15" s="12">
        <f t="shared" si="0"/>
        <v>9.1428571428571423</v>
      </c>
    </row>
    <row r="16" spans="1:8" x14ac:dyDescent="0.25">
      <c r="A16" s="7">
        <v>15</v>
      </c>
      <c r="B16" s="13">
        <v>41379</v>
      </c>
      <c r="C16" s="14">
        <v>405</v>
      </c>
      <c r="D16" s="9">
        <v>21734</v>
      </c>
      <c r="E16" s="10">
        <v>1448.9333333333334</v>
      </c>
      <c r="F16" s="11">
        <v>3</v>
      </c>
      <c r="G16" s="11">
        <v>131</v>
      </c>
      <c r="H16" s="12">
        <f t="shared" si="0"/>
        <v>8.7333333333333325</v>
      </c>
    </row>
    <row r="17" spans="1:8" x14ac:dyDescent="0.25">
      <c r="A17" s="7">
        <v>16</v>
      </c>
      <c r="B17" s="13">
        <v>41386</v>
      </c>
      <c r="C17" s="14">
        <v>363</v>
      </c>
      <c r="D17" s="9">
        <v>22097</v>
      </c>
      <c r="E17" s="10">
        <v>1381.0625</v>
      </c>
      <c r="F17" s="11">
        <v>1</v>
      </c>
      <c r="G17" s="11">
        <v>132</v>
      </c>
      <c r="H17" s="12">
        <f t="shared" si="0"/>
        <v>8.25</v>
      </c>
    </row>
    <row r="18" spans="1:8" x14ac:dyDescent="0.25">
      <c r="A18" s="7">
        <v>17</v>
      </c>
      <c r="B18" s="13">
        <v>41393</v>
      </c>
      <c r="C18" s="14">
        <v>404</v>
      </c>
      <c r="D18" s="9">
        <v>22501</v>
      </c>
      <c r="E18" s="10">
        <v>1323.5882352941176</v>
      </c>
      <c r="F18" s="11">
        <v>4</v>
      </c>
      <c r="G18" s="11">
        <v>136</v>
      </c>
      <c r="H18" s="12">
        <f t="shared" si="0"/>
        <v>8</v>
      </c>
    </row>
    <row r="19" spans="1:8" x14ac:dyDescent="0.25">
      <c r="A19" s="7">
        <v>18</v>
      </c>
      <c r="B19" s="13">
        <v>41400</v>
      </c>
      <c r="C19" s="14">
        <v>561</v>
      </c>
      <c r="D19" s="9">
        <v>23062</v>
      </c>
      <c r="E19" s="10">
        <v>1281.2222222222222</v>
      </c>
      <c r="F19" s="11">
        <v>4</v>
      </c>
      <c r="G19" s="11">
        <v>140</v>
      </c>
      <c r="H19" s="12">
        <f t="shared" si="0"/>
        <v>7.7777777777777777</v>
      </c>
    </row>
    <row r="20" spans="1:8" x14ac:dyDescent="0.25">
      <c r="A20" s="7">
        <v>19</v>
      </c>
      <c r="B20" s="13">
        <v>41407</v>
      </c>
      <c r="C20" s="14">
        <v>2624</v>
      </c>
      <c r="D20" s="9">
        <v>25686</v>
      </c>
      <c r="E20" s="10">
        <v>1351.8947368421052</v>
      </c>
      <c r="F20" s="11">
        <v>10</v>
      </c>
      <c r="G20" s="11">
        <v>150</v>
      </c>
      <c r="H20" s="12">
        <f t="shared" si="0"/>
        <v>7.8947368421052628</v>
      </c>
    </row>
    <row r="21" spans="1:8" x14ac:dyDescent="0.25">
      <c r="A21" s="7">
        <v>20</v>
      </c>
      <c r="B21" s="13">
        <v>41414</v>
      </c>
      <c r="C21" s="14">
        <v>1855</v>
      </c>
      <c r="D21" s="9">
        <v>27541</v>
      </c>
      <c r="E21" s="10">
        <v>1377.05</v>
      </c>
      <c r="F21" s="11">
        <v>8</v>
      </c>
      <c r="G21" s="11">
        <v>158</v>
      </c>
      <c r="H21" s="12">
        <f t="shared" si="0"/>
        <v>7.9</v>
      </c>
    </row>
    <row r="22" spans="1:8" x14ac:dyDescent="0.25">
      <c r="A22" s="7">
        <v>21</v>
      </c>
      <c r="B22" s="13">
        <v>41421</v>
      </c>
      <c r="C22" s="14">
        <v>2208</v>
      </c>
      <c r="D22" s="9">
        <v>29749</v>
      </c>
      <c r="E22" s="10">
        <v>1416.6190476190477</v>
      </c>
      <c r="F22" s="11">
        <v>10</v>
      </c>
      <c r="G22" s="11">
        <v>168</v>
      </c>
      <c r="H22" s="12">
        <f t="shared" si="0"/>
        <v>8</v>
      </c>
    </row>
    <row r="23" spans="1:8" x14ac:dyDescent="0.25">
      <c r="A23" s="7">
        <v>22</v>
      </c>
      <c r="B23" s="13">
        <v>41428</v>
      </c>
      <c r="C23" s="14">
        <v>1713</v>
      </c>
      <c r="D23" s="9">
        <v>31462</v>
      </c>
      <c r="E23" s="10">
        <v>1430.090909090909</v>
      </c>
      <c r="F23" s="11">
        <v>11</v>
      </c>
      <c r="G23" s="11">
        <v>179</v>
      </c>
      <c r="H23" s="12">
        <f t="shared" si="0"/>
        <v>8.1363636363636367</v>
      </c>
    </row>
    <row r="24" spans="1:8" x14ac:dyDescent="0.25">
      <c r="A24" s="7">
        <v>23</v>
      </c>
      <c r="B24" s="13">
        <v>41435</v>
      </c>
      <c r="C24" s="14">
        <v>1187</v>
      </c>
      <c r="D24" s="9">
        <v>32649</v>
      </c>
      <c r="E24" s="10">
        <v>1419.5217391304348</v>
      </c>
      <c r="F24" s="11">
        <v>12</v>
      </c>
      <c r="G24" s="11">
        <v>191</v>
      </c>
      <c r="H24" s="12">
        <f t="shared" si="0"/>
        <v>8.304347826086957</v>
      </c>
    </row>
    <row r="25" spans="1:8" x14ac:dyDescent="0.25">
      <c r="A25" s="7">
        <v>24</v>
      </c>
      <c r="B25" s="13">
        <v>41442</v>
      </c>
      <c r="C25" s="14">
        <v>1726</v>
      </c>
      <c r="D25" s="9">
        <v>34375</v>
      </c>
      <c r="E25" s="10">
        <v>1432.2916666666667</v>
      </c>
      <c r="F25" s="11">
        <v>12</v>
      </c>
      <c r="G25" s="11">
        <v>203</v>
      </c>
      <c r="H25" s="12">
        <f t="shared" si="0"/>
        <v>8.4583333333333339</v>
      </c>
    </row>
    <row r="26" spans="1:8" x14ac:dyDescent="0.25">
      <c r="A26" s="7">
        <v>25</v>
      </c>
      <c r="B26" s="13">
        <v>41449</v>
      </c>
      <c r="C26" s="14">
        <v>812</v>
      </c>
      <c r="D26" s="9">
        <v>35187</v>
      </c>
      <c r="E26" s="10">
        <v>1407.48</v>
      </c>
      <c r="F26" s="11">
        <v>7</v>
      </c>
      <c r="G26" s="11">
        <v>210</v>
      </c>
      <c r="H26" s="12">
        <f t="shared" si="0"/>
        <v>8.4</v>
      </c>
    </row>
    <row r="27" spans="1:8" x14ac:dyDescent="0.25">
      <c r="A27" s="7">
        <v>26</v>
      </c>
      <c r="B27" s="13">
        <v>41456</v>
      </c>
      <c r="C27" s="14">
        <v>510</v>
      </c>
      <c r="D27" s="9">
        <v>35697</v>
      </c>
      <c r="E27" s="10">
        <v>1372.9615384615386</v>
      </c>
      <c r="F27" s="11">
        <v>2</v>
      </c>
      <c r="G27" s="11">
        <v>212</v>
      </c>
      <c r="H27" s="12">
        <f t="shared" si="0"/>
        <v>8.1538461538461533</v>
      </c>
    </row>
    <row r="28" spans="1:8" x14ac:dyDescent="0.25">
      <c r="A28" s="7">
        <v>27</v>
      </c>
      <c r="B28" s="13">
        <v>41463</v>
      </c>
      <c r="C28" s="14">
        <v>885</v>
      </c>
      <c r="D28" s="9">
        <v>36582</v>
      </c>
      <c r="E28" s="10">
        <v>1354.8888888888889</v>
      </c>
      <c r="F28" s="11">
        <v>4</v>
      </c>
      <c r="G28" s="11">
        <v>216</v>
      </c>
      <c r="H28" s="12">
        <f t="shared" si="0"/>
        <v>8</v>
      </c>
    </row>
    <row r="29" spans="1:8" x14ac:dyDescent="0.25">
      <c r="A29" s="7">
        <v>28</v>
      </c>
      <c r="B29" s="13">
        <v>41470</v>
      </c>
      <c r="C29" s="14">
        <v>1250</v>
      </c>
      <c r="D29" s="9">
        <v>37832</v>
      </c>
      <c r="E29" s="10">
        <v>1351.1428571428571</v>
      </c>
      <c r="F29" s="11">
        <v>4</v>
      </c>
      <c r="G29" s="11">
        <v>220</v>
      </c>
      <c r="H29" s="12">
        <f t="shared" si="0"/>
        <v>7.8571428571428568</v>
      </c>
    </row>
    <row r="30" spans="1:8" x14ac:dyDescent="0.25">
      <c r="A30" s="7">
        <v>29</v>
      </c>
      <c r="B30" s="13">
        <v>41477</v>
      </c>
      <c r="C30" s="14">
        <v>2123</v>
      </c>
      <c r="D30" s="9">
        <v>39955</v>
      </c>
      <c r="E30" s="10">
        <v>1377.7586206896551</v>
      </c>
      <c r="F30" s="11">
        <v>14</v>
      </c>
      <c r="G30" s="11">
        <v>234</v>
      </c>
      <c r="H30" s="12">
        <f t="shared" si="0"/>
        <v>8.068965517241379</v>
      </c>
    </row>
    <row r="31" spans="1:8" x14ac:dyDescent="0.25">
      <c r="A31" s="7">
        <v>30</v>
      </c>
      <c r="B31" s="13">
        <v>41484</v>
      </c>
      <c r="C31" s="14">
        <v>2599</v>
      </c>
      <c r="D31" s="9">
        <v>42554</v>
      </c>
      <c r="E31" s="10">
        <v>1418.4666666666667</v>
      </c>
      <c r="F31" s="11">
        <v>18</v>
      </c>
      <c r="G31" s="11">
        <v>252</v>
      </c>
      <c r="H31" s="12">
        <f t="shared" si="0"/>
        <v>8.4</v>
      </c>
    </row>
    <row r="32" spans="1:8" x14ac:dyDescent="0.25">
      <c r="A32" s="7">
        <v>31</v>
      </c>
      <c r="B32" s="13">
        <v>41491</v>
      </c>
      <c r="C32" s="14">
        <v>1505</v>
      </c>
      <c r="D32" s="9">
        <v>44059</v>
      </c>
      <c r="E32" s="10">
        <v>1421.258064516129</v>
      </c>
      <c r="F32" s="11">
        <v>18</v>
      </c>
      <c r="G32" s="11">
        <v>270</v>
      </c>
      <c r="H32" s="12">
        <f t="shared" si="0"/>
        <v>8.7096774193548381</v>
      </c>
    </row>
    <row r="33" spans="1:8" x14ac:dyDescent="0.25">
      <c r="A33" s="7">
        <v>32</v>
      </c>
      <c r="B33" s="13">
        <v>41498</v>
      </c>
      <c r="C33" s="9">
        <v>2679</v>
      </c>
      <c r="D33" s="9">
        <v>46738</v>
      </c>
      <c r="E33" s="10">
        <v>1460.5625</v>
      </c>
      <c r="F33" s="11">
        <v>22</v>
      </c>
      <c r="G33" s="11">
        <v>292</v>
      </c>
      <c r="H33" s="12">
        <f t="shared" si="0"/>
        <v>9.125</v>
      </c>
    </row>
    <row r="34" spans="1:8" x14ac:dyDescent="0.25">
      <c r="A34" s="7">
        <v>33</v>
      </c>
      <c r="B34" s="13">
        <v>41505</v>
      </c>
      <c r="C34" s="9">
        <v>2139</v>
      </c>
      <c r="D34" s="9">
        <v>48877</v>
      </c>
      <c r="E34" s="10">
        <v>1481.121212121212</v>
      </c>
      <c r="F34" s="11">
        <v>14</v>
      </c>
      <c r="G34" s="11">
        <v>306</v>
      </c>
      <c r="H34" s="12">
        <f t="shared" si="0"/>
        <v>9.2727272727272734</v>
      </c>
    </row>
    <row r="35" spans="1:8" x14ac:dyDescent="0.25">
      <c r="A35" s="7">
        <v>34</v>
      </c>
      <c r="B35" s="13">
        <v>41512</v>
      </c>
      <c r="C35" s="9">
        <v>3339</v>
      </c>
      <c r="D35" s="9">
        <v>52216</v>
      </c>
      <c r="E35" s="10">
        <v>1535.7647058823529</v>
      </c>
      <c r="F35" s="11">
        <v>20</v>
      </c>
      <c r="G35" s="11">
        <v>326</v>
      </c>
      <c r="H35" s="12">
        <f t="shared" si="0"/>
        <v>9.5882352941176467</v>
      </c>
    </row>
    <row r="36" spans="1:8" x14ac:dyDescent="0.25">
      <c r="A36" s="7">
        <v>35</v>
      </c>
      <c r="B36" s="13">
        <v>41519</v>
      </c>
      <c r="C36" s="9">
        <v>2534</v>
      </c>
      <c r="D36" s="9">
        <v>54750</v>
      </c>
      <c r="E36" s="10">
        <v>1564.2857142857142</v>
      </c>
      <c r="F36" s="11">
        <v>16</v>
      </c>
      <c r="G36" s="11">
        <v>342</v>
      </c>
      <c r="H36" s="12">
        <f t="shared" si="0"/>
        <v>9.7714285714285722</v>
      </c>
    </row>
    <row r="37" spans="1:8" x14ac:dyDescent="0.25">
      <c r="A37" s="7">
        <v>36</v>
      </c>
      <c r="B37" s="13">
        <v>41526</v>
      </c>
      <c r="C37" s="9">
        <v>1269</v>
      </c>
      <c r="D37" s="9">
        <v>56019</v>
      </c>
      <c r="E37" s="10">
        <v>1556.0833333333333</v>
      </c>
      <c r="F37" s="11">
        <v>13</v>
      </c>
      <c r="G37" s="11">
        <v>355</v>
      </c>
      <c r="H37" s="12">
        <f t="shared" si="0"/>
        <v>9.8611111111111107</v>
      </c>
    </row>
    <row r="38" spans="1:8" x14ac:dyDescent="0.25">
      <c r="A38" s="7">
        <v>37</v>
      </c>
      <c r="B38" s="13">
        <v>41533</v>
      </c>
      <c r="C38" s="9">
        <v>237</v>
      </c>
      <c r="D38" s="9">
        <v>56256</v>
      </c>
      <c r="E38" s="10">
        <v>1520.4324324324325</v>
      </c>
      <c r="F38" s="11">
        <v>2</v>
      </c>
      <c r="G38" s="11">
        <v>357</v>
      </c>
      <c r="H38" s="12">
        <f t="shared" si="0"/>
        <v>9.6486486486486491</v>
      </c>
    </row>
    <row r="39" spans="1:8" x14ac:dyDescent="0.25">
      <c r="A39" s="7">
        <v>38</v>
      </c>
      <c r="B39" s="13">
        <v>41540</v>
      </c>
      <c r="C39" s="9">
        <v>1123</v>
      </c>
      <c r="D39" s="9">
        <v>57379</v>
      </c>
      <c r="E39" s="10">
        <v>1509.9736842105262</v>
      </c>
      <c r="F39" s="11">
        <v>6</v>
      </c>
      <c r="G39" s="11">
        <v>363</v>
      </c>
      <c r="H39" s="12">
        <f t="shared" si="0"/>
        <v>9.5526315789473681</v>
      </c>
    </row>
    <row r="40" spans="1:8" x14ac:dyDescent="0.25">
      <c r="A40" s="7">
        <v>39</v>
      </c>
      <c r="B40" s="13">
        <v>41547</v>
      </c>
      <c r="C40" s="9">
        <v>1928</v>
      </c>
      <c r="D40" s="9">
        <v>59307</v>
      </c>
      <c r="E40" s="10">
        <v>1520.6923076923076</v>
      </c>
      <c r="F40" s="11">
        <v>10</v>
      </c>
      <c r="G40" s="11">
        <v>373</v>
      </c>
      <c r="H40" s="12">
        <f t="shared" si="0"/>
        <v>9.5641025641025639</v>
      </c>
    </row>
    <row r="41" spans="1:8" x14ac:dyDescent="0.25">
      <c r="A41" s="7">
        <v>40</v>
      </c>
      <c r="B41" s="13">
        <v>41554</v>
      </c>
      <c r="C41" s="9">
        <v>1743</v>
      </c>
      <c r="D41" s="9">
        <v>61050</v>
      </c>
      <c r="E41" s="10">
        <v>1526.25</v>
      </c>
      <c r="F41" s="11">
        <v>11</v>
      </c>
      <c r="G41" s="11">
        <v>384</v>
      </c>
      <c r="H41" s="12">
        <f t="shared" si="0"/>
        <v>9.6</v>
      </c>
    </row>
    <row r="42" spans="1:8" x14ac:dyDescent="0.25">
      <c r="A42" s="7">
        <v>41</v>
      </c>
      <c r="B42" s="13">
        <v>41561</v>
      </c>
      <c r="C42" s="9">
        <v>1827</v>
      </c>
      <c r="D42" s="9">
        <v>62877</v>
      </c>
      <c r="E42" s="10">
        <v>1533.5853658536585</v>
      </c>
      <c r="F42" s="11">
        <v>18</v>
      </c>
      <c r="G42" s="11">
        <v>402</v>
      </c>
      <c r="H42" s="12">
        <f t="shared" si="0"/>
        <v>9.8048780487804876</v>
      </c>
    </row>
    <row r="43" spans="1:8" x14ac:dyDescent="0.25">
      <c r="A43" s="7">
        <v>42</v>
      </c>
      <c r="B43" s="13">
        <v>41568</v>
      </c>
      <c r="C43" s="9">
        <v>2216</v>
      </c>
      <c r="D43" s="9">
        <v>65093</v>
      </c>
      <c r="E43" s="10">
        <v>1549.8333333333333</v>
      </c>
      <c r="F43" s="11">
        <v>15</v>
      </c>
      <c r="G43" s="11">
        <v>417</v>
      </c>
      <c r="H43" s="12">
        <f t="shared" si="0"/>
        <v>9.9285714285714288</v>
      </c>
    </row>
    <row r="44" spans="1:8" x14ac:dyDescent="0.25">
      <c r="A44" s="7">
        <v>43</v>
      </c>
      <c r="B44" s="13">
        <v>41575</v>
      </c>
      <c r="C44" s="9">
        <v>348</v>
      </c>
      <c r="D44" s="9">
        <v>65441</v>
      </c>
      <c r="E44" s="10">
        <v>1521.8837209302326</v>
      </c>
      <c r="F44" s="11">
        <v>4</v>
      </c>
      <c r="G44" s="11">
        <v>421</v>
      </c>
      <c r="H44" s="12">
        <f t="shared" si="0"/>
        <v>9.7906976744186043</v>
      </c>
    </row>
    <row r="45" spans="1:8" x14ac:dyDescent="0.25">
      <c r="A45" s="7">
        <v>44</v>
      </c>
      <c r="B45" s="13">
        <v>41582</v>
      </c>
      <c r="C45" s="9">
        <v>1452</v>
      </c>
      <c r="D45" s="9">
        <v>66893</v>
      </c>
      <c r="E45" s="10">
        <v>1520.2954545454545</v>
      </c>
      <c r="F45" s="11">
        <v>10</v>
      </c>
      <c r="G45" s="11">
        <v>431</v>
      </c>
      <c r="H45" s="12">
        <f t="shared" si="0"/>
        <v>9.795454545454545</v>
      </c>
    </row>
    <row r="46" spans="1:8" x14ac:dyDescent="0.25">
      <c r="A46" s="7">
        <v>45</v>
      </c>
      <c r="B46" s="13">
        <v>41589</v>
      </c>
      <c r="C46" s="9">
        <v>406</v>
      </c>
      <c r="D46" s="9">
        <v>67299</v>
      </c>
      <c r="E46" s="10">
        <v>1495.5333333333333</v>
      </c>
      <c r="F46" s="11">
        <v>3</v>
      </c>
      <c r="G46" s="11">
        <v>434</v>
      </c>
      <c r="H46" s="12">
        <f t="shared" si="0"/>
        <v>9.6444444444444439</v>
      </c>
    </row>
    <row r="47" spans="1:8" x14ac:dyDescent="0.25">
      <c r="A47" s="7">
        <v>46</v>
      </c>
      <c r="B47" s="13">
        <v>41596</v>
      </c>
      <c r="C47" s="9">
        <v>1365</v>
      </c>
      <c r="D47" s="9">
        <v>68664</v>
      </c>
      <c r="E47" s="10">
        <v>1492.695652173913</v>
      </c>
      <c r="F47" s="11">
        <v>10</v>
      </c>
      <c r="G47" s="11">
        <v>444</v>
      </c>
      <c r="H47" s="12">
        <f t="shared" si="0"/>
        <v>9.6521739130434785</v>
      </c>
    </row>
    <row r="48" spans="1:8" x14ac:dyDescent="0.25">
      <c r="A48" s="7">
        <v>47</v>
      </c>
      <c r="B48" s="13">
        <v>41603</v>
      </c>
      <c r="C48" s="9">
        <v>646</v>
      </c>
      <c r="D48" s="9">
        <v>69310</v>
      </c>
      <c r="E48" s="10">
        <v>1474.6808510638298</v>
      </c>
      <c r="F48" s="11">
        <v>4</v>
      </c>
      <c r="G48" s="11">
        <v>448</v>
      </c>
      <c r="H48" s="12">
        <f t="shared" si="0"/>
        <v>9.5319148936170208</v>
      </c>
    </row>
    <row r="49" spans="1:8" x14ac:dyDescent="0.25">
      <c r="A49" s="7">
        <v>48</v>
      </c>
      <c r="B49" s="13">
        <v>41610</v>
      </c>
      <c r="C49" s="9">
        <v>229</v>
      </c>
      <c r="D49" s="9">
        <v>69539</v>
      </c>
      <c r="E49" s="10">
        <v>1448.7291666666667</v>
      </c>
      <c r="F49" s="11">
        <v>2</v>
      </c>
      <c r="G49" s="11">
        <v>450</v>
      </c>
      <c r="H49" s="12">
        <f t="shared" si="0"/>
        <v>9.375</v>
      </c>
    </row>
    <row r="50" spans="1:8" x14ac:dyDescent="0.25">
      <c r="A50" s="7">
        <v>49</v>
      </c>
      <c r="B50" s="13">
        <v>41617</v>
      </c>
      <c r="C50" s="9">
        <v>2206</v>
      </c>
      <c r="D50" s="9">
        <v>71745</v>
      </c>
      <c r="E50" s="10">
        <v>1464.1836734693877</v>
      </c>
      <c r="F50" s="11">
        <v>11</v>
      </c>
      <c r="G50" s="11">
        <v>461</v>
      </c>
      <c r="H50" s="12">
        <f t="shared" si="0"/>
        <v>9.408163265306122</v>
      </c>
    </row>
    <row r="51" spans="1:8" x14ac:dyDescent="0.25">
      <c r="A51" s="7">
        <v>50</v>
      </c>
      <c r="B51" s="13">
        <v>41624</v>
      </c>
      <c r="C51" s="9">
        <v>491</v>
      </c>
      <c r="D51" s="9">
        <v>72236</v>
      </c>
      <c r="E51" s="10">
        <v>1444.72</v>
      </c>
      <c r="F51" s="11">
        <v>3</v>
      </c>
      <c r="G51" s="11">
        <v>464</v>
      </c>
      <c r="H51" s="12">
        <f t="shared" si="0"/>
        <v>9.2799999999999994</v>
      </c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F77DC-69B3-4E7A-A009-B64A01D6C5EB}">
  <dimension ref="A1:H53"/>
  <sheetViews>
    <sheetView workbookViewId="0">
      <selection activeCell="H2" sqref="H2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41638</v>
      </c>
      <c r="C2" s="9">
        <v>2415</v>
      </c>
      <c r="D2" s="9">
        <v>2415</v>
      </c>
      <c r="E2" s="10">
        <v>2415</v>
      </c>
      <c r="F2" s="11">
        <v>6</v>
      </c>
      <c r="G2" s="11">
        <v>6</v>
      </c>
      <c r="H2" s="12">
        <v>6</v>
      </c>
    </row>
    <row r="3" spans="1:8" x14ac:dyDescent="0.25">
      <c r="A3" s="7">
        <v>2</v>
      </c>
      <c r="B3" s="13">
        <v>41645</v>
      </c>
      <c r="C3" s="14">
        <v>2998</v>
      </c>
      <c r="D3" s="9">
        <v>5413</v>
      </c>
      <c r="E3" s="10">
        <v>2706.5</v>
      </c>
      <c r="F3" s="11">
        <v>21</v>
      </c>
      <c r="G3" s="11">
        <f t="shared" ref="G3:G52" si="0">SUM(G2+F3)</f>
        <v>27</v>
      </c>
      <c r="H3" s="12">
        <f>AVERAGE(G3/A3)</f>
        <v>13.5</v>
      </c>
    </row>
    <row r="4" spans="1:8" x14ac:dyDescent="0.25">
      <c r="A4" s="7">
        <v>3</v>
      </c>
      <c r="B4" s="13">
        <v>41652</v>
      </c>
      <c r="C4" s="14">
        <v>2244</v>
      </c>
      <c r="D4" s="9">
        <v>7657</v>
      </c>
      <c r="E4" s="10">
        <v>2552.3333333333335</v>
      </c>
      <c r="F4" s="11">
        <v>13</v>
      </c>
      <c r="G4" s="11">
        <f t="shared" si="0"/>
        <v>40</v>
      </c>
      <c r="H4" s="12">
        <f t="shared" ref="H4:H52" si="1">AVERAGE(G4/A4)</f>
        <v>13.333333333333334</v>
      </c>
    </row>
    <row r="5" spans="1:8" x14ac:dyDescent="0.25">
      <c r="A5" s="7">
        <v>4</v>
      </c>
      <c r="B5" s="13">
        <v>41659</v>
      </c>
      <c r="C5" s="14">
        <v>607</v>
      </c>
      <c r="D5" s="9">
        <v>8264</v>
      </c>
      <c r="E5" s="10">
        <v>2066</v>
      </c>
      <c r="F5" s="11">
        <v>5</v>
      </c>
      <c r="G5" s="11">
        <f t="shared" si="0"/>
        <v>45</v>
      </c>
      <c r="H5" s="12">
        <f t="shared" si="1"/>
        <v>11.25</v>
      </c>
    </row>
    <row r="6" spans="1:8" x14ac:dyDescent="0.25">
      <c r="A6" s="7">
        <v>5</v>
      </c>
      <c r="B6" s="13">
        <v>41666</v>
      </c>
      <c r="C6" s="14">
        <v>458</v>
      </c>
      <c r="D6" s="9">
        <v>8722</v>
      </c>
      <c r="E6" s="10">
        <v>1744.4</v>
      </c>
      <c r="F6" s="11">
        <v>3</v>
      </c>
      <c r="G6" s="11">
        <f t="shared" si="0"/>
        <v>48</v>
      </c>
      <c r="H6" s="12">
        <f t="shared" si="1"/>
        <v>9.6</v>
      </c>
    </row>
    <row r="7" spans="1:8" x14ac:dyDescent="0.25">
      <c r="A7" s="7">
        <v>6</v>
      </c>
      <c r="B7" s="13">
        <v>41673</v>
      </c>
      <c r="C7" s="14">
        <v>995</v>
      </c>
      <c r="D7" s="9">
        <v>9717</v>
      </c>
      <c r="E7" s="10">
        <v>1619.5</v>
      </c>
      <c r="F7" s="11">
        <v>6</v>
      </c>
      <c r="G7" s="11">
        <f t="shared" si="0"/>
        <v>54</v>
      </c>
      <c r="H7" s="12">
        <f t="shared" si="1"/>
        <v>9</v>
      </c>
    </row>
    <row r="8" spans="1:8" x14ac:dyDescent="0.25">
      <c r="A8" s="7">
        <v>7</v>
      </c>
      <c r="B8" s="13">
        <v>41680</v>
      </c>
      <c r="C8" s="14">
        <v>2789</v>
      </c>
      <c r="D8" s="9">
        <v>12506</v>
      </c>
      <c r="E8" s="10">
        <v>1786.5714285714287</v>
      </c>
      <c r="F8" s="11">
        <v>11</v>
      </c>
      <c r="G8" s="11">
        <f t="shared" si="0"/>
        <v>65</v>
      </c>
      <c r="H8" s="12">
        <f t="shared" si="1"/>
        <v>9.2857142857142865</v>
      </c>
    </row>
    <row r="9" spans="1:8" x14ac:dyDescent="0.25">
      <c r="A9" s="7">
        <v>8</v>
      </c>
      <c r="B9" s="13">
        <v>41687</v>
      </c>
      <c r="C9" s="14">
        <v>700</v>
      </c>
      <c r="D9" s="9">
        <v>13206</v>
      </c>
      <c r="E9" s="10">
        <v>1650.75</v>
      </c>
      <c r="F9" s="11">
        <v>5</v>
      </c>
      <c r="G9" s="11">
        <f t="shared" si="0"/>
        <v>70</v>
      </c>
      <c r="H9" s="12">
        <f t="shared" si="1"/>
        <v>8.75</v>
      </c>
    </row>
    <row r="10" spans="1:8" x14ac:dyDescent="0.25">
      <c r="A10" s="7">
        <v>9</v>
      </c>
      <c r="B10" s="13">
        <v>41694</v>
      </c>
      <c r="C10" s="14">
        <v>867</v>
      </c>
      <c r="D10" s="9">
        <v>14073</v>
      </c>
      <c r="E10" s="10">
        <v>1563.6666666666667</v>
      </c>
      <c r="F10" s="11">
        <v>5</v>
      </c>
      <c r="G10" s="11">
        <f t="shared" si="0"/>
        <v>75</v>
      </c>
      <c r="H10" s="12">
        <f t="shared" si="1"/>
        <v>8.3333333333333339</v>
      </c>
    </row>
    <row r="11" spans="1:8" x14ac:dyDescent="0.25">
      <c r="A11" s="7">
        <v>10</v>
      </c>
      <c r="B11" s="13">
        <v>41701</v>
      </c>
      <c r="C11" s="14">
        <v>1441</v>
      </c>
      <c r="D11" s="9">
        <v>15514</v>
      </c>
      <c r="E11" s="10">
        <v>1551.4</v>
      </c>
      <c r="F11" s="11">
        <v>5</v>
      </c>
      <c r="G11" s="11">
        <f t="shared" si="0"/>
        <v>80</v>
      </c>
      <c r="H11" s="12">
        <f t="shared" si="1"/>
        <v>8</v>
      </c>
    </row>
    <row r="12" spans="1:8" x14ac:dyDescent="0.25">
      <c r="A12" s="7">
        <v>11</v>
      </c>
      <c r="B12" s="13">
        <v>41708</v>
      </c>
      <c r="C12" s="14">
        <v>365</v>
      </c>
      <c r="D12" s="9">
        <v>15879</v>
      </c>
      <c r="E12" s="10">
        <v>1443.5454545454545</v>
      </c>
      <c r="F12" s="11">
        <v>1</v>
      </c>
      <c r="G12" s="11">
        <f t="shared" si="0"/>
        <v>81</v>
      </c>
      <c r="H12" s="12">
        <f t="shared" si="1"/>
        <v>7.3636363636363633</v>
      </c>
    </row>
    <row r="13" spans="1:8" x14ac:dyDescent="0.25">
      <c r="A13" s="7">
        <v>12</v>
      </c>
      <c r="B13" s="13">
        <v>41715</v>
      </c>
      <c r="C13" s="14">
        <v>365</v>
      </c>
      <c r="D13" s="9">
        <v>16244</v>
      </c>
      <c r="E13" s="10">
        <v>1353.6666666666667</v>
      </c>
      <c r="F13" s="11">
        <v>1</v>
      </c>
      <c r="G13" s="11">
        <f t="shared" si="0"/>
        <v>82</v>
      </c>
      <c r="H13" s="12">
        <f t="shared" si="1"/>
        <v>6.833333333333333</v>
      </c>
    </row>
    <row r="14" spans="1:8" x14ac:dyDescent="0.25">
      <c r="A14" s="7">
        <v>13</v>
      </c>
      <c r="B14" s="13">
        <v>41722</v>
      </c>
      <c r="C14" s="14">
        <v>3083</v>
      </c>
      <c r="D14" s="9">
        <v>19327</v>
      </c>
      <c r="E14" s="10">
        <v>1486.6923076923076</v>
      </c>
      <c r="F14" s="11">
        <v>16</v>
      </c>
      <c r="G14" s="11">
        <f t="shared" si="0"/>
        <v>98</v>
      </c>
      <c r="H14" s="12">
        <f t="shared" si="1"/>
        <v>7.5384615384615383</v>
      </c>
    </row>
    <row r="15" spans="1:8" x14ac:dyDescent="0.25">
      <c r="A15" s="7">
        <v>14</v>
      </c>
      <c r="B15" s="13">
        <v>41729</v>
      </c>
      <c r="C15" s="14">
        <v>2830</v>
      </c>
      <c r="D15" s="9">
        <v>22157</v>
      </c>
      <c r="E15" s="10">
        <v>1582.6428571428571</v>
      </c>
      <c r="F15" s="11">
        <v>12</v>
      </c>
      <c r="G15" s="11">
        <f t="shared" si="0"/>
        <v>110</v>
      </c>
      <c r="H15" s="12">
        <f t="shared" si="1"/>
        <v>7.8571428571428568</v>
      </c>
    </row>
    <row r="16" spans="1:8" x14ac:dyDescent="0.25">
      <c r="A16" s="7">
        <v>15</v>
      </c>
      <c r="B16" s="13">
        <v>41736</v>
      </c>
      <c r="C16" s="14">
        <v>2498</v>
      </c>
      <c r="D16" s="9">
        <v>24655</v>
      </c>
      <c r="E16" s="10">
        <v>1643.6666666666667</v>
      </c>
      <c r="F16" s="11">
        <v>8</v>
      </c>
      <c r="G16" s="11">
        <f t="shared" si="0"/>
        <v>118</v>
      </c>
      <c r="H16" s="12">
        <f t="shared" si="1"/>
        <v>7.8666666666666663</v>
      </c>
    </row>
    <row r="17" spans="1:8" x14ac:dyDescent="0.25">
      <c r="A17" s="7">
        <v>16</v>
      </c>
      <c r="B17" s="13">
        <v>41743</v>
      </c>
      <c r="C17" s="14">
        <v>420</v>
      </c>
      <c r="D17" s="9">
        <v>25075</v>
      </c>
      <c r="E17" s="10">
        <v>1567.1875</v>
      </c>
      <c r="F17" s="11">
        <v>3</v>
      </c>
      <c r="G17" s="11">
        <f t="shared" si="0"/>
        <v>121</v>
      </c>
      <c r="H17" s="12">
        <f t="shared" si="1"/>
        <v>7.5625</v>
      </c>
    </row>
    <row r="18" spans="1:8" x14ac:dyDescent="0.25">
      <c r="A18" s="7">
        <v>17</v>
      </c>
      <c r="B18" s="13">
        <v>41750</v>
      </c>
      <c r="C18" s="14">
        <v>2287</v>
      </c>
      <c r="D18" s="9">
        <v>27362</v>
      </c>
      <c r="E18" s="10">
        <v>1609.5294117647059</v>
      </c>
      <c r="F18" s="11">
        <v>13</v>
      </c>
      <c r="G18" s="11">
        <f t="shared" si="0"/>
        <v>134</v>
      </c>
      <c r="H18" s="12">
        <f t="shared" si="1"/>
        <v>7.882352941176471</v>
      </c>
    </row>
    <row r="19" spans="1:8" x14ac:dyDescent="0.25">
      <c r="A19" s="7">
        <v>18</v>
      </c>
      <c r="B19" s="13">
        <v>41757</v>
      </c>
      <c r="C19" s="14">
        <v>2810</v>
      </c>
      <c r="D19" s="9">
        <v>30172</v>
      </c>
      <c r="E19" s="10">
        <v>1676.2222222222222</v>
      </c>
      <c r="F19" s="11">
        <v>16</v>
      </c>
      <c r="G19" s="11">
        <f t="shared" si="0"/>
        <v>150</v>
      </c>
      <c r="H19" s="12">
        <f t="shared" si="1"/>
        <v>8.3333333333333339</v>
      </c>
    </row>
    <row r="20" spans="1:8" x14ac:dyDescent="0.25">
      <c r="A20" s="7">
        <v>19</v>
      </c>
      <c r="B20" s="13">
        <v>41764</v>
      </c>
      <c r="C20" s="14">
        <v>953</v>
      </c>
      <c r="D20" s="9">
        <v>31125</v>
      </c>
      <c r="E20" s="10">
        <v>1638.1578947368421</v>
      </c>
      <c r="F20" s="11">
        <v>8</v>
      </c>
      <c r="G20" s="11">
        <f t="shared" si="0"/>
        <v>158</v>
      </c>
      <c r="H20" s="12">
        <f t="shared" si="1"/>
        <v>8.3157894736842106</v>
      </c>
    </row>
    <row r="21" spans="1:8" x14ac:dyDescent="0.25">
      <c r="A21" s="7">
        <v>20</v>
      </c>
      <c r="B21" s="13">
        <v>41771</v>
      </c>
      <c r="C21" s="14">
        <v>459</v>
      </c>
      <c r="D21" s="9">
        <v>31584</v>
      </c>
      <c r="E21" s="10">
        <v>1579.2</v>
      </c>
      <c r="F21" s="11">
        <v>4</v>
      </c>
      <c r="G21" s="11">
        <f t="shared" si="0"/>
        <v>162</v>
      </c>
      <c r="H21" s="12">
        <f t="shared" si="1"/>
        <v>8.1</v>
      </c>
    </row>
    <row r="22" spans="1:8" x14ac:dyDescent="0.25">
      <c r="A22" s="7">
        <v>21</v>
      </c>
      <c r="B22" s="13">
        <v>41778</v>
      </c>
      <c r="C22" s="14">
        <v>800</v>
      </c>
      <c r="D22" s="9">
        <v>32384</v>
      </c>
      <c r="E22" s="10">
        <v>1542.0952380952381</v>
      </c>
      <c r="F22" s="11">
        <v>8</v>
      </c>
      <c r="G22" s="11">
        <f t="shared" si="0"/>
        <v>170</v>
      </c>
      <c r="H22" s="12">
        <f t="shared" si="1"/>
        <v>8.0952380952380949</v>
      </c>
    </row>
    <row r="23" spans="1:8" x14ac:dyDescent="0.25">
      <c r="A23" s="7">
        <v>22</v>
      </c>
      <c r="B23" s="13">
        <v>41785</v>
      </c>
      <c r="C23" s="14">
        <v>1246</v>
      </c>
      <c r="D23" s="9">
        <v>33630</v>
      </c>
      <c r="E23" s="10">
        <v>1528.6363636363637</v>
      </c>
      <c r="F23" s="11">
        <v>7</v>
      </c>
      <c r="G23" s="11">
        <f t="shared" si="0"/>
        <v>177</v>
      </c>
      <c r="H23" s="12">
        <f t="shared" si="1"/>
        <v>8.045454545454545</v>
      </c>
    </row>
    <row r="24" spans="1:8" x14ac:dyDescent="0.25">
      <c r="A24" s="7">
        <v>23</v>
      </c>
      <c r="B24" s="13">
        <v>41792</v>
      </c>
      <c r="C24" s="14">
        <v>581</v>
      </c>
      <c r="D24" s="9">
        <v>34211</v>
      </c>
      <c r="E24" s="10">
        <v>1487.4347826086957</v>
      </c>
      <c r="F24" s="11">
        <v>3</v>
      </c>
      <c r="G24" s="11">
        <f t="shared" si="0"/>
        <v>180</v>
      </c>
      <c r="H24" s="12">
        <f t="shared" si="1"/>
        <v>7.8260869565217392</v>
      </c>
    </row>
    <row r="25" spans="1:8" x14ac:dyDescent="0.25">
      <c r="A25" s="7">
        <v>24</v>
      </c>
      <c r="B25" s="13">
        <v>41799</v>
      </c>
      <c r="C25" s="14">
        <v>2222</v>
      </c>
      <c r="D25" s="9">
        <v>36433</v>
      </c>
      <c r="E25" s="10">
        <v>1518.0416666666667</v>
      </c>
      <c r="F25" s="11">
        <v>14</v>
      </c>
      <c r="G25" s="11">
        <f t="shared" si="0"/>
        <v>194</v>
      </c>
      <c r="H25" s="12">
        <f t="shared" si="1"/>
        <v>8.0833333333333339</v>
      </c>
    </row>
    <row r="26" spans="1:8" x14ac:dyDescent="0.25">
      <c r="A26" s="7">
        <v>25</v>
      </c>
      <c r="B26" s="13">
        <v>41806</v>
      </c>
      <c r="C26" s="14">
        <v>1271</v>
      </c>
      <c r="D26" s="9">
        <v>37704</v>
      </c>
      <c r="E26" s="10">
        <v>1508.16</v>
      </c>
      <c r="F26" s="11">
        <v>12</v>
      </c>
      <c r="G26" s="11">
        <f t="shared" si="0"/>
        <v>206</v>
      </c>
      <c r="H26" s="12">
        <f t="shared" si="1"/>
        <v>8.24</v>
      </c>
    </row>
    <row r="27" spans="1:8" x14ac:dyDescent="0.25">
      <c r="A27" s="7">
        <v>26</v>
      </c>
      <c r="B27" s="13">
        <v>41813</v>
      </c>
      <c r="C27" s="14">
        <v>1284</v>
      </c>
      <c r="D27" s="9">
        <v>38988</v>
      </c>
      <c r="E27" s="10">
        <v>1499.5384615384614</v>
      </c>
      <c r="F27" s="11">
        <v>9</v>
      </c>
      <c r="G27" s="11">
        <f t="shared" si="0"/>
        <v>215</v>
      </c>
      <c r="H27" s="12">
        <f t="shared" si="1"/>
        <v>8.2692307692307701</v>
      </c>
    </row>
    <row r="28" spans="1:8" x14ac:dyDescent="0.25">
      <c r="A28" s="7">
        <v>27</v>
      </c>
      <c r="B28" s="13">
        <v>41820</v>
      </c>
      <c r="C28" s="14">
        <v>717</v>
      </c>
      <c r="D28" s="9">
        <v>39705</v>
      </c>
      <c r="E28" s="10">
        <v>1470.5555555555557</v>
      </c>
      <c r="F28" s="11">
        <v>4</v>
      </c>
      <c r="G28" s="11">
        <f t="shared" si="0"/>
        <v>219</v>
      </c>
      <c r="H28" s="12">
        <f t="shared" si="1"/>
        <v>8.1111111111111107</v>
      </c>
    </row>
    <row r="29" spans="1:8" x14ac:dyDescent="0.25">
      <c r="A29" s="7">
        <v>28</v>
      </c>
      <c r="B29" s="13">
        <v>41827</v>
      </c>
      <c r="C29" s="14">
        <v>795</v>
      </c>
      <c r="D29" s="9">
        <v>40500</v>
      </c>
      <c r="E29" s="10">
        <v>1446.4285714285713</v>
      </c>
      <c r="F29" s="11">
        <v>11</v>
      </c>
      <c r="G29" s="11">
        <f t="shared" si="0"/>
        <v>230</v>
      </c>
      <c r="H29" s="12">
        <f t="shared" si="1"/>
        <v>8.2142857142857135</v>
      </c>
    </row>
    <row r="30" spans="1:8" x14ac:dyDescent="0.25">
      <c r="A30" s="7">
        <v>29</v>
      </c>
      <c r="B30" s="13">
        <v>41834</v>
      </c>
      <c r="C30" s="14">
        <v>1346</v>
      </c>
      <c r="D30" s="9">
        <v>41846</v>
      </c>
      <c r="E30" s="10">
        <v>1442.9655172413793</v>
      </c>
      <c r="F30" s="11">
        <v>13</v>
      </c>
      <c r="G30" s="11">
        <f t="shared" si="0"/>
        <v>243</v>
      </c>
      <c r="H30" s="12">
        <f t="shared" si="1"/>
        <v>8.3793103448275854</v>
      </c>
    </row>
    <row r="31" spans="1:8" x14ac:dyDescent="0.25">
      <c r="A31" s="7">
        <v>30</v>
      </c>
      <c r="B31" s="13">
        <v>41841</v>
      </c>
      <c r="C31" s="14">
        <v>1602</v>
      </c>
      <c r="D31" s="9">
        <v>43448</v>
      </c>
      <c r="E31" s="10">
        <v>1448.2666666666667</v>
      </c>
      <c r="F31" s="11">
        <v>13</v>
      </c>
      <c r="G31" s="11">
        <f t="shared" si="0"/>
        <v>256</v>
      </c>
      <c r="H31" s="12">
        <f t="shared" si="1"/>
        <v>8.5333333333333332</v>
      </c>
    </row>
    <row r="32" spans="1:8" x14ac:dyDescent="0.25">
      <c r="A32" s="7">
        <v>31</v>
      </c>
      <c r="B32" s="13">
        <v>41848</v>
      </c>
      <c r="C32" s="14">
        <v>1987</v>
      </c>
      <c r="D32" s="9">
        <v>45435</v>
      </c>
      <c r="E32" s="10">
        <v>1465.6451612903227</v>
      </c>
      <c r="F32" s="11">
        <v>12</v>
      </c>
      <c r="G32" s="11">
        <f t="shared" si="0"/>
        <v>268</v>
      </c>
      <c r="H32" s="12">
        <f t="shared" si="1"/>
        <v>8.6451612903225801</v>
      </c>
    </row>
    <row r="33" spans="1:8" x14ac:dyDescent="0.25">
      <c r="A33" s="7">
        <v>32</v>
      </c>
      <c r="B33" s="13">
        <v>41855</v>
      </c>
      <c r="C33" s="9">
        <v>1813</v>
      </c>
      <c r="D33" s="9">
        <v>47248</v>
      </c>
      <c r="E33" s="10">
        <v>1476.5</v>
      </c>
      <c r="F33" s="11">
        <v>20</v>
      </c>
      <c r="G33" s="11">
        <f t="shared" si="0"/>
        <v>288</v>
      </c>
      <c r="H33" s="12">
        <f t="shared" si="1"/>
        <v>9</v>
      </c>
    </row>
    <row r="34" spans="1:8" x14ac:dyDescent="0.25">
      <c r="A34" s="7">
        <v>33</v>
      </c>
      <c r="B34" s="13">
        <v>41862</v>
      </c>
      <c r="C34" s="9">
        <v>3062</v>
      </c>
      <c r="D34" s="9">
        <v>50310</v>
      </c>
      <c r="E34" s="10">
        <v>1524.5454545454545</v>
      </c>
      <c r="F34" s="11">
        <v>18</v>
      </c>
      <c r="G34" s="11">
        <f t="shared" si="0"/>
        <v>306</v>
      </c>
      <c r="H34" s="12">
        <f t="shared" si="1"/>
        <v>9.2727272727272734</v>
      </c>
    </row>
    <row r="35" spans="1:8" x14ac:dyDescent="0.25">
      <c r="A35" s="7">
        <v>34</v>
      </c>
      <c r="B35" s="13">
        <v>41869</v>
      </c>
      <c r="C35" s="9">
        <v>2438</v>
      </c>
      <c r="D35" s="9">
        <v>52748</v>
      </c>
      <c r="E35" s="10">
        <v>1551.4117647058824</v>
      </c>
      <c r="F35" s="11">
        <v>12</v>
      </c>
      <c r="G35" s="11">
        <f t="shared" si="0"/>
        <v>318</v>
      </c>
      <c r="H35" s="12">
        <f t="shared" si="1"/>
        <v>9.3529411764705888</v>
      </c>
    </row>
    <row r="36" spans="1:8" x14ac:dyDescent="0.25">
      <c r="A36" s="7">
        <v>35</v>
      </c>
      <c r="B36" s="13">
        <v>41876</v>
      </c>
      <c r="C36" s="9">
        <v>2391</v>
      </c>
      <c r="D36" s="9">
        <v>55139</v>
      </c>
      <c r="E36" s="10">
        <v>1575.4</v>
      </c>
      <c r="F36" s="11">
        <v>20</v>
      </c>
      <c r="G36" s="11">
        <f t="shared" si="0"/>
        <v>338</v>
      </c>
      <c r="H36" s="12">
        <f t="shared" si="1"/>
        <v>9.6571428571428566</v>
      </c>
    </row>
    <row r="37" spans="1:8" x14ac:dyDescent="0.25">
      <c r="A37" s="7">
        <v>36</v>
      </c>
      <c r="B37" s="13">
        <v>41883</v>
      </c>
      <c r="C37" s="9">
        <v>1319</v>
      </c>
      <c r="D37" s="9">
        <v>56458</v>
      </c>
      <c r="E37" s="10">
        <v>1568.2777777777778</v>
      </c>
      <c r="F37" s="11">
        <v>15</v>
      </c>
      <c r="G37" s="11">
        <f t="shared" si="0"/>
        <v>353</v>
      </c>
      <c r="H37" s="12">
        <f t="shared" si="1"/>
        <v>9.8055555555555554</v>
      </c>
    </row>
    <row r="38" spans="1:8" x14ac:dyDescent="0.25">
      <c r="A38" s="7">
        <v>37</v>
      </c>
      <c r="B38" s="13">
        <v>41890</v>
      </c>
      <c r="C38" s="9">
        <v>1581</v>
      </c>
      <c r="D38" s="9">
        <v>58039</v>
      </c>
      <c r="E38" s="10">
        <v>1568.6216216216217</v>
      </c>
      <c r="F38" s="11">
        <v>12</v>
      </c>
      <c r="G38" s="11">
        <f t="shared" si="0"/>
        <v>365</v>
      </c>
      <c r="H38" s="12">
        <f t="shared" si="1"/>
        <v>9.8648648648648649</v>
      </c>
    </row>
    <row r="39" spans="1:8" x14ac:dyDescent="0.25">
      <c r="A39" s="7">
        <v>38</v>
      </c>
      <c r="B39" s="13">
        <v>41897</v>
      </c>
      <c r="C39" s="9">
        <v>3491</v>
      </c>
      <c r="D39" s="9">
        <v>61530</v>
      </c>
      <c r="E39" s="10">
        <v>1619.2105263157894</v>
      </c>
      <c r="F39" s="11">
        <v>20</v>
      </c>
      <c r="G39" s="11">
        <f t="shared" si="0"/>
        <v>385</v>
      </c>
      <c r="H39" s="12">
        <f t="shared" si="1"/>
        <v>10.131578947368421</v>
      </c>
    </row>
    <row r="40" spans="1:8" x14ac:dyDescent="0.25">
      <c r="A40" s="7">
        <v>39</v>
      </c>
      <c r="B40" s="13">
        <v>41904</v>
      </c>
      <c r="C40" s="9">
        <v>2017</v>
      </c>
      <c r="D40" s="9">
        <v>63547</v>
      </c>
      <c r="E40" s="10">
        <v>1629.4102564102564</v>
      </c>
      <c r="F40" s="11">
        <v>16</v>
      </c>
      <c r="G40" s="11">
        <f t="shared" si="0"/>
        <v>401</v>
      </c>
      <c r="H40" s="12">
        <f t="shared" si="1"/>
        <v>10.282051282051283</v>
      </c>
    </row>
    <row r="41" spans="1:8" x14ac:dyDescent="0.25">
      <c r="A41" s="7">
        <v>40</v>
      </c>
      <c r="B41" s="13">
        <v>41911</v>
      </c>
      <c r="C41" s="9">
        <v>2072</v>
      </c>
      <c r="D41" s="9">
        <v>65619</v>
      </c>
      <c r="E41" s="10">
        <v>1640.4749999999999</v>
      </c>
      <c r="F41" s="11">
        <v>10</v>
      </c>
      <c r="G41" s="11">
        <f t="shared" si="0"/>
        <v>411</v>
      </c>
      <c r="H41" s="12">
        <f t="shared" si="1"/>
        <v>10.275</v>
      </c>
    </row>
    <row r="42" spans="1:8" x14ac:dyDescent="0.25">
      <c r="A42" s="7">
        <v>41</v>
      </c>
      <c r="B42" s="13">
        <v>41918</v>
      </c>
      <c r="C42" s="9">
        <v>2690</v>
      </c>
      <c r="D42" s="9">
        <v>68309</v>
      </c>
      <c r="E42" s="10">
        <v>1666.0731707317073</v>
      </c>
      <c r="F42" s="11">
        <v>15</v>
      </c>
      <c r="G42" s="11">
        <f t="shared" si="0"/>
        <v>426</v>
      </c>
      <c r="H42" s="12">
        <f t="shared" si="1"/>
        <v>10.390243902439025</v>
      </c>
    </row>
    <row r="43" spans="1:8" x14ac:dyDescent="0.25">
      <c r="A43" s="7">
        <v>42</v>
      </c>
      <c r="B43" s="13">
        <v>41925</v>
      </c>
      <c r="C43" s="9">
        <v>2210</v>
      </c>
      <c r="D43" s="9">
        <v>70519</v>
      </c>
      <c r="E43" s="10">
        <v>1679.0238095238096</v>
      </c>
      <c r="F43" s="11">
        <v>16</v>
      </c>
      <c r="G43" s="11">
        <f t="shared" si="0"/>
        <v>442</v>
      </c>
      <c r="H43" s="12">
        <f t="shared" si="1"/>
        <v>10.523809523809524</v>
      </c>
    </row>
    <row r="44" spans="1:8" x14ac:dyDescent="0.25">
      <c r="A44" s="7">
        <v>43</v>
      </c>
      <c r="B44" s="13">
        <v>41932</v>
      </c>
      <c r="C44" s="9">
        <v>416</v>
      </c>
      <c r="D44" s="9">
        <v>70935</v>
      </c>
      <c r="E44" s="10">
        <v>1649.6511627906978</v>
      </c>
      <c r="F44" s="11">
        <v>4</v>
      </c>
      <c r="G44" s="11">
        <f t="shared" si="0"/>
        <v>446</v>
      </c>
      <c r="H44" s="12">
        <f t="shared" si="1"/>
        <v>10.372093023255815</v>
      </c>
    </row>
    <row r="45" spans="1:8" x14ac:dyDescent="0.25">
      <c r="A45" s="7">
        <v>44</v>
      </c>
      <c r="B45" s="13">
        <v>41939</v>
      </c>
      <c r="C45" s="9">
        <v>2321</v>
      </c>
      <c r="D45" s="9">
        <v>73256</v>
      </c>
      <c r="E45" s="10">
        <v>1664.909090909091</v>
      </c>
      <c r="F45" s="11">
        <v>15</v>
      </c>
      <c r="G45" s="11">
        <f t="shared" si="0"/>
        <v>461</v>
      </c>
      <c r="H45" s="12">
        <f t="shared" si="1"/>
        <v>10.477272727272727</v>
      </c>
    </row>
    <row r="46" spans="1:8" x14ac:dyDescent="0.25">
      <c r="A46" s="7">
        <v>45</v>
      </c>
      <c r="B46" s="13">
        <v>41946</v>
      </c>
      <c r="C46" s="9">
        <v>4051</v>
      </c>
      <c r="D46" s="9">
        <v>77307</v>
      </c>
      <c r="E46" s="10">
        <v>1717.9333333333334</v>
      </c>
      <c r="F46" s="11">
        <v>19</v>
      </c>
      <c r="G46" s="11">
        <f t="shared" si="0"/>
        <v>480</v>
      </c>
      <c r="H46" s="12">
        <f t="shared" si="1"/>
        <v>10.666666666666666</v>
      </c>
    </row>
    <row r="47" spans="1:8" x14ac:dyDescent="0.25">
      <c r="A47" s="7">
        <v>46</v>
      </c>
      <c r="B47" s="13">
        <v>41953</v>
      </c>
      <c r="C47" s="9">
        <v>4716</v>
      </c>
      <c r="D47" s="9">
        <v>82023</v>
      </c>
      <c r="E47" s="10">
        <v>1783.108695652174</v>
      </c>
      <c r="F47" s="11">
        <v>27</v>
      </c>
      <c r="G47" s="11">
        <f t="shared" si="0"/>
        <v>507</v>
      </c>
      <c r="H47" s="12">
        <f t="shared" si="1"/>
        <v>11.021739130434783</v>
      </c>
    </row>
    <row r="48" spans="1:8" x14ac:dyDescent="0.25">
      <c r="A48" s="7">
        <v>47</v>
      </c>
      <c r="B48" s="13">
        <v>41960</v>
      </c>
      <c r="C48" s="9">
        <v>5453</v>
      </c>
      <c r="D48" s="9">
        <v>87476</v>
      </c>
      <c r="E48" s="10">
        <v>1861.1914893617022</v>
      </c>
      <c r="F48" s="11">
        <v>24</v>
      </c>
      <c r="G48" s="11">
        <f t="shared" si="0"/>
        <v>531</v>
      </c>
      <c r="H48" s="12">
        <f t="shared" si="1"/>
        <v>11.297872340425531</v>
      </c>
    </row>
    <row r="49" spans="1:8" x14ac:dyDescent="0.25">
      <c r="A49" s="7">
        <v>48</v>
      </c>
      <c r="B49" s="13">
        <v>41967</v>
      </c>
      <c r="C49" s="9">
        <v>1628</v>
      </c>
      <c r="D49" s="9">
        <v>89104</v>
      </c>
      <c r="E49" s="10">
        <v>1856.3333333333333</v>
      </c>
      <c r="F49" s="11">
        <v>10</v>
      </c>
      <c r="G49" s="11">
        <f t="shared" si="0"/>
        <v>541</v>
      </c>
      <c r="H49" s="12">
        <f t="shared" si="1"/>
        <v>11.270833333333334</v>
      </c>
    </row>
    <row r="50" spans="1:8" x14ac:dyDescent="0.25">
      <c r="A50" s="7">
        <v>49</v>
      </c>
      <c r="B50" s="13">
        <v>41974</v>
      </c>
      <c r="C50" s="9">
        <v>2843</v>
      </c>
      <c r="D50" s="9">
        <v>91947</v>
      </c>
      <c r="E50" s="10">
        <v>1876.4693877551019</v>
      </c>
      <c r="F50" s="11">
        <v>11</v>
      </c>
      <c r="G50" s="11">
        <f t="shared" si="0"/>
        <v>552</v>
      </c>
      <c r="H50" s="12">
        <f t="shared" si="1"/>
        <v>11.26530612244898</v>
      </c>
    </row>
    <row r="51" spans="1:8" x14ac:dyDescent="0.25">
      <c r="A51" s="7">
        <v>50</v>
      </c>
      <c r="B51" s="13">
        <v>41981</v>
      </c>
      <c r="C51" s="9">
        <v>90</v>
      </c>
      <c r="D51" s="9">
        <v>92037</v>
      </c>
      <c r="E51" s="10">
        <v>1840.74</v>
      </c>
      <c r="F51" s="11">
        <v>1</v>
      </c>
      <c r="G51" s="11">
        <f t="shared" si="0"/>
        <v>553</v>
      </c>
      <c r="H51" s="12">
        <f t="shared" si="1"/>
        <v>11.06</v>
      </c>
    </row>
    <row r="52" spans="1:8" x14ac:dyDescent="0.25">
      <c r="A52" s="7">
        <v>51</v>
      </c>
      <c r="B52" s="13">
        <v>41988</v>
      </c>
      <c r="C52" s="9">
        <v>255</v>
      </c>
      <c r="D52" s="9">
        <v>92292</v>
      </c>
      <c r="E52" s="10">
        <v>1809.6470588235295</v>
      </c>
      <c r="F52" s="11">
        <v>2</v>
      </c>
      <c r="G52" s="11">
        <f t="shared" si="0"/>
        <v>555</v>
      </c>
      <c r="H52" s="12">
        <f t="shared" si="1"/>
        <v>10.882352941176471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6187-F15B-4C75-B2B6-D02694BC87A8}">
  <dimension ref="A1:H53"/>
  <sheetViews>
    <sheetView workbookViewId="0">
      <selection activeCell="AA22" sqref="AA22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42002</v>
      </c>
      <c r="C2" s="9">
        <v>1755</v>
      </c>
      <c r="D2" s="9">
        <v>1755</v>
      </c>
      <c r="E2" s="10">
        <v>1755</v>
      </c>
      <c r="F2" s="11">
        <v>4</v>
      </c>
      <c r="G2" s="11">
        <v>4</v>
      </c>
      <c r="H2" s="12">
        <v>4</v>
      </c>
    </row>
    <row r="3" spans="1:8" x14ac:dyDescent="0.25">
      <c r="A3" s="7">
        <v>2</v>
      </c>
      <c r="B3" s="13">
        <v>42009</v>
      </c>
      <c r="C3" s="14">
        <v>335</v>
      </c>
      <c r="D3" s="9">
        <v>2090</v>
      </c>
      <c r="E3" s="10">
        <v>1045</v>
      </c>
      <c r="F3" s="11">
        <v>3</v>
      </c>
      <c r="G3" s="11">
        <v>7</v>
      </c>
      <c r="H3" s="12">
        <f>AVERAGE(G3/A3)</f>
        <v>3.5</v>
      </c>
    </row>
    <row r="4" spans="1:8" x14ac:dyDescent="0.25">
      <c r="A4" s="7">
        <v>3</v>
      </c>
      <c r="B4" s="13">
        <v>42016</v>
      </c>
      <c r="C4" s="14">
        <v>0</v>
      </c>
      <c r="D4" s="9">
        <v>2090</v>
      </c>
      <c r="E4" s="10">
        <v>696.66666666666663</v>
      </c>
      <c r="F4" s="11">
        <v>0</v>
      </c>
      <c r="G4" s="11">
        <v>7</v>
      </c>
      <c r="H4" s="12">
        <f t="shared" ref="H4:H52" si="0">AVERAGE(G4/A4)</f>
        <v>2.3333333333333335</v>
      </c>
    </row>
    <row r="5" spans="1:8" x14ac:dyDescent="0.25">
      <c r="A5" s="7">
        <v>4</v>
      </c>
      <c r="B5" s="13">
        <v>42023</v>
      </c>
      <c r="C5" s="14">
        <v>4375</v>
      </c>
      <c r="D5" s="9">
        <v>6465</v>
      </c>
      <c r="E5" s="10">
        <v>1616.25</v>
      </c>
      <c r="F5" s="11">
        <v>20</v>
      </c>
      <c r="G5" s="11">
        <v>27</v>
      </c>
      <c r="H5" s="12">
        <f t="shared" si="0"/>
        <v>6.75</v>
      </c>
    </row>
    <row r="6" spans="1:8" x14ac:dyDescent="0.25">
      <c r="A6" s="7">
        <v>5</v>
      </c>
      <c r="B6" s="13">
        <v>42030</v>
      </c>
      <c r="C6" s="14">
        <v>1188</v>
      </c>
      <c r="D6" s="9">
        <v>7653</v>
      </c>
      <c r="E6" s="10">
        <v>1530.6</v>
      </c>
      <c r="F6" s="11">
        <v>5</v>
      </c>
      <c r="G6" s="11">
        <v>32</v>
      </c>
      <c r="H6" s="12">
        <f t="shared" si="0"/>
        <v>6.4</v>
      </c>
    </row>
    <row r="7" spans="1:8" x14ac:dyDescent="0.25">
      <c r="A7" s="7">
        <v>6</v>
      </c>
      <c r="B7" s="13">
        <v>42037</v>
      </c>
      <c r="C7" s="14">
        <v>1332</v>
      </c>
      <c r="D7" s="9">
        <v>8985</v>
      </c>
      <c r="E7" s="10">
        <v>1497.5</v>
      </c>
      <c r="F7" s="11">
        <v>10</v>
      </c>
      <c r="G7" s="11">
        <v>42</v>
      </c>
      <c r="H7" s="12">
        <f t="shared" si="0"/>
        <v>7</v>
      </c>
    </row>
    <row r="8" spans="1:8" x14ac:dyDescent="0.25">
      <c r="A8" s="7">
        <v>7</v>
      </c>
      <c r="B8" s="13">
        <v>42044</v>
      </c>
      <c r="C8" s="14">
        <v>344</v>
      </c>
      <c r="D8" s="9">
        <v>9329</v>
      </c>
      <c r="E8" s="10">
        <v>1332.7142857142858</v>
      </c>
      <c r="F8" s="11">
        <v>3</v>
      </c>
      <c r="G8" s="11">
        <v>45</v>
      </c>
      <c r="H8" s="12">
        <f t="shared" si="0"/>
        <v>6.4285714285714288</v>
      </c>
    </row>
    <row r="9" spans="1:8" x14ac:dyDescent="0.25">
      <c r="A9" s="7">
        <v>8</v>
      </c>
      <c r="B9" s="13">
        <v>42051</v>
      </c>
      <c r="C9" s="14">
        <v>1376</v>
      </c>
      <c r="D9" s="9">
        <v>10705</v>
      </c>
      <c r="E9" s="10">
        <v>1338.125</v>
      </c>
      <c r="F9" s="11">
        <v>8</v>
      </c>
      <c r="G9" s="11">
        <v>53</v>
      </c>
      <c r="H9" s="12">
        <f t="shared" si="0"/>
        <v>6.625</v>
      </c>
    </row>
    <row r="10" spans="1:8" x14ac:dyDescent="0.25">
      <c r="A10" s="7">
        <v>9</v>
      </c>
      <c r="B10" s="13">
        <v>42058</v>
      </c>
      <c r="C10" s="14">
        <v>2142</v>
      </c>
      <c r="D10" s="9">
        <v>12847</v>
      </c>
      <c r="E10" s="10">
        <v>1427.4444444444443</v>
      </c>
      <c r="F10" s="11">
        <v>5</v>
      </c>
      <c r="G10" s="11">
        <v>58</v>
      </c>
      <c r="H10" s="12">
        <f t="shared" si="0"/>
        <v>6.4444444444444446</v>
      </c>
    </row>
    <row r="11" spans="1:8" x14ac:dyDescent="0.25">
      <c r="A11" s="7">
        <v>10</v>
      </c>
      <c r="B11" s="13">
        <v>42065</v>
      </c>
      <c r="C11" s="14">
        <v>233</v>
      </c>
      <c r="D11" s="9">
        <v>13080</v>
      </c>
      <c r="E11" s="10">
        <v>1308</v>
      </c>
      <c r="F11" s="11">
        <v>2</v>
      </c>
      <c r="G11" s="11">
        <v>60</v>
      </c>
      <c r="H11" s="12">
        <f t="shared" si="0"/>
        <v>6</v>
      </c>
    </row>
    <row r="12" spans="1:8" x14ac:dyDescent="0.25">
      <c r="A12" s="7">
        <v>11</v>
      </c>
      <c r="B12" s="13">
        <v>42072</v>
      </c>
      <c r="C12" s="14">
        <v>73</v>
      </c>
      <c r="D12" s="9">
        <v>13153</v>
      </c>
      <c r="E12" s="10">
        <v>1195.7272727272727</v>
      </c>
      <c r="F12" s="11">
        <v>1</v>
      </c>
      <c r="G12" s="11">
        <v>61</v>
      </c>
      <c r="H12" s="12">
        <f t="shared" si="0"/>
        <v>5.5454545454545459</v>
      </c>
    </row>
    <row r="13" spans="1:8" x14ac:dyDescent="0.25">
      <c r="A13" s="7">
        <v>12</v>
      </c>
      <c r="B13" s="13">
        <v>42079</v>
      </c>
      <c r="C13" s="14">
        <v>4545</v>
      </c>
      <c r="D13" s="9">
        <v>17698</v>
      </c>
      <c r="E13" s="10">
        <v>1474.8333333333333</v>
      </c>
      <c r="F13" s="11">
        <v>20</v>
      </c>
      <c r="G13" s="11">
        <v>81</v>
      </c>
      <c r="H13" s="12">
        <f t="shared" si="0"/>
        <v>6.75</v>
      </c>
    </row>
    <row r="14" spans="1:8" x14ac:dyDescent="0.25">
      <c r="A14" s="7">
        <v>13</v>
      </c>
      <c r="B14" s="13">
        <v>42086</v>
      </c>
      <c r="C14" s="14">
        <v>1434</v>
      </c>
      <c r="D14" s="9">
        <v>19132</v>
      </c>
      <c r="E14" s="10">
        <v>1471.6923076923076</v>
      </c>
      <c r="F14" s="11">
        <v>7</v>
      </c>
      <c r="G14" s="11">
        <v>88</v>
      </c>
      <c r="H14" s="12">
        <f t="shared" si="0"/>
        <v>6.7692307692307692</v>
      </c>
    </row>
    <row r="15" spans="1:8" x14ac:dyDescent="0.25">
      <c r="A15" s="7">
        <v>14</v>
      </c>
      <c r="B15" s="13">
        <v>42093</v>
      </c>
      <c r="C15" s="14">
        <v>755</v>
      </c>
      <c r="D15" s="9">
        <v>19887</v>
      </c>
      <c r="E15" s="10">
        <v>1420.5</v>
      </c>
      <c r="F15" s="11">
        <v>5</v>
      </c>
      <c r="G15" s="11">
        <v>93</v>
      </c>
      <c r="H15" s="12">
        <f t="shared" si="0"/>
        <v>6.6428571428571432</v>
      </c>
    </row>
    <row r="16" spans="1:8" x14ac:dyDescent="0.25">
      <c r="A16" s="7">
        <v>15</v>
      </c>
      <c r="B16" s="13">
        <v>42100</v>
      </c>
      <c r="C16" s="14">
        <v>1863</v>
      </c>
      <c r="D16" s="9">
        <v>21750</v>
      </c>
      <c r="E16" s="10">
        <v>1450</v>
      </c>
      <c r="F16" s="11">
        <v>8</v>
      </c>
      <c r="G16" s="11">
        <v>101</v>
      </c>
      <c r="H16" s="12">
        <f t="shared" si="0"/>
        <v>6.7333333333333334</v>
      </c>
    </row>
    <row r="17" spans="1:8" x14ac:dyDescent="0.25">
      <c r="A17" s="7">
        <v>16</v>
      </c>
      <c r="B17" s="13">
        <v>42107</v>
      </c>
      <c r="C17" s="14">
        <v>1091</v>
      </c>
      <c r="D17" s="9">
        <v>22841</v>
      </c>
      <c r="E17" s="10">
        <v>1427.5625</v>
      </c>
      <c r="F17" s="11">
        <v>6</v>
      </c>
      <c r="G17" s="11">
        <v>107</v>
      </c>
      <c r="H17" s="12">
        <f t="shared" si="0"/>
        <v>6.6875</v>
      </c>
    </row>
    <row r="18" spans="1:8" x14ac:dyDescent="0.25">
      <c r="A18" s="7">
        <v>17</v>
      </c>
      <c r="B18" s="13">
        <v>42114</v>
      </c>
      <c r="C18" s="14">
        <v>2951</v>
      </c>
      <c r="D18" s="9">
        <v>25792</v>
      </c>
      <c r="E18" s="10">
        <v>1517.1764705882354</v>
      </c>
      <c r="F18" s="11">
        <v>13</v>
      </c>
      <c r="G18" s="11">
        <v>120</v>
      </c>
      <c r="H18" s="12">
        <f t="shared" si="0"/>
        <v>7.0588235294117645</v>
      </c>
    </row>
    <row r="19" spans="1:8" x14ac:dyDescent="0.25">
      <c r="A19" s="7">
        <v>18</v>
      </c>
      <c r="B19" s="13">
        <v>42121</v>
      </c>
      <c r="C19" s="14">
        <v>892</v>
      </c>
      <c r="D19" s="9">
        <v>26684</v>
      </c>
      <c r="E19" s="10">
        <v>1482.4444444444443</v>
      </c>
      <c r="F19" s="11">
        <v>7</v>
      </c>
      <c r="G19" s="11">
        <v>127</v>
      </c>
      <c r="H19" s="12">
        <f t="shared" si="0"/>
        <v>7.0555555555555554</v>
      </c>
    </row>
    <row r="20" spans="1:8" x14ac:dyDescent="0.25">
      <c r="A20" s="7">
        <v>19</v>
      </c>
      <c r="B20" s="13">
        <v>42128</v>
      </c>
      <c r="C20" s="14">
        <v>2130</v>
      </c>
      <c r="D20" s="9">
        <v>28814</v>
      </c>
      <c r="E20" s="10">
        <v>1516.5263157894738</v>
      </c>
      <c r="F20" s="11">
        <v>10</v>
      </c>
      <c r="G20" s="11">
        <v>137</v>
      </c>
      <c r="H20" s="12">
        <f t="shared" si="0"/>
        <v>7.2105263157894735</v>
      </c>
    </row>
    <row r="21" spans="1:8" x14ac:dyDescent="0.25">
      <c r="A21" s="7">
        <v>20</v>
      </c>
      <c r="B21" s="13">
        <v>42135</v>
      </c>
      <c r="C21" s="14">
        <v>1634</v>
      </c>
      <c r="D21" s="9">
        <v>30448</v>
      </c>
      <c r="E21" s="10">
        <v>1522.4</v>
      </c>
      <c r="F21" s="11">
        <v>7</v>
      </c>
      <c r="G21" s="11">
        <v>144</v>
      </c>
      <c r="H21" s="12">
        <f t="shared" si="0"/>
        <v>7.2</v>
      </c>
    </row>
    <row r="22" spans="1:8" x14ac:dyDescent="0.25">
      <c r="A22" s="7">
        <v>21</v>
      </c>
      <c r="B22" s="13">
        <v>42142</v>
      </c>
      <c r="C22" s="14">
        <v>2324</v>
      </c>
      <c r="D22" s="9">
        <v>32772</v>
      </c>
      <c r="E22" s="10">
        <v>1560.5714285714287</v>
      </c>
      <c r="F22" s="11">
        <v>8</v>
      </c>
      <c r="G22" s="11">
        <v>152</v>
      </c>
      <c r="H22" s="12">
        <f t="shared" si="0"/>
        <v>7.2380952380952381</v>
      </c>
    </row>
    <row r="23" spans="1:8" x14ac:dyDescent="0.25">
      <c r="A23" s="7">
        <v>22</v>
      </c>
      <c r="B23" s="13">
        <v>42149</v>
      </c>
      <c r="C23" s="14">
        <v>1266</v>
      </c>
      <c r="D23" s="9">
        <v>34038</v>
      </c>
      <c r="E23" s="10">
        <v>1547.1818181818182</v>
      </c>
      <c r="F23" s="11">
        <v>4</v>
      </c>
      <c r="G23" s="11">
        <v>156</v>
      </c>
      <c r="H23" s="12">
        <f t="shared" si="0"/>
        <v>7.0909090909090908</v>
      </c>
    </row>
    <row r="24" spans="1:8" x14ac:dyDescent="0.25">
      <c r="A24" s="7">
        <v>23</v>
      </c>
      <c r="B24" s="13">
        <v>42156</v>
      </c>
      <c r="C24" s="14">
        <v>1394</v>
      </c>
      <c r="D24" s="9">
        <v>35432</v>
      </c>
      <c r="E24" s="10">
        <v>1540.5217391304348</v>
      </c>
      <c r="F24" s="11">
        <v>6</v>
      </c>
      <c r="G24" s="11">
        <v>162</v>
      </c>
      <c r="H24" s="12">
        <f t="shared" si="0"/>
        <v>7.0434782608695654</v>
      </c>
    </row>
    <row r="25" spans="1:8" x14ac:dyDescent="0.25">
      <c r="A25" s="7">
        <v>24</v>
      </c>
      <c r="B25" s="13">
        <v>42163</v>
      </c>
      <c r="C25" s="14">
        <v>773</v>
      </c>
      <c r="D25" s="9">
        <v>36205</v>
      </c>
      <c r="E25" s="10">
        <v>1508.5416666666667</v>
      </c>
      <c r="F25" s="11">
        <v>3</v>
      </c>
      <c r="G25" s="11">
        <v>165</v>
      </c>
      <c r="H25" s="12">
        <f t="shared" si="0"/>
        <v>6.875</v>
      </c>
    </row>
    <row r="26" spans="1:8" x14ac:dyDescent="0.25">
      <c r="A26" s="7">
        <v>25</v>
      </c>
      <c r="B26" s="13">
        <v>42170</v>
      </c>
      <c r="C26" s="14">
        <v>769</v>
      </c>
      <c r="D26" s="9">
        <v>36974</v>
      </c>
      <c r="E26" s="10">
        <v>1478.96</v>
      </c>
      <c r="F26" s="11">
        <v>3</v>
      </c>
      <c r="G26" s="11">
        <v>168</v>
      </c>
      <c r="H26" s="12">
        <f t="shared" si="0"/>
        <v>6.72</v>
      </c>
    </row>
    <row r="27" spans="1:8" x14ac:dyDescent="0.25">
      <c r="A27" s="7">
        <v>26</v>
      </c>
      <c r="B27" s="13">
        <v>42179</v>
      </c>
      <c r="C27" s="14">
        <v>2504</v>
      </c>
      <c r="D27" s="9">
        <v>39478</v>
      </c>
      <c r="E27" s="10">
        <v>1518.3846153846155</v>
      </c>
      <c r="F27" s="11">
        <v>11</v>
      </c>
      <c r="G27" s="11">
        <v>179</v>
      </c>
      <c r="H27" s="12">
        <f t="shared" si="0"/>
        <v>6.884615384615385</v>
      </c>
    </row>
    <row r="28" spans="1:8" x14ac:dyDescent="0.25">
      <c r="A28" s="7">
        <v>27</v>
      </c>
      <c r="B28" s="13">
        <v>42184</v>
      </c>
      <c r="C28" s="14">
        <v>3090</v>
      </c>
      <c r="D28" s="9">
        <v>42568</v>
      </c>
      <c r="E28" s="10">
        <v>1576.5925925925926</v>
      </c>
      <c r="F28" s="11">
        <v>12</v>
      </c>
      <c r="G28" s="11">
        <v>191</v>
      </c>
      <c r="H28" s="12">
        <f t="shared" si="0"/>
        <v>7.0740740740740744</v>
      </c>
    </row>
    <row r="29" spans="1:8" x14ac:dyDescent="0.25">
      <c r="A29" s="7">
        <v>28</v>
      </c>
      <c r="B29" s="13">
        <v>42191</v>
      </c>
      <c r="C29" s="14">
        <v>2157</v>
      </c>
      <c r="D29" s="9">
        <v>44725</v>
      </c>
      <c r="E29" s="10">
        <v>1597.3214285714287</v>
      </c>
      <c r="F29" s="11">
        <v>11</v>
      </c>
      <c r="G29" s="11">
        <v>202</v>
      </c>
      <c r="H29" s="12">
        <f t="shared" si="0"/>
        <v>7.2142857142857144</v>
      </c>
    </row>
    <row r="30" spans="1:8" x14ac:dyDescent="0.25">
      <c r="A30" s="7">
        <v>29</v>
      </c>
      <c r="B30" s="13">
        <v>42198</v>
      </c>
      <c r="C30" s="14">
        <v>1917</v>
      </c>
      <c r="D30" s="9">
        <v>46642</v>
      </c>
      <c r="E30" s="10">
        <v>1608.344827586207</v>
      </c>
      <c r="F30" s="11">
        <v>8</v>
      </c>
      <c r="G30" s="11">
        <v>210</v>
      </c>
      <c r="H30" s="12">
        <f t="shared" si="0"/>
        <v>7.2413793103448274</v>
      </c>
    </row>
    <row r="31" spans="1:8" x14ac:dyDescent="0.25">
      <c r="A31" s="7">
        <v>30</v>
      </c>
      <c r="B31" s="13">
        <v>42205</v>
      </c>
      <c r="C31" s="14">
        <v>1122</v>
      </c>
      <c r="D31" s="9">
        <v>47764</v>
      </c>
      <c r="E31" s="10">
        <v>1592.1333333333334</v>
      </c>
      <c r="F31" s="11">
        <v>5</v>
      </c>
      <c r="G31" s="11">
        <v>215</v>
      </c>
      <c r="H31" s="12">
        <f t="shared" si="0"/>
        <v>7.166666666666667</v>
      </c>
    </row>
    <row r="32" spans="1:8" x14ac:dyDescent="0.25">
      <c r="A32" s="7">
        <v>31</v>
      </c>
      <c r="B32" s="13">
        <v>42212</v>
      </c>
      <c r="C32" s="14">
        <v>2818</v>
      </c>
      <c r="D32" s="9">
        <v>50582</v>
      </c>
      <c r="E32" s="10">
        <v>1631.6774193548388</v>
      </c>
      <c r="F32" s="11">
        <v>8</v>
      </c>
      <c r="G32" s="11">
        <v>223</v>
      </c>
      <c r="H32" s="12">
        <f t="shared" si="0"/>
        <v>7.193548387096774</v>
      </c>
    </row>
    <row r="33" spans="1:8" x14ac:dyDescent="0.25">
      <c r="A33" s="7">
        <v>32</v>
      </c>
      <c r="B33" s="13">
        <v>42219</v>
      </c>
      <c r="C33" s="9">
        <v>1050</v>
      </c>
      <c r="D33" s="9">
        <v>51632</v>
      </c>
      <c r="E33" s="10">
        <v>1613.5</v>
      </c>
      <c r="F33" s="11">
        <v>18</v>
      </c>
      <c r="G33" s="11">
        <v>241</v>
      </c>
      <c r="H33" s="12">
        <f t="shared" si="0"/>
        <v>7.53125</v>
      </c>
    </row>
    <row r="34" spans="1:8" x14ac:dyDescent="0.25">
      <c r="A34" s="7">
        <v>33</v>
      </c>
      <c r="B34" s="13">
        <v>42226</v>
      </c>
      <c r="C34" s="9">
        <v>440</v>
      </c>
      <c r="D34" s="9">
        <v>52072</v>
      </c>
      <c r="E34" s="10">
        <v>1577.939393939394</v>
      </c>
      <c r="F34" s="11">
        <v>3</v>
      </c>
      <c r="G34" s="11">
        <v>244</v>
      </c>
      <c r="H34" s="12">
        <f t="shared" si="0"/>
        <v>7.3939393939393936</v>
      </c>
    </row>
    <row r="35" spans="1:8" x14ac:dyDescent="0.25">
      <c r="A35" s="7">
        <v>34</v>
      </c>
      <c r="B35" s="13">
        <v>42233</v>
      </c>
      <c r="C35" s="9">
        <v>2050</v>
      </c>
      <c r="D35" s="9">
        <v>54122</v>
      </c>
      <c r="E35" s="10">
        <v>1591.8235294117646</v>
      </c>
      <c r="F35" s="11">
        <v>22</v>
      </c>
      <c r="G35" s="11">
        <v>266</v>
      </c>
      <c r="H35" s="12">
        <f t="shared" si="0"/>
        <v>7.8235294117647056</v>
      </c>
    </row>
    <row r="36" spans="1:8" x14ac:dyDescent="0.25">
      <c r="A36" s="7">
        <v>35</v>
      </c>
      <c r="B36" s="13">
        <v>42240</v>
      </c>
      <c r="C36" s="9">
        <v>2258</v>
      </c>
      <c r="D36" s="9">
        <v>56380</v>
      </c>
      <c r="E36" s="10">
        <v>1610.8571428571429</v>
      </c>
      <c r="F36" s="11">
        <v>18</v>
      </c>
      <c r="G36" s="11">
        <v>284</v>
      </c>
      <c r="H36" s="12">
        <f t="shared" si="0"/>
        <v>8.1142857142857139</v>
      </c>
    </row>
    <row r="37" spans="1:8" x14ac:dyDescent="0.25">
      <c r="A37" s="7">
        <v>36</v>
      </c>
      <c r="B37" s="13">
        <v>42247</v>
      </c>
      <c r="C37" s="9">
        <v>2026</v>
      </c>
      <c r="D37" s="9">
        <v>58406</v>
      </c>
      <c r="E37" s="10">
        <v>1622.3888888888889</v>
      </c>
      <c r="F37" s="11">
        <v>19</v>
      </c>
      <c r="G37" s="11">
        <v>303</v>
      </c>
      <c r="H37" s="12">
        <f t="shared" si="0"/>
        <v>8.4166666666666661</v>
      </c>
    </row>
    <row r="38" spans="1:8" x14ac:dyDescent="0.25">
      <c r="A38" s="7">
        <v>37</v>
      </c>
      <c r="B38" s="13">
        <v>42254</v>
      </c>
      <c r="C38" s="9">
        <v>3314</v>
      </c>
      <c r="D38" s="9">
        <v>61720</v>
      </c>
      <c r="E38" s="10">
        <v>1668.1081081081081</v>
      </c>
      <c r="F38" s="11">
        <v>20</v>
      </c>
      <c r="G38" s="11">
        <v>323</v>
      </c>
      <c r="H38" s="12">
        <f t="shared" si="0"/>
        <v>8.7297297297297298</v>
      </c>
    </row>
    <row r="39" spans="1:8" x14ac:dyDescent="0.25">
      <c r="A39" s="7">
        <v>38</v>
      </c>
      <c r="B39" s="13">
        <v>42261</v>
      </c>
      <c r="C39" s="9">
        <v>2217</v>
      </c>
      <c r="D39" s="9">
        <v>63937</v>
      </c>
      <c r="E39" s="10">
        <v>1682.5526315789473</v>
      </c>
      <c r="F39" s="11">
        <v>12</v>
      </c>
      <c r="G39" s="11">
        <v>335</v>
      </c>
      <c r="H39" s="12">
        <f t="shared" si="0"/>
        <v>8.8157894736842106</v>
      </c>
    </row>
    <row r="40" spans="1:8" x14ac:dyDescent="0.25">
      <c r="A40" s="7">
        <v>39</v>
      </c>
      <c r="B40" s="13">
        <v>42268</v>
      </c>
      <c r="C40" s="9">
        <v>1726</v>
      </c>
      <c r="D40" s="9">
        <v>65663</v>
      </c>
      <c r="E40" s="10">
        <v>1683.6666666666667</v>
      </c>
      <c r="F40" s="11">
        <v>12</v>
      </c>
      <c r="G40" s="11">
        <v>347</v>
      </c>
      <c r="H40" s="12">
        <f t="shared" si="0"/>
        <v>8.8974358974358978</v>
      </c>
    </row>
    <row r="41" spans="1:8" x14ac:dyDescent="0.25">
      <c r="A41" s="7">
        <v>40</v>
      </c>
      <c r="B41" s="13">
        <v>42275</v>
      </c>
      <c r="C41" s="9">
        <v>1596</v>
      </c>
      <c r="D41" s="9">
        <v>67259</v>
      </c>
      <c r="E41" s="10">
        <v>1681.4749999999999</v>
      </c>
      <c r="F41" s="11">
        <v>10</v>
      </c>
      <c r="G41" s="11">
        <v>357</v>
      </c>
      <c r="H41" s="12">
        <f t="shared" si="0"/>
        <v>8.9250000000000007</v>
      </c>
    </row>
    <row r="42" spans="1:8" x14ac:dyDescent="0.25">
      <c r="A42" s="7">
        <v>41</v>
      </c>
      <c r="B42" s="13">
        <v>42282</v>
      </c>
      <c r="C42" s="9">
        <v>3631</v>
      </c>
      <c r="D42" s="9">
        <v>70890</v>
      </c>
      <c r="E42" s="10">
        <v>1729.0243902439024</v>
      </c>
      <c r="F42" s="11">
        <v>20</v>
      </c>
      <c r="G42" s="11">
        <v>377</v>
      </c>
      <c r="H42" s="12">
        <f t="shared" si="0"/>
        <v>9.1951219512195124</v>
      </c>
    </row>
    <row r="43" spans="1:8" x14ac:dyDescent="0.25">
      <c r="A43" s="7">
        <v>42</v>
      </c>
      <c r="B43" s="13">
        <v>42289</v>
      </c>
      <c r="C43" s="9">
        <v>1832</v>
      </c>
      <c r="D43" s="9">
        <v>72722</v>
      </c>
      <c r="E43" s="10">
        <v>1731.4761904761904</v>
      </c>
      <c r="F43" s="11">
        <v>23</v>
      </c>
      <c r="G43" s="11">
        <v>400</v>
      </c>
      <c r="H43" s="12">
        <f t="shared" si="0"/>
        <v>9.5238095238095237</v>
      </c>
    </row>
    <row r="44" spans="1:8" x14ac:dyDescent="0.25">
      <c r="A44" s="7">
        <v>43</v>
      </c>
      <c r="B44" s="13">
        <v>42296</v>
      </c>
      <c r="C44" s="9">
        <v>676</v>
      </c>
      <c r="D44" s="9">
        <v>73398</v>
      </c>
      <c r="E44" s="10">
        <v>1706.9302325581396</v>
      </c>
      <c r="F44" s="11">
        <v>10</v>
      </c>
      <c r="G44" s="11">
        <v>410</v>
      </c>
      <c r="H44" s="12">
        <f t="shared" si="0"/>
        <v>9.5348837209302317</v>
      </c>
    </row>
    <row r="45" spans="1:8" x14ac:dyDescent="0.25">
      <c r="A45" s="7">
        <v>44</v>
      </c>
      <c r="B45" s="13">
        <v>42303</v>
      </c>
      <c r="C45" s="9">
        <v>1342</v>
      </c>
      <c r="D45" s="9">
        <v>74740</v>
      </c>
      <c r="E45" s="10">
        <v>1698.6363636363637</v>
      </c>
      <c r="F45" s="11">
        <v>8</v>
      </c>
      <c r="G45" s="11">
        <v>418</v>
      </c>
      <c r="H45" s="12">
        <f t="shared" si="0"/>
        <v>9.5</v>
      </c>
    </row>
    <row r="46" spans="1:8" x14ac:dyDescent="0.25">
      <c r="A46" s="7">
        <v>45</v>
      </c>
      <c r="B46" s="13">
        <v>42310</v>
      </c>
      <c r="C46" s="9">
        <v>2390</v>
      </c>
      <c r="D46" s="9">
        <v>77130</v>
      </c>
      <c r="E46" s="10">
        <v>1714</v>
      </c>
      <c r="F46" s="11">
        <v>17</v>
      </c>
      <c r="G46" s="11">
        <v>435</v>
      </c>
      <c r="H46" s="12">
        <f t="shared" si="0"/>
        <v>9.6666666666666661</v>
      </c>
    </row>
    <row r="47" spans="1:8" x14ac:dyDescent="0.25">
      <c r="A47" s="7">
        <v>46</v>
      </c>
      <c r="B47" s="13">
        <v>42317</v>
      </c>
      <c r="C47" s="9">
        <v>1748</v>
      </c>
      <c r="D47" s="9">
        <v>78878</v>
      </c>
      <c r="E47" s="10">
        <v>1714.7391304347825</v>
      </c>
      <c r="F47" s="11">
        <v>9</v>
      </c>
      <c r="G47" s="11">
        <v>444</v>
      </c>
      <c r="H47" s="12">
        <f t="shared" si="0"/>
        <v>9.6521739130434785</v>
      </c>
    </row>
    <row r="48" spans="1:8" x14ac:dyDescent="0.25">
      <c r="A48" s="7">
        <v>47</v>
      </c>
      <c r="B48" s="13">
        <v>42324</v>
      </c>
      <c r="C48" s="9">
        <v>1169</v>
      </c>
      <c r="D48" s="9">
        <v>80047</v>
      </c>
      <c r="E48" s="10">
        <v>1703.127659574468</v>
      </c>
      <c r="F48" s="11">
        <v>13</v>
      </c>
      <c r="G48" s="11">
        <v>457</v>
      </c>
      <c r="H48" s="12">
        <f t="shared" si="0"/>
        <v>9.7234042553191493</v>
      </c>
    </row>
    <row r="49" spans="1:8" x14ac:dyDescent="0.25">
      <c r="A49" s="7">
        <v>48</v>
      </c>
      <c r="B49" s="13">
        <v>42331</v>
      </c>
      <c r="C49" s="9">
        <v>3076</v>
      </c>
      <c r="D49" s="9">
        <v>83123</v>
      </c>
      <c r="E49" s="10">
        <v>1731.7291666666667</v>
      </c>
      <c r="F49" s="11">
        <v>13</v>
      </c>
      <c r="G49" s="11">
        <v>470</v>
      </c>
      <c r="H49" s="12">
        <f t="shared" si="0"/>
        <v>9.7916666666666661</v>
      </c>
    </row>
    <row r="50" spans="1:8" x14ac:dyDescent="0.25">
      <c r="A50" s="7">
        <v>49</v>
      </c>
      <c r="B50" s="13">
        <v>42338</v>
      </c>
      <c r="C50" s="9">
        <v>1043</v>
      </c>
      <c r="D50" s="9">
        <v>84166</v>
      </c>
      <c r="E50" s="10">
        <v>1717.6734693877552</v>
      </c>
      <c r="F50" s="11">
        <v>6</v>
      </c>
      <c r="G50" s="11">
        <v>476</v>
      </c>
      <c r="H50" s="12">
        <f t="shared" si="0"/>
        <v>9.7142857142857135</v>
      </c>
    </row>
    <row r="51" spans="1:8" x14ac:dyDescent="0.25">
      <c r="A51" s="7">
        <v>50</v>
      </c>
      <c r="B51" s="13">
        <v>42345</v>
      </c>
      <c r="C51" s="9">
        <v>811</v>
      </c>
      <c r="D51" s="9">
        <v>84977</v>
      </c>
      <c r="E51" s="10">
        <v>1699.54</v>
      </c>
      <c r="F51" s="11">
        <v>7</v>
      </c>
      <c r="G51" s="11">
        <v>483</v>
      </c>
      <c r="H51" s="12">
        <f t="shared" si="0"/>
        <v>9.66</v>
      </c>
    </row>
    <row r="52" spans="1:8" x14ac:dyDescent="0.25">
      <c r="A52" s="7">
        <v>51</v>
      </c>
      <c r="B52" s="13">
        <v>42352</v>
      </c>
      <c r="C52" s="9">
        <v>3254</v>
      </c>
      <c r="D52" s="9">
        <v>88231</v>
      </c>
      <c r="E52" s="10">
        <v>1730.0196078431372</v>
      </c>
      <c r="F52" s="11">
        <v>13</v>
      </c>
      <c r="G52" s="11">
        <v>496</v>
      </c>
      <c r="H52" s="12">
        <f t="shared" si="0"/>
        <v>9.7254901960784306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A8F4-D189-4373-A376-DBA627A866BE}">
  <dimension ref="A1:H53"/>
  <sheetViews>
    <sheetView workbookViewId="0">
      <selection activeCell="G30" sqref="G30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42373</v>
      </c>
      <c r="C2" s="9">
        <v>5123</v>
      </c>
      <c r="D2" s="9">
        <v>5123</v>
      </c>
      <c r="E2" s="10">
        <v>5123</v>
      </c>
      <c r="F2" s="11">
        <v>25</v>
      </c>
      <c r="G2" s="11">
        <v>25</v>
      </c>
      <c r="H2" s="12">
        <v>25</v>
      </c>
    </row>
    <row r="3" spans="1:8" x14ac:dyDescent="0.25">
      <c r="A3" s="7">
        <v>2</v>
      </c>
      <c r="B3" s="13">
        <v>42380</v>
      </c>
      <c r="C3" s="14">
        <v>5798</v>
      </c>
      <c r="D3" s="9">
        <v>10921</v>
      </c>
      <c r="E3" s="10">
        <v>5460.5</v>
      </c>
      <c r="F3" s="11">
        <v>34</v>
      </c>
      <c r="G3" s="11">
        <v>59</v>
      </c>
      <c r="H3" s="12">
        <f>AVERAGE(G3/A3)</f>
        <v>29.5</v>
      </c>
    </row>
    <row r="4" spans="1:8" x14ac:dyDescent="0.25">
      <c r="A4" s="7">
        <v>3</v>
      </c>
      <c r="B4" s="13">
        <v>42387</v>
      </c>
      <c r="C4" s="14">
        <v>3028</v>
      </c>
      <c r="D4" s="9">
        <v>13949</v>
      </c>
      <c r="E4" s="10">
        <v>4649.666666666667</v>
      </c>
      <c r="F4" s="11">
        <v>28</v>
      </c>
      <c r="G4" s="11">
        <v>87</v>
      </c>
      <c r="H4" s="12">
        <f t="shared" ref="H4:H51" si="0">AVERAGE(G4/A4)</f>
        <v>29</v>
      </c>
    </row>
    <row r="5" spans="1:8" x14ac:dyDescent="0.25">
      <c r="A5" s="7">
        <v>4</v>
      </c>
      <c r="B5" s="13">
        <v>42394</v>
      </c>
      <c r="C5" s="14">
        <v>259</v>
      </c>
      <c r="D5" s="9">
        <v>14208</v>
      </c>
      <c r="E5" s="10">
        <v>3552</v>
      </c>
      <c r="F5" s="11">
        <v>2</v>
      </c>
      <c r="G5" s="11">
        <v>89</v>
      </c>
      <c r="H5" s="12">
        <f t="shared" si="0"/>
        <v>22.25</v>
      </c>
    </row>
    <row r="6" spans="1:8" x14ac:dyDescent="0.25">
      <c r="A6" s="7">
        <v>5</v>
      </c>
      <c r="B6" s="13">
        <v>42401</v>
      </c>
      <c r="C6" s="14">
        <v>1522</v>
      </c>
      <c r="D6" s="9">
        <v>15730</v>
      </c>
      <c r="E6" s="10">
        <v>3146</v>
      </c>
      <c r="F6" s="11">
        <v>10</v>
      </c>
      <c r="G6" s="11">
        <v>99</v>
      </c>
      <c r="H6" s="12">
        <f t="shared" si="0"/>
        <v>19.8</v>
      </c>
    </row>
    <row r="7" spans="1:8" x14ac:dyDescent="0.25">
      <c r="A7" s="7">
        <v>6</v>
      </c>
      <c r="B7" s="13">
        <v>42408</v>
      </c>
      <c r="C7" s="14">
        <v>3802</v>
      </c>
      <c r="D7" s="9">
        <v>19532</v>
      </c>
      <c r="E7" s="10">
        <v>3255.3333333333335</v>
      </c>
      <c r="F7" s="11">
        <v>16</v>
      </c>
      <c r="G7" s="11">
        <v>115</v>
      </c>
      <c r="H7" s="12">
        <f t="shared" si="0"/>
        <v>19.166666666666668</v>
      </c>
    </row>
    <row r="8" spans="1:8" x14ac:dyDescent="0.25">
      <c r="A8" s="7">
        <v>7</v>
      </c>
      <c r="B8" s="13">
        <v>42415</v>
      </c>
      <c r="C8" s="14">
        <v>1072</v>
      </c>
      <c r="D8" s="9">
        <v>20604</v>
      </c>
      <c r="E8" s="10">
        <v>2943.4285714285716</v>
      </c>
      <c r="F8" s="11">
        <v>4</v>
      </c>
      <c r="G8" s="11">
        <v>119</v>
      </c>
      <c r="H8" s="12">
        <f t="shared" si="0"/>
        <v>17</v>
      </c>
    </row>
    <row r="9" spans="1:8" x14ac:dyDescent="0.25">
      <c r="A9" s="7">
        <v>8</v>
      </c>
      <c r="B9" s="13">
        <v>42422</v>
      </c>
      <c r="C9" s="14">
        <v>495</v>
      </c>
      <c r="D9" s="9">
        <v>21099</v>
      </c>
      <c r="E9" s="10">
        <v>2637.375</v>
      </c>
      <c r="F9" s="11">
        <v>5</v>
      </c>
      <c r="G9" s="11">
        <v>124</v>
      </c>
      <c r="H9" s="12">
        <f t="shared" si="0"/>
        <v>15.5</v>
      </c>
    </row>
    <row r="10" spans="1:8" x14ac:dyDescent="0.25">
      <c r="A10" s="7">
        <v>9</v>
      </c>
      <c r="B10" s="13">
        <v>42429</v>
      </c>
      <c r="C10" s="14">
        <v>1554</v>
      </c>
      <c r="D10" s="9">
        <v>22653</v>
      </c>
      <c r="E10" s="10">
        <v>2517</v>
      </c>
      <c r="F10" s="11">
        <v>14</v>
      </c>
      <c r="G10" s="11">
        <v>138</v>
      </c>
      <c r="H10" s="12">
        <f t="shared" si="0"/>
        <v>15.333333333333334</v>
      </c>
    </row>
    <row r="11" spans="1:8" x14ac:dyDescent="0.25">
      <c r="A11" s="7">
        <v>10</v>
      </c>
      <c r="B11" s="13">
        <v>42436</v>
      </c>
      <c r="C11" s="14">
        <v>2866</v>
      </c>
      <c r="D11" s="9">
        <v>25519</v>
      </c>
      <c r="E11" s="10">
        <v>2551.9</v>
      </c>
      <c r="F11" s="11">
        <v>15</v>
      </c>
      <c r="G11" s="11">
        <v>153</v>
      </c>
      <c r="H11" s="12">
        <f t="shared" si="0"/>
        <v>15.3</v>
      </c>
    </row>
    <row r="12" spans="1:8" x14ac:dyDescent="0.25">
      <c r="A12" s="7">
        <v>11</v>
      </c>
      <c r="B12" s="13">
        <v>42443</v>
      </c>
      <c r="C12" s="14">
        <v>3289</v>
      </c>
      <c r="D12" s="9">
        <v>28808</v>
      </c>
      <c r="E12" s="10">
        <v>2618.909090909091</v>
      </c>
      <c r="F12" s="11">
        <v>20</v>
      </c>
      <c r="G12" s="11">
        <v>173</v>
      </c>
      <c r="H12" s="12">
        <f t="shared" si="0"/>
        <v>15.727272727272727</v>
      </c>
    </row>
    <row r="13" spans="1:8" x14ac:dyDescent="0.25">
      <c r="A13" s="7">
        <v>12</v>
      </c>
      <c r="B13" s="13">
        <v>42450</v>
      </c>
      <c r="C13" s="14">
        <v>2083</v>
      </c>
      <c r="D13" s="9">
        <v>30891</v>
      </c>
      <c r="E13" s="10">
        <v>2574.25</v>
      </c>
      <c r="F13" s="11">
        <v>11</v>
      </c>
      <c r="G13" s="11">
        <v>184</v>
      </c>
      <c r="H13" s="12">
        <f t="shared" si="0"/>
        <v>15.333333333333334</v>
      </c>
    </row>
    <row r="14" spans="1:8" x14ac:dyDescent="0.25">
      <c r="A14" s="7">
        <v>13</v>
      </c>
      <c r="B14" s="13">
        <v>42457</v>
      </c>
      <c r="C14" s="14">
        <v>2995</v>
      </c>
      <c r="D14" s="9">
        <v>33886</v>
      </c>
      <c r="E14" s="10">
        <v>2606.6153846153848</v>
      </c>
      <c r="F14" s="11">
        <v>14</v>
      </c>
      <c r="G14" s="11">
        <v>198</v>
      </c>
      <c r="H14" s="12">
        <f t="shared" si="0"/>
        <v>15.23076923076923</v>
      </c>
    </row>
    <row r="15" spans="1:8" x14ac:dyDescent="0.25">
      <c r="A15" s="7">
        <v>14</v>
      </c>
      <c r="B15" s="13">
        <v>42464</v>
      </c>
      <c r="C15" s="14">
        <v>3651</v>
      </c>
      <c r="D15" s="9">
        <v>37537</v>
      </c>
      <c r="E15" s="10">
        <v>2681.2142857142858</v>
      </c>
      <c r="F15" s="11">
        <v>22</v>
      </c>
      <c r="G15" s="11">
        <v>220</v>
      </c>
      <c r="H15" s="12">
        <f t="shared" si="0"/>
        <v>15.714285714285714</v>
      </c>
    </row>
    <row r="16" spans="1:8" x14ac:dyDescent="0.25">
      <c r="A16" s="7">
        <v>15</v>
      </c>
      <c r="B16" s="13">
        <v>42471</v>
      </c>
      <c r="C16" s="14">
        <v>2509</v>
      </c>
      <c r="D16" s="9">
        <v>40046</v>
      </c>
      <c r="E16" s="10">
        <v>2669.7333333333331</v>
      </c>
      <c r="F16" s="11">
        <v>19</v>
      </c>
      <c r="G16" s="11">
        <v>239</v>
      </c>
      <c r="H16" s="12">
        <f t="shared" si="0"/>
        <v>15.933333333333334</v>
      </c>
    </row>
    <row r="17" spans="1:8" x14ac:dyDescent="0.25">
      <c r="A17" s="7">
        <v>16</v>
      </c>
      <c r="B17" s="13">
        <v>42478</v>
      </c>
      <c r="C17" s="14">
        <v>1363</v>
      </c>
      <c r="D17" s="9">
        <v>41409</v>
      </c>
      <c r="E17" s="10">
        <v>2588.0625</v>
      </c>
      <c r="F17" s="11">
        <v>5</v>
      </c>
      <c r="G17" s="11">
        <v>244</v>
      </c>
      <c r="H17" s="12">
        <f t="shared" si="0"/>
        <v>15.25</v>
      </c>
    </row>
    <row r="18" spans="1:8" x14ac:dyDescent="0.25">
      <c r="A18" s="7">
        <v>17</v>
      </c>
      <c r="B18" s="13">
        <v>42485</v>
      </c>
      <c r="C18" s="14">
        <v>3466</v>
      </c>
      <c r="D18" s="9">
        <v>44875</v>
      </c>
      <c r="E18" s="10">
        <v>2639.705882352941</v>
      </c>
      <c r="F18" s="11">
        <v>15</v>
      </c>
      <c r="G18" s="11">
        <v>259</v>
      </c>
      <c r="H18" s="12">
        <f t="shared" si="0"/>
        <v>15.235294117647058</v>
      </c>
    </row>
    <row r="19" spans="1:8" x14ac:dyDescent="0.25">
      <c r="A19" s="7">
        <v>18</v>
      </c>
      <c r="B19" s="13">
        <v>42492</v>
      </c>
      <c r="C19" s="14">
        <v>1140</v>
      </c>
      <c r="D19" s="9">
        <v>46015</v>
      </c>
      <c r="E19" s="10">
        <v>2556.3888888888887</v>
      </c>
      <c r="F19" s="11">
        <v>7</v>
      </c>
      <c r="G19" s="11">
        <v>266</v>
      </c>
      <c r="H19" s="12">
        <f t="shared" si="0"/>
        <v>14.777777777777779</v>
      </c>
    </row>
    <row r="20" spans="1:8" x14ac:dyDescent="0.25">
      <c r="A20" s="7">
        <v>19</v>
      </c>
      <c r="B20" s="13">
        <v>42499</v>
      </c>
      <c r="C20" s="14">
        <v>3950</v>
      </c>
      <c r="D20" s="9">
        <v>49965</v>
      </c>
      <c r="E20" s="10">
        <v>2629.7368421052633</v>
      </c>
      <c r="F20" s="11">
        <v>27</v>
      </c>
      <c r="G20" s="11">
        <v>293</v>
      </c>
      <c r="H20" s="12">
        <f t="shared" si="0"/>
        <v>15.421052631578947</v>
      </c>
    </row>
    <row r="21" spans="1:8" x14ac:dyDescent="0.25">
      <c r="A21" s="7">
        <v>20</v>
      </c>
      <c r="B21" s="13">
        <v>42506</v>
      </c>
      <c r="C21" s="14">
        <v>3215</v>
      </c>
      <c r="D21" s="9">
        <v>53180</v>
      </c>
      <c r="E21" s="10">
        <v>2659</v>
      </c>
      <c r="F21" s="11">
        <v>23</v>
      </c>
      <c r="G21" s="11">
        <v>316</v>
      </c>
      <c r="H21" s="12">
        <f t="shared" si="0"/>
        <v>15.8</v>
      </c>
    </row>
    <row r="22" spans="1:8" x14ac:dyDescent="0.25">
      <c r="A22" s="7">
        <v>21</v>
      </c>
      <c r="B22" s="13">
        <v>42513</v>
      </c>
      <c r="C22" s="14">
        <v>1933</v>
      </c>
      <c r="D22" s="9">
        <v>55113</v>
      </c>
      <c r="E22" s="10">
        <v>2624.4285714285716</v>
      </c>
      <c r="F22" s="11">
        <v>15</v>
      </c>
      <c r="G22" s="11">
        <v>331</v>
      </c>
      <c r="H22" s="12">
        <f t="shared" si="0"/>
        <v>15.761904761904763</v>
      </c>
    </row>
    <row r="23" spans="1:8" x14ac:dyDescent="0.25">
      <c r="A23" s="7">
        <v>22</v>
      </c>
      <c r="B23" s="13">
        <v>42520</v>
      </c>
      <c r="C23" s="14">
        <v>2175</v>
      </c>
      <c r="D23" s="9">
        <v>57288</v>
      </c>
      <c r="E23" s="10">
        <v>2604</v>
      </c>
      <c r="F23" s="11">
        <v>12</v>
      </c>
      <c r="G23" s="11">
        <v>343</v>
      </c>
      <c r="H23" s="12">
        <f t="shared" si="0"/>
        <v>15.590909090909092</v>
      </c>
    </row>
    <row r="24" spans="1:8" x14ac:dyDescent="0.25">
      <c r="A24" s="7">
        <v>23</v>
      </c>
      <c r="B24" s="13">
        <v>42527</v>
      </c>
      <c r="C24" s="14">
        <v>2573</v>
      </c>
      <c r="D24" s="9">
        <v>59861</v>
      </c>
      <c r="E24" s="10">
        <v>2602.6521739130435</v>
      </c>
      <c r="F24" s="11">
        <v>18</v>
      </c>
      <c r="G24" s="11">
        <v>361</v>
      </c>
      <c r="H24" s="12">
        <f t="shared" si="0"/>
        <v>15.695652173913043</v>
      </c>
    </row>
    <row r="25" spans="1:8" x14ac:dyDescent="0.25">
      <c r="A25" s="7">
        <v>24</v>
      </c>
      <c r="B25" s="13">
        <v>42534</v>
      </c>
      <c r="C25" s="14">
        <v>3419</v>
      </c>
      <c r="D25" s="9">
        <v>63280</v>
      </c>
      <c r="E25" s="10">
        <v>2636.6666666666665</v>
      </c>
      <c r="F25" s="11">
        <v>24</v>
      </c>
      <c r="G25" s="11">
        <v>385</v>
      </c>
      <c r="H25" s="12">
        <f t="shared" si="0"/>
        <v>16.041666666666668</v>
      </c>
    </row>
    <row r="26" spans="1:8" x14ac:dyDescent="0.25">
      <c r="A26" s="7">
        <v>25</v>
      </c>
      <c r="B26" s="13">
        <v>42541</v>
      </c>
      <c r="C26" s="14">
        <v>2397</v>
      </c>
      <c r="D26" s="9">
        <v>65677</v>
      </c>
      <c r="E26" s="10">
        <v>2627.08</v>
      </c>
      <c r="F26" s="11">
        <v>20</v>
      </c>
      <c r="G26" s="11">
        <v>405</v>
      </c>
      <c r="H26" s="12">
        <f t="shared" si="0"/>
        <v>16.2</v>
      </c>
    </row>
    <row r="27" spans="1:8" x14ac:dyDescent="0.25">
      <c r="A27" s="7">
        <v>26</v>
      </c>
      <c r="B27" s="13">
        <v>42548</v>
      </c>
      <c r="C27" s="14">
        <v>662</v>
      </c>
      <c r="D27" s="9">
        <v>66339</v>
      </c>
      <c r="E27" s="10">
        <v>2551.5</v>
      </c>
      <c r="F27" s="11">
        <v>10</v>
      </c>
      <c r="G27" s="11">
        <v>415</v>
      </c>
      <c r="H27" s="12">
        <f t="shared" si="0"/>
        <v>15.961538461538462</v>
      </c>
    </row>
    <row r="28" spans="1:8" x14ac:dyDescent="0.25">
      <c r="A28" s="7">
        <v>27</v>
      </c>
      <c r="B28" s="13">
        <v>42555</v>
      </c>
      <c r="C28" s="14">
        <v>1732</v>
      </c>
      <c r="D28" s="9">
        <v>68071</v>
      </c>
      <c r="E28" s="10">
        <v>2521.1481481481483</v>
      </c>
      <c r="F28" s="11">
        <v>13</v>
      </c>
      <c r="G28" s="11">
        <v>428</v>
      </c>
      <c r="H28" s="12">
        <f t="shared" si="0"/>
        <v>15.851851851851851</v>
      </c>
    </row>
    <row r="29" spans="1:8" x14ac:dyDescent="0.25">
      <c r="A29" s="7">
        <v>28</v>
      </c>
      <c r="B29" s="13">
        <v>42562</v>
      </c>
      <c r="C29" s="14">
        <v>1016</v>
      </c>
      <c r="D29" s="9">
        <v>69087</v>
      </c>
      <c r="E29" s="10">
        <v>2467.3928571428573</v>
      </c>
      <c r="F29" s="11">
        <v>5</v>
      </c>
      <c r="G29" s="11">
        <v>433</v>
      </c>
      <c r="H29" s="12">
        <f t="shared" si="0"/>
        <v>15.464285714285714</v>
      </c>
    </row>
    <row r="30" spans="1:8" x14ac:dyDescent="0.25">
      <c r="A30" s="7">
        <v>29</v>
      </c>
      <c r="B30" s="13">
        <v>42569</v>
      </c>
      <c r="C30" s="14">
        <v>2874</v>
      </c>
      <c r="D30" s="9">
        <v>71961</v>
      </c>
      <c r="E30" s="10">
        <v>2481.4137931034484</v>
      </c>
      <c r="F30" s="11">
        <v>21</v>
      </c>
      <c r="G30" s="11">
        <v>454</v>
      </c>
      <c r="H30" s="12">
        <f t="shared" si="0"/>
        <v>15.655172413793103</v>
      </c>
    </row>
    <row r="31" spans="1:8" x14ac:dyDescent="0.25">
      <c r="A31" s="7">
        <v>30</v>
      </c>
      <c r="B31" s="13">
        <v>42576</v>
      </c>
      <c r="C31" s="14">
        <v>1186</v>
      </c>
      <c r="D31" s="9">
        <v>73147</v>
      </c>
      <c r="E31" s="10">
        <v>2438.2333333333331</v>
      </c>
      <c r="F31" s="11">
        <v>15</v>
      </c>
      <c r="G31" s="11">
        <v>469</v>
      </c>
      <c r="H31" s="12">
        <f t="shared" si="0"/>
        <v>15.633333333333333</v>
      </c>
    </row>
    <row r="32" spans="1:8" x14ac:dyDescent="0.25">
      <c r="A32" s="7">
        <v>31</v>
      </c>
      <c r="B32" s="13">
        <v>42583</v>
      </c>
      <c r="C32" s="14">
        <v>1680</v>
      </c>
      <c r="D32" s="9">
        <v>74827</v>
      </c>
      <c r="E32" s="10">
        <v>2413.7741935483873</v>
      </c>
      <c r="F32" s="11">
        <v>16</v>
      </c>
      <c r="G32" s="11">
        <v>485</v>
      </c>
      <c r="H32" s="12">
        <f t="shared" si="0"/>
        <v>15.64516129032258</v>
      </c>
    </row>
    <row r="33" spans="1:8" x14ac:dyDescent="0.25">
      <c r="A33" s="7">
        <v>32</v>
      </c>
      <c r="B33" s="13">
        <v>42590</v>
      </c>
      <c r="C33" s="9">
        <v>2471</v>
      </c>
      <c r="D33" s="9">
        <v>77298</v>
      </c>
      <c r="E33" s="10">
        <v>2415.5625</v>
      </c>
      <c r="F33" s="11">
        <v>10</v>
      </c>
      <c r="G33" s="11">
        <v>495</v>
      </c>
      <c r="H33" s="12">
        <f t="shared" si="0"/>
        <v>15.46875</v>
      </c>
    </row>
    <row r="34" spans="1:8" x14ac:dyDescent="0.25">
      <c r="A34" s="7">
        <v>33</v>
      </c>
      <c r="B34" s="13">
        <v>42597</v>
      </c>
      <c r="C34" s="9">
        <v>3672</v>
      </c>
      <c r="D34" s="9">
        <v>80970</v>
      </c>
      <c r="E34" s="10">
        <v>2453.6363636363635</v>
      </c>
      <c r="F34" s="11">
        <v>24</v>
      </c>
      <c r="G34" s="11">
        <v>519</v>
      </c>
      <c r="H34" s="12">
        <f t="shared" si="0"/>
        <v>15.727272727272727</v>
      </c>
    </row>
    <row r="35" spans="1:8" x14ac:dyDescent="0.25">
      <c r="A35" s="7">
        <v>34</v>
      </c>
      <c r="B35" s="13">
        <v>42604</v>
      </c>
      <c r="C35" s="9">
        <v>2601</v>
      </c>
      <c r="D35" s="9">
        <v>83571</v>
      </c>
      <c r="E35" s="10">
        <v>2457.9705882352941</v>
      </c>
      <c r="F35" s="11">
        <v>15</v>
      </c>
      <c r="G35" s="11">
        <v>534</v>
      </c>
      <c r="H35" s="12">
        <f t="shared" si="0"/>
        <v>15.705882352941176</v>
      </c>
    </row>
    <row r="36" spans="1:8" x14ac:dyDescent="0.25">
      <c r="A36" s="7">
        <v>35</v>
      </c>
      <c r="B36" s="13">
        <v>42611</v>
      </c>
      <c r="C36" s="9">
        <v>3134</v>
      </c>
      <c r="D36" s="9">
        <v>86705</v>
      </c>
      <c r="E36" s="10">
        <v>2477.2857142857142</v>
      </c>
      <c r="F36" s="11">
        <v>15</v>
      </c>
      <c r="G36" s="11">
        <v>549</v>
      </c>
      <c r="H36" s="12">
        <f t="shared" si="0"/>
        <v>15.685714285714285</v>
      </c>
    </row>
    <row r="37" spans="1:8" x14ac:dyDescent="0.25">
      <c r="A37" s="7">
        <v>36</v>
      </c>
      <c r="B37" s="13">
        <v>42618</v>
      </c>
      <c r="C37" s="9">
        <v>2178</v>
      </c>
      <c r="D37" s="9">
        <v>88883</v>
      </c>
      <c r="E37" s="10">
        <v>2468.9722222222222</v>
      </c>
      <c r="F37" s="11">
        <v>15</v>
      </c>
      <c r="G37" s="11">
        <v>564</v>
      </c>
      <c r="H37" s="12">
        <f t="shared" si="0"/>
        <v>15.666666666666666</v>
      </c>
    </row>
    <row r="38" spans="1:8" x14ac:dyDescent="0.25">
      <c r="A38" s="7">
        <v>37</v>
      </c>
      <c r="B38" s="13">
        <v>42625</v>
      </c>
      <c r="C38" s="9">
        <v>3133</v>
      </c>
      <c r="D38" s="9">
        <v>92016</v>
      </c>
      <c r="E38" s="10">
        <v>2486.9189189189187</v>
      </c>
      <c r="F38" s="11">
        <v>14</v>
      </c>
      <c r="G38" s="11">
        <v>578</v>
      </c>
      <c r="H38" s="12">
        <f t="shared" si="0"/>
        <v>15.621621621621621</v>
      </c>
    </row>
    <row r="39" spans="1:8" x14ac:dyDescent="0.25">
      <c r="A39" s="7">
        <v>38</v>
      </c>
      <c r="B39" s="13">
        <v>42632</v>
      </c>
      <c r="C39" s="9">
        <v>6569</v>
      </c>
      <c r="D39" s="9">
        <v>98585</v>
      </c>
      <c r="E39" s="10">
        <v>2594.3421052631579</v>
      </c>
      <c r="F39" s="11">
        <v>26</v>
      </c>
      <c r="G39" s="11">
        <v>604</v>
      </c>
      <c r="H39" s="12">
        <f t="shared" si="0"/>
        <v>15.894736842105264</v>
      </c>
    </row>
    <row r="40" spans="1:8" x14ac:dyDescent="0.25">
      <c r="A40" s="7">
        <v>39</v>
      </c>
      <c r="B40" s="13">
        <v>42639</v>
      </c>
      <c r="C40" s="9">
        <v>977</v>
      </c>
      <c r="D40" s="9">
        <v>99562</v>
      </c>
      <c r="E40" s="10">
        <v>2552.8717948717949</v>
      </c>
      <c r="F40" s="11">
        <v>5</v>
      </c>
      <c r="G40" s="11">
        <v>609</v>
      </c>
      <c r="H40" s="12">
        <f t="shared" si="0"/>
        <v>15.615384615384615</v>
      </c>
    </row>
    <row r="41" spans="1:8" x14ac:dyDescent="0.25">
      <c r="A41" s="7">
        <v>40</v>
      </c>
      <c r="B41" s="13">
        <v>42646</v>
      </c>
      <c r="C41" s="9">
        <v>4598</v>
      </c>
      <c r="D41" s="9">
        <v>104160</v>
      </c>
      <c r="E41" s="10">
        <v>2604</v>
      </c>
      <c r="F41" s="11">
        <v>23</v>
      </c>
      <c r="G41" s="11">
        <v>632</v>
      </c>
      <c r="H41" s="12">
        <f t="shared" si="0"/>
        <v>15.8</v>
      </c>
    </row>
    <row r="42" spans="1:8" x14ac:dyDescent="0.25">
      <c r="A42" s="7">
        <v>41</v>
      </c>
      <c r="B42" s="13">
        <v>42653</v>
      </c>
      <c r="C42" s="9">
        <v>3308</v>
      </c>
      <c r="D42" s="9">
        <v>107468</v>
      </c>
      <c r="E42" s="10">
        <v>2621.1707317073169</v>
      </c>
      <c r="F42" s="11">
        <v>32</v>
      </c>
      <c r="G42" s="11">
        <v>664</v>
      </c>
      <c r="H42" s="12">
        <f t="shared" si="0"/>
        <v>16.195121951219512</v>
      </c>
    </row>
    <row r="43" spans="1:8" x14ac:dyDescent="0.25">
      <c r="A43" s="7">
        <v>42</v>
      </c>
      <c r="B43" s="13">
        <v>42660</v>
      </c>
      <c r="C43" s="9">
        <v>3661</v>
      </c>
      <c r="D43" s="9">
        <v>111129</v>
      </c>
      <c r="E43" s="10">
        <v>2645.9285714285716</v>
      </c>
      <c r="F43" s="11">
        <v>18</v>
      </c>
      <c r="G43" s="11">
        <v>682</v>
      </c>
      <c r="H43" s="12">
        <f t="shared" si="0"/>
        <v>16.238095238095237</v>
      </c>
    </row>
    <row r="44" spans="1:8" x14ac:dyDescent="0.25">
      <c r="A44" s="7">
        <v>43</v>
      </c>
      <c r="B44" s="13">
        <v>42667</v>
      </c>
      <c r="C44" s="9">
        <v>2559</v>
      </c>
      <c r="D44" s="9">
        <v>113688</v>
      </c>
      <c r="E44" s="10">
        <v>2643.9069767441861</v>
      </c>
      <c r="F44" s="11">
        <v>9</v>
      </c>
      <c r="G44" s="11">
        <v>691</v>
      </c>
      <c r="H44" s="12">
        <f t="shared" si="0"/>
        <v>16.069767441860463</v>
      </c>
    </row>
    <row r="45" spans="1:8" x14ac:dyDescent="0.25">
      <c r="A45" s="7">
        <v>44</v>
      </c>
      <c r="B45" s="13">
        <v>42674</v>
      </c>
      <c r="C45" s="9">
        <v>1512</v>
      </c>
      <c r="D45" s="9">
        <v>115200</v>
      </c>
      <c r="E45" s="10">
        <v>2618.181818181818</v>
      </c>
      <c r="F45" s="11">
        <v>7</v>
      </c>
      <c r="G45" s="11">
        <v>698</v>
      </c>
      <c r="H45" s="12">
        <f t="shared" si="0"/>
        <v>15.863636363636363</v>
      </c>
    </row>
    <row r="46" spans="1:8" x14ac:dyDescent="0.25">
      <c r="A46" s="7">
        <v>45</v>
      </c>
      <c r="B46" s="13">
        <v>42681</v>
      </c>
      <c r="C46" s="9">
        <v>4337</v>
      </c>
      <c r="D46" s="9">
        <v>119537</v>
      </c>
      <c r="E46" s="10">
        <v>2656.3777777777777</v>
      </c>
      <c r="F46" s="11">
        <v>22</v>
      </c>
      <c r="G46" s="11">
        <v>720</v>
      </c>
      <c r="H46" s="12">
        <f t="shared" si="0"/>
        <v>16</v>
      </c>
    </row>
    <row r="47" spans="1:8" x14ac:dyDescent="0.25">
      <c r="A47" s="7">
        <v>46</v>
      </c>
      <c r="B47" s="13">
        <v>42688</v>
      </c>
      <c r="C47" s="9">
        <v>1891</v>
      </c>
      <c r="D47" s="9">
        <v>121428</v>
      </c>
      <c r="E47" s="10">
        <v>2639.7391304347825</v>
      </c>
      <c r="F47" s="11">
        <v>13</v>
      </c>
      <c r="G47" s="11">
        <v>733</v>
      </c>
      <c r="H47" s="12">
        <f t="shared" si="0"/>
        <v>15.934782608695652</v>
      </c>
    </row>
    <row r="48" spans="1:8" x14ac:dyDescent="0.25">
      <c r="A48" s="7">
        <v>47</v>
      </c>
      <c r="B48" s="13">
        <v>42695</v>
      </c>
      <c r="C48" s="9">
        <v>5436</v>
      </c>
      <c r="D48" s="9">
        <v>126864</v>
      </c>
      <c r="E48" s="10">
        <v>2699.2340425531916</v>
      </c>
      <c r="F48" s="11">
        <v>17</v>
      </c>
      <c r="G48" s="11">
        <v>750</v>
      </c>
      <c r="H48" s="12">
        <f t="shared" si="0"/>
        <v>15.957446808510639</v>
      </c>
    </row>
    <row r="49" spans="1:8" x14ac:dyDescent="0.25">
      <c r="A49" s="7">
        <v>48</v>
      </c>
      <c r="B49" s="13">
        <v>42702</v>
      </c>
      <c r="C49" s="9">
        <v>1388</v>
      </c>
      <c r="D49" s="9">
        <v>128252</v>
      </c>
      <c r="E49" s="10">
        <v>2671.9166666666665</v>
      </c>
      <c r="F49" s="11">
        <v>4</v>
      </c>
      <c r="G49" s="11">
        <v>754</v>
      </c>
      <c r="H49" s="12">
        <f t="shared" si="0"/>
        <v>15.708333333333334</v>
      </c>
    </row>
    <row r="50" spans="1:8" x14ac:dyDescent="0.25">
      <c r="A50" s="7">
        <v>49</v>
      </c>
      <c r="B50" s="13">
        <v>42709</v>
      </c>
      <c r="C50" s="9">
        <v>3335</v>
      </c>
      <c r="D50" s="9">
        <v>131587</v>
      </c>
      <c r="E50" s="10">
        <v>2685.4489795918366</v>
      </c>
      <c r="F50" s="11">
        <v>10</v>
      </c>
      <c r="G50" s="11">
        <v>764</v>
      </c>
      <c r="H50" s="12">
        <f t="shared" si="0"/>
        <v>15.591836734693878</v>
      </c>
    </row>
    <row r="51" spans="1:8" x14ac:dyDescent="0.25">
      <c r="A51" s="7">
        <v>50</v>
      </c>
      <c r="B51" s="13">
        <v>42716</v>
      </c>
      <c r="C51" s="9">
        <v>2870</v>
      </c>
      <c r="D51" s="9">
        <v>134457</v>
      </c>
      <c r="E51" s="10">
        <v>2689.14</v>
      </c>
      <c r="F51" s="11">
        <v>12</v>
      </c>
      <c r="G51" s="11">
        <v>776</v>
      </c>
      <c r="H51" s="12">
        <f t="shared" si="0"/>
        <v>15.52</v>
      </c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B333E-AE11-4321-B67B-CBDA50B3C1F4}">
  <dimension ref="A1:H53"/>
  <sheetViews>
    <sheetView workbookViewId="0">
      <selection activeCell="G30" sqref="G30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42737</v>
      </c>
      <c r="C2" s="9">
        <v>1018</v>
      </c>
      <c r="D2" s="9">
        <v>1018</v>
      </c>
      <c r="E2" s="10">
        <v>1018</v>
      </c>
      <c r="F2" s="11">
        <v>5</v>
      </c>
      <c r="G2" s="11">
        <v>5</v>
      </c>
      <c r="H2" s="12">
        <v>5</v>
      </c>
    </row>
    <row r="3" spans="1:8" x14ac:dyDescent="0.25">
      <c r="A3" s="7">
        <v>2</v>
      </c>
      <c r="B3" s="13">
        <v>42744</v>
      </c>
      <c r="C3" s="14">
        <v>3363</v>
      </c>
      <c r="D3" s="9">
        <v>4381</v>
      </c>
      <c r="E3" s="10">
        <v>2190.5</v>
      </c>
      <c r="F3" s="11">
        <v>10</v>
      </c>
      <c r="G3" s="11">
        <v>15</v>
      </c>
      <c r="H3" s="12">
        <f>AVERAGE(G3/A3)</f>
        <v>7.5</v>
      </c>
    </row>
    <row r="4" spans="1:8" x14ac:dyDescent="0.25">
      <c r="A4" s="7">
        <v>3</v>
      </c>
      <c r="B4" s="13">
        <v>42751</v>
      </c>
      <c r="C4" s="14">
        <v>3119</v>
      </c>
      <c r="D4" s="9">
        <v>7500</v>
      </c>
      <c r="E4" s="10">
        <v>2500</v>
      </c>
      <c r="F4" s="11">
        <v>15</v>
      </c>
      <c r="G4" s="11">
        <v>30</v>
      </c>
      <c r="H4" s="12">
        <f t="shared" ref="H4:H52" si="0">AVERAGE(G4/A4)</f>
        <v>10</v>
      </c>
    </row>
    <row r="5" spans="1:8" x14ac:dyDescent="0.25">
      <c r="A5" s="7">
        <v>4</v>
      </c>
      <c r="B5" s="13">
        <v>42758</v>
      </c>
      <c r="C5" s="14">
        <v>2962</v>
      </c>
      <c r="D5" s="9">
        <v>10462</v>
      </c>
      <c r="E5" s="10">
        <v>2615.5</v>
      </c>
      <c r="F5" s="11">
        <v>14</v>
      </c>
      <c r="G5" s="11">
        <v>44</v>
      </c>
      <c r="H5" s="12">
        <f t="shared" si="0"/>
        <v>11</v>
      </c>
    </row>
    <row r="6" spans="1:8" x14ac:dyDescent="0.25">
      <c r="A6" s="7">
        <v>5</v>
      </c>
      <c r="B6" s="13">
        <v>42765</v>
      </c>
      <c r="C6" s="14">
        <v>2701</v>
      </c>
      <c r="D6" s="9">
        <v>13163</v>
      </c>
      <c r="E6" s="10">
        <v>2632.6</v>
      </c>
      <c r="F6" s="11">
        <v>17</v>
      </c>
      <c r="G6" s="11">
        <v>61</v>
      </c>
      <c r="H6" s="12">
        <f t="shared" si="0"/>
        <v>12.2</v>
      </c>
    </row>
    <row r="7" spans="1:8" x14ac:dyDescent="0.25">
      <c r="A7" s="7">
        <v>6</v>
      </c>
      <c r="B7" s="13">
        <v>42772</v>
      </c>
      <c r="C7" s="14">
        <v>2493</v>
      </c>
      <c r="D7" s="9">
        <v>15656</v>
      </c>
      <c r="E7" s="10">
        <v>2609.3333333333335</v>
      </c>
      <c r="F7" s="11">
        <v>13</v>
      </c>
      <c r="G7" s="11">
        <v>74</v>
      </c>
      <c r="H7" s="12">
        <f t="shared" si="0"/>
        <v>12.333333333333334</v>
      </c>
    </row>
    <row r="8" spans="1:8" x14ac:dyDescent="0.25">
      <c r="A8" s="7">
        <v>7</v>
      </c>
      <c r="B8" s="13">
        <v>42779</v>
      </c>
      <c r="C8" s="14">
        <v>3321</v>
      </c>
      <c r="D8" s="9">
        <v>18977</v>
      </c>
      <c r="E8" s="10">
        <v>2711</v>
      </c>
      <c r="F8" s="11">
        <v>20</v>
      </c>
      <c r="G8" s="11">
        <v>94</v>
      </c>
      <c r="H8" s="12">
        <f t="shared" si="0"/>
        <v>13.428571428571429</v>
      </c>
    </row>
    <row r="9" spans="1:8" x14ac:dyDescent="0.25">
      <c r="A9" s="7">
        <v>8</v>
      </c>
      <c r="B9" s="13">
        <v>42786</v>
      </c>
      <c r="C9" s="14">
        <v>1549</v>
      </c>
      <c r="D9" s="9">
        <v>20526</v>
      </c>
      <c r="E9" s="10">
        <v>2565.75</v>
      </c>
      <c r="F9" s="11">
        <v>8</v>
      </c>
      <c r="G9" s="11">
        <v>102</v>
      </c>
      <c r="H9" s="12">
        <f t="shared" si="0"/>
        <v>12.75</v>
      </c>
    </row>
    <row r="10" spans="1:8" x14ac:dyDescent="0.25">
      <c r="A10" s="7">
        <v>9</v>
      </c>
      <c r="B10" s="13">
        <v>42793</v>
      </c>
      <c r="C10" s="14">
        <v>3088</v>
      </c>
      <c r="D10" s="9">
        <v>23614</v>
      </c>
      <c r="E10" s="10">
        <v>2623.7777777777778</v>
      </c>
      <c r="F10" s="11">
        <v>18</v>
      </c>
      <c r="G10" s="11">
        <v>120</v>
      </c>
      <c r="H10" s="12">
        <f t="shared" si="0"/>
        <v>13.333333333333334</v>
      </c>
    </row>
    <row r="11" spans="1:8" x14ac:dyDescent="0.25">
      <c r="A11" s="7">
        <v>10</v>
      </c>
      <c r="B11" s="13">
        <v>42800</v>
      </c>
      <c r="C11" s="14">
        <v>3432</v>
      </c>
      <c r="D11" s="9">
        <v>27046</v>
      </c>
      <c r="E11" s="10">
        <v>2704.6</v>
      </c>
      <c r="F11" s="11">
        <v>18</v>
      </c>
      <c r="G11" s="11">
        <v>138</v>
      </c>
      <c r="H11" s="12">
        <f t="shared" si="0"/>
        <v>13.8</v>
      </c>
    </row>
    <row r="12" spans="1:8" x14ac:dyDescent="0.25">
      <c r="A12" s="7">
        <v>11</v>
      </c>
      <c r="B12" s="13">
        <v>42807</v>
      </c>
      <c r="C12" s="14">
        <v>2454</v>
      </c>
      <c r="D12" s="9">
        <v>29500</v>
      </c>
      <c r="E12" s="10">
        <v>2681.818181818182</v>
      </c>
      <c r="F12" s="11">
        <v>11</v>
      </c>
      <c r="G12" s="11">
        <v>149</v>
      </c>
      <c r="H12" s="12">
        <f t="shared" si="0"/>
        <v>13.545454545454545</v>
      </c>
    </row>
    <row r="13" spans="1:8" x14ac:dyDescent="0.25">
      <c r="A13" s="7">
        <v>12</v>
      </c>
      <c r="B13" s="13">
        <v>42814</v>
      </c>
      <c r="C13" s="14">
        <v>4953</v>
      </c>
      <c r="D13" s="9">
        <v>34453</v>
      </c>
      <c r="E13" s="10">
        <v>2871.0833333333335</v>
      </c>
      <c r="F13" s="11">
        <v>19</v>
      </c>
      <c r="G13" s="11">
        <v>168</v>
      </c>
      <c r="H13" s="12">
        <f t="shared" si="0"/>
        <v>14</v>
      </c>
    </row>
    <row r="14" spans="1:8" x14ac:dyDescent="0.25">
      <c r="A14" s="7">
        <v>13</v>
      </c>
      <c r="B14" s="13">
        <v>42821</v>
      </c>
      <c r="C14" s="14">
        <v>4523</v>
      </c>
      <c r="D14" s="9">
        <v>38976</v>
      </c>
      <c r="E14" s="10">
        <v>2998.1538461538462</v>
      </c>
      <c r="F14" s="11">
        <v>19</v>
      </c>
      <c r="G14" s="11">
        <v>187</v>
      </c>
      <c r="H14" s="12">
        <f t="shared" si="0"/>
        <v>14.384615384615385</v>
      </c>
    </row>
    <row r="15" spans="1:8" x14ac:dyDescent="0.25">
      <c r="A15" s="7">
        <v>14</v>
      </c>
      <c r="B15" s="13">
        <v>42828</v>
      </c>
      <c r="C15" s="14">
        <v>1400</v>
      </c>
      <c r="D15" s="9">
        <v>40376</v>
      </c>
      <c r="E15" s="10">
        <v>2884</v>
      </c>
      <c r="F15" s="11">
        <v>9</v>
      </c>
      <c r="G15" s="11">
        <v>196</v>
      </c>
      <c r="H15" s="12">
        <f t="shared" si="0"/>
        <v>14</v>
      </c>
    </row>
    <row r="16" spans="1:8" x14ac:dyDescent="0.25">
      <c r="A16" s="7">
        <v>15</v>
      </c>
      <c r="B16" s="13">
        <v>42835</v>
      </c>
      <c r="C16" s="14">
        <v>1345</v>
      </c>
      <c r="D16" s="9">
        <v>41721</v>
      </c>
      <c r="E16" s="10">
        <v>2781.4</v>
      </c>
      <c r="F16" s="11">
        <v>5</v>
      </c>
      <c r="G16" s="11">
        <v>201</v>
      </c>
      <c r="H16" s="12">
        <f t="shared" si="0"/>
        <v>13.4</v>
      </c>
    </row>
    <row r="17" spans="1:8" x14ac:dyDescent="0.25">
      <c r="A17" s="7">
        <v>16</v>
      </c>
      <c r="B17" s="13">
        <v>42842</v>
      </c>
      <c r="C17" s="14">
        <v>2965</v>
      </c>
      <c r="D17" s="9">
        <v>44686</v>
      </c>
      <c r="E17" s="10">
        <v>2792.875</v>
      </c>
      <c r="F17" s="11">
        <v>9</v>
      </c>
      <c r="G17" s="11">
        <v>210</v>
      </c>
      <c r="H17" s="12">
        <f t="shared" si="0"/>
        <v>13.125</v>
      </c>
    </row>
    <row r="18" spans="1:8" x14ac:dyDescent="0.25">
      <c r="A18" s="7">
        <v>17</v>
      </c>
      <c r="B18" s="13">
        <v>42849</v>
      </c>
      <c r="C18" s="14">
        <v>2785</v>
      </c>
      <c r="D18" s="9">
        <v>47471</v>
      </c>
      <c r="E18" s="10">
        <v>2792.4117647058824</v>
      </c>
      <c r="F18" s="11">
        <v>11</v>
      </c>
      <c r="G18" s="11">
        <v>221</v>
      </c>
      <c r="H18" s="12">
        <f t="shared" si="0"/>
        <v>13</v>
      </c>
    </row>
    <row r="19" spans="1:8" x14ac:dyDescent="0.25">
      <c r="A19" s="7">
        <v>18</v>
      </c>
      <c r="B19" s="13">
        <v>42856</v>
      </c>
      <c r="C19" s="14">
        <v>3928</v>
      </c>
      <c r="D19" s="9">
        <v>51399</v>
      </c>
      <c r="E19" s="10">
        <v>2855.5</v>
      </c>
      <c r="F19" s="11">
        <v>16</v>
      </c>
      <c r="G19" s="11">
        <v>237</v>
      </c>
      <c r="H19" s="12">
        <f t="shared" si="0"/>
        <v>13.166666666666666</v>
      </c>
    </row>
    <row r="20" spans="1:8" x14ac:dyDescent="0.25">
      <c r="A20" s="7">
        <v>19</v>
      </c>
      <c r="B20" s="13">
        <v>42863</v>
      </c>
      <c r="C20" s="14">
        <v>5637</v>
      </c>
      <c r="D20" s="9">
        <v>57036</v>
      </c>
      <c r="E20" s="10">
        <v>3001.8947368421054</v>
      </c>
      <c r="F20" s="11">
        <v>22</v>
      </c>
      <c r="G20" s="11">
        <v>259</v>
      </c>
      <c r="H20" s="12">
        <f t="shared" si="0"/>
        <v>13.631578947368421</v>
      </c>
    </row>
    <row r="21" spans="1:8" x14ac:dyDescent="0.25">
      <c r="A21" s="7">
        <v>20</v>
      </c>
      <c r="B21" s="13">
        <v>42870</v>
      </c>
      <c r="C21" s="14">
        <v>3742</v>
      </c>
      <c r="D21" s="9">
        <v>60778</v>
      </c>
      <c r="E21" s="10">
        <v>3038.9</v>
      </c>
      <c r="F21" s="11">
        <v>15</v>
      </c>
      <c r="G21" s="11">
        <v>274</v>
      </c>
      <c r="H21" s="12">
        <f t="shared" si="0"/>
        <v>13.7</v>
      </c>
    </row>
    <row r="22" spans="1:8" x14ac:dyDescent="0.25">
      <c r="A22" s="7">
        <v>21</v>
      </c>
      <c r="B22" s="13">
        <v>42877</v>
      </c>
      <c r="C22" s="14">
        <v>2931</v>
      </c>
      <c r="D22" s="9">
        <v>63709</v>
      </c>
      <c r="E22" s="10">
        <v>3033.7619047619046</v>
      </c>
      <c r="F22" s="11">
        <v>15</v>
      </c>
      <c r="G22" s="11">
        <v>289</v>
      </c>
      <c r="H22" s="12">
        <f t="shared" si="0"/>
        <v>13.761904761904763</v>
      </c>
    </row>
    <row r="23" spans="1:8" x14ac:dyDescent="0.25">
      <c r="A23" s="7">
        <v>22</v>
      </c>
      <c r="B23" s="13">
        <v>42884</v>
      </c>
      <c r="C23" s="14">
        <v>2924</v>
      </c>
      <c r="D23" s="9">
        <v>66633</v>
      </c>
      <c r="E23" s="10">
        <v>3028.7727272727275</v>
      </c>
      <c r="F23" s="11">
        <v>11</v>
      </c>
      <c r="G23" s="11">
        <v>300</v>
      </c>
      <c r="H23" s="12">
        <f t="shared" si="0"/>
        <v>13.636363636363637</v>
      </c>
    </row>
    <row r="24" spans="1:8" x14ac:dyDescent="0.25">
      <c r="A24" s="7">
        <v>23</v>
      </c>
      <c r="B24" s="13">
        <v>42891</v>
      </c>
      <c r="C24" s="14">
        <v>3344</v>
      </c>
      <c r="D24" s="9">
        <v>69977</v>
      </c>
      <c r="E24" s="10">
        <v>3042.478260869565</v>
      </c>
      <c r="F24" s="11">
        <v>14</v>
      </c>
      <c r="G24" s="11">
        <v>314</v>
      </c>
      <c r="H24" s="12">
        <f t="shared" si="0"/>
        <v>13.652173913043478</v>
      </c>
    </row>
    <row r="25" spans="1:8" x14ac:dyDescent="0.25">
      <c r="A25" s="7">
        <v>24</v>
      </c>
      <c r="B25" s="13">
        <v>42898</v>
      </c>
      <c r="C25" s="14">
        <v>4102</v>
      </c>
      <c r="D25" s="9">
        <v>74079</v>
      </c>
      <c r="E25" s="10">
        <v>3086.625</v>
      </c>
      <c r="F25" s="11">
        <v>15</v>
      </c>
      <c r="G25" s="11">
        <v>329</v>
      </c>
      <c r="H25" s="12">
        <f t="shared" si="0"/>
        <v>13.708333333333334</v>
      </c>
    </row>
    <row r="26" spans="1:8" x14ac:dyDescent="0.25">
      <c r="A26" s="7">
        <v>25</v>
      </c>
      <c r="B26" s="13">
        <v>42905</v>
      </c>
      <c r="C26" s="14">
        <v>2935</v>
      </c>
      <c r="D26" s="9">
        <v>77014</v>
      </c>
      <c r="E26" s="10">
        <v>3080.56</v>
      </c>
      <c r="F26" s="11">
        <v>11</v>
      </c>
      <c r="G26" s="11">
        <v>340</v>
      </c>
      <c r="H26" s="12">
        <f t="shared" si="0"/>
        <v>13.6</v>
      </c>
    </row>
    <row r="27" spans="1:8" x14ac:dyDescent="0.25">
      <c r="A27" s="7">
        <v>26</v>
      </c>
      <c r="B27" s="13">
        <v>42912</v>
      </c>
      <c r="C27" s="14">
        <v>1913</v>
      </c>
      <c r="D27" s="9">
        <v>78927</v>
      </c>
      <c r="E27" s="10">
        <v>3035.6538461538462</v>
      </c>
      <c r="F27" s="11">
        <v>9</v>
      </c>
      <c r="G27" s="11">
        <v>349</v>
      </c>
      <c r="H27" s="12">
        <f t="shared" si="0"/>
        <v>13.423076923076923</v>
      </c>
    </row>
    <row r="28" spans="1:8" x14ac:dyDescent="0.25">
      <c r="A28" s="7">
        <v>27</v>
      </c>
      <c r="B28" s="13">
        <v>42919</v>
      </c>
      <c r="C28" s="14">
        <v>1128</v>
      </c>
      <c r="D28" s="9">
        <v>80055</v>
      </c>
      <c r="E28" s="10">
        <v>2965</v>
      </c>
      <c r="F28" s="11">
        <v>4</v>
      </c>
      <c r="G28" s="11">
        <v>353</v>
      </c>
      <c r="H28" s="12">
        <f t="shared" si="0"/>
        <v>13.074074074074074</v>
      </c>
    </row>
    <row r="29" spans="1:8" x14ac:dyDescent="0.25">
      <c r="A29" s="7">
        <v>28</v>
      </c>
      <c r="B29" s="13">
        <v>42926</v>
      </c>
      <c r="C29" s="14">
        <v>2941</v>
      </c>
      <c r="D29" s="9">
        <v>82996</v>
      </c>
      <c r="E29" s="10">
        <v>2964.1428571428573</v>
      </c>
      <c r="F29" s="11">
        <v>13</v>
      </c>
      <c r="G29" s="11">
        <v>366</v>
      </c>
      <c r="H29" s="12">
        <f t="shared" si="0"/>
        <v>13.071428571428571</v>
      </c>
    </row>
    <row r="30" spans="1:8" x14ac:dyDescent="0.25">
      <c r="A30" s="7">
        <v>29</v>
      </c>
      <c r="B30" s="13">
        <v>42933</v>
      </c>
      <c r="C30" s="14">
        <v>2680</v>
      </c>
      <c r="D30" s="9">
        <v>85676</v>
      </c>
      <c r="E30" s="10">
        <v>2954.344827586207</v>
      </c>
      <c r="F30" s="11">
        <v>10</v>
      </c>
      <c r="G30" s="11">
        <v>376</v>
      </c>
      <c r="H30" s="12">
        <f t="shared" si="0"/>
        <v>12.96551724137931</v>
      </c>
    </row>
    <row r="31" spans="1:8" x14ac:dyDescent="0.25">
      <c r="A31" s="7">
        <v>30</v>
      </c>
      <c r="B31" s="13">
        <v>42940</v>
      </c>
      <c r="C31" s="14">
        <v>5425</v>
      </c>
      <c r="D31" s="9">
        <v>91101</v>
      </c>
      <c r="E31" s="10">
        <v>3036.7</v>
      </c>
      <c r="F31" s="11">
        <v>18</v>
      </c>
      <c r="G31" s="11">
        <v>394</v>
      </c>
      <c r="H31" s="12">
        <f t="shared" si="0"/>
        <v>13.133333333333333</v>
      </c>
    </row>
    <row r="32" spans="1:8" x14ac:dyDescent="0.25">
      <c r="A32" s="7">
        <v>31</v>
      </c>
      <c r="B32" s="13">
        <v>42947</v>
      </c>
      <c r="C32" s="14">
        <v>4027</v>
      </c>
      <c r="D32" s="9">
        <v>95128</v>
      </c>
      <c r="E32" s="10">
        <v>3068.6451612903224</v>
      </c>
      <c r="F32" s="11">
        <v>19</v>
      </c>
      <c r="G32" s="11">
        <v>413</v>
      </c>
      <c r="H32" s="12">
        <f t="shared" si="0"/>
        <v>13.32258064516129</v>
      </c>
    </row>
    <row r="33" spans="1:8" x14ac:dyDescent="0.25">
      <c r="A33" s="7">
        <v>32</v>
      </c>
      <c r="B33" s="13">
        <v>42953</v>
      </c>
      <c r="C33" s="9">
        <v>3772</v>
      </c>
      <c r="D33" s="9">
        <v>98900</v>
      </c>
      <c r="E33" s="10">
        <v>3090.625</v>
      </c>
      <c r="F33" s="11">
        <v>20</v>
      </c>
      <c r="G33" s="11">
        <v>433</v>
      </c>
      <c r="H33" s="12">
        <f t="shared" si="0"/>
        <v>13.53125</v>
      </c>
    </row>
    <row r="34" spans="1:8" x14ac:dyDescent="0.25">
      <c r="A34" s="7">
        <v>33</v>
      </c>
      <c r="B34" s="13">
        <v>42961</v>
      </c>
      <c r="C34" s="9">
        <v>3874</v>
      </c>
      <c r="D34" s="9">
        <v>102774</v>
      </c>
      <c r="E34" s="10">
        <v>3114.3636363636365</v>
      </c>
      <c r="F34" s="11">
        <v>22</v>
      </c>
      <c r="G34" s="11">
        <v>455</v>
      </c>
      <c r="H34" s="12">
        <f t="shared" si="0"/>
        <v>13.787878787878787</v>
      </c>
    </row>
    <row r="35" spans="1:8" x14ac:dyDescent="0.25">
      <c r="A35" s="7">
        <v>34</v>
      </c>
      <c r="B35" s="13">
        <v>42968</v>
      </c>
      <c r="C35" s="9">
        <v>3340</v>
      </c>
      <c r="D35" s="9">
        <v>106114</v>
      </c>
      <c r="E35" s="10">
        <v>3121</v>
      </c>
      <c r="F35" s="11">
        <v>20</v>
      </c>
      <c r="G35" s="11">
        <v>475</v>
      </c>
      <c r="H35" s="12">
        <f t="shared" si="0"/>
        <v>13.970588235294118</v>
      </c>
    </row>
    <row r="36" spans="1:8" x14ac:dyDescent="0.25">
      <c r="A36" s="7">
        <v>35</v>
      </c>
      <c r="B36" s="13">
        <v>42975</v>
      </c>
      <c r="C36" s="9">
        <v>2394</v>
      </c>
      <c r="D36" s="9">
        <v>108508</v>
      </c>
      <c r="E36" s="10">
        <v>3100.2285714285713</v>
      </c>
      <c r="F36" s="11">
        <v>11</v>
      </c>
      <c r="G36" s="11">
        <v>486</v>
      </c>
      <c r="H36" s="12">
        <f t="shared" si="0"/>
        <v>13.885714285714286</v>
      </c>
    </row>
    <row r="37" spans="1:8" x14ac:dyDescent="0.25">
      <c r="A37" s="7">
        <v>36</v>
      </c>
      <c r="B37" s="13">
        <v>42982</v>
      </c>
      <c r="C37" s="9">
        <v>3132</v>
      </c>
      <c r="D37" s="9">
        <v>111640</v>
      </c>
      <c r="E37" s="10">
        <v>3101.1111111111113</v>
      </c>
      <c r="F37" s="11">
        <v>17</v>
      </c>
      <c r="G37" s="11">
        <v>503</v>
      </c>
      <c r="H37" s="12">
        <f t="shared" si="0"/>
        <v>13.972222222222221</v>
      </c>
    </row>
    <row r="38" spans="1:8" x14ac:dyDescent="0.25">
      <c r="A38" s="7">
        <v>37</v>
      </c>
      <c r="B38" s="13">
        <v>42989</v>
      </c>
      <c r="C38" s="9">
        <v>5829</v>
      </c>
      <c r="D38" s="9">
        <v>117469</v>
      </c>
      <c r="E38" s="10">
        <v>3174.8378378378379</v>
      </c>
      <c r="F38" s="11">
        <v>21</v>
      </c>
      <c r="G38" s="11">
        <v>524</v>
      </c>
      <c r="H38" s="12">
        <f t="shared" si="0"/>
        <v>14.162162162162161</v>
      </c>
    </row>
    <row r="39" spans="1:8" x14ac:dyDescent="0.25">
      <c r="A39" s="7">
        <v>38</v>
      </c>
      <c r="B39" s="13">
        <v>42996</v>
      </c>
      <c r="C39" s="9">
        <v>5102</v>
      </c>
      <c r="D39" s="9">
        <v>122571</v>
      </c>
      <c r="E39" s="10">
        <v>3225.5526315789475</v>
      </c>
      <c r="F39" s="11">
        <v>17</v>
      </c>
      <c r="G39" s="11">
        <v>541</v>
      </c>
      <c r="H39" s="12">
        <f t="shared" si="0"/>
        <v>14.236842105263158</v>
      </c>
    </row>
    <row r="40" spans="1:8" x14ac:dyDescent="0.25">
      <c r="A40" s="7">
        <v>39</v>
      </c>
      <c r="B40" s="13">
        <v>43003</v>
      </c>
      <c r="C40" s="9">
        <v>3572</v>
      </c>
      <c r="D40" s="9">
        <v>126143</v>
      </c>
      <c r="E40" s="10">
        <v>3234.4358974358975</v>
      </c>
      <c r="F40" s="11">
        <v>15</v>
      </c>
      <c r="G40" s="11">
        <v>556</v>
      </c>
      <c r="H40" s="12">
        <f t="shared" si="0"/>
        <v>14.256410256410257</v>
      </c>
    </row>
    <row r="41" spans="1:8" x14ac:dyDescent="0.25">
      <c r="A41" s="7">
        <v>40</v>
      </c>
      <c r="B41" s="13">
        <v>43010</v>
      </c>
      <c r="C41" s="9">
        <v>642</v>
      </c>
      <c r="D41" s="9">
        <v>126785</v>
      </c>
      <c r="E41" s="10">
        <v>3169.625</v>
      </c>
      <c r="F41" s="11">
        <v>3</v>
      </c>
      <c r="G41" s="11">
        <v>559</v>
      </c>
      <c r="H41" s="12">
        <f t="shared" si="0"/>
        <v>13.975</v>
      </c>
    </row>
    <row r="42" spans="1:8" x14ac:dyDescent="0.25">
      <c r="A42" s="7">
        <v>41</v>
      </c>
      <c r="B42" s="13">
        <v>43017</v>
      </c>
      <c r="C42" s="9">
        <v>1829</v>
      </c>
      <c r="D42" s="9">
        <v>128614</v>
      </c>
      <c r="E42" s="10">
        <v>3136.9268292682927</v>
      </c>
      <c r="F42" s="11">
        <v>9</v>
      </c>
      <c r="G42" s="11">
        <v>568</v>
      </c>
      <c r="H42" s="12">
        <f t="shared" si="0"/>
        <v>13.853658536585366</v>
      </c>
    </row>
    <row r="43" spans="1:8" x14ac:dyDescent="0.25">
      <c r="A43" s="7">
        <v>42</v>
      </c>
      <c r="B43" s="13">
        <v>43024</v>
      </c>
      <c r="C43" s="9">
        <v>3502</v>
      </c>
      <c r="D43" s="9">
        <v>132116</v>
      </c>
      <c r="E43" s="10">
        <v>3145.6190476190477</v>
      </c>
      <c r="F43" s="11">
        <v>16</v>
      </c>
      <c r="G43" s="11">
        <v>584</v>
      </c>
      <c r="H43" s="12">
        <f t="shared" si="0"/>
        <v>13.904761904761905</v>
      </c>
    </row>
    <row r="44" spans="1:8" x14ac:dyDescent="0.25">
      <c r="A44" s="7">
        <v>43</v>
      </c>
      <c r="B44" s="13">
        <v>43031</v>
      </c>
      <c r="C44" s="9">
        <v>2124</v>
      </c>
      <c r="D44" s="9">
        <v>134240</v>
      </c>
      <c r="E44" s="10">
        <v>3121.8604651162791</v>
      </c>
      <c r="F44" s="11">
        <v>10</v>
      </c>
      <c r="G44" s="11">
        <v>594</v>
      </c>
      <c r="H44" s="12">
        <f t="shared" si="0"/>
        <v>13.813953488372093</v>
      </c>
    </row>
    <row r="45" spans="1:8" x14ac:dyDescent="0.25">
      <c r="A45" s="7">
        <v>44</v>
      </c>
      <c r="B45" s="13">
        <v>43038</v>
      </c>
      <c r="C45" s="9">
        <v>2940</v>
      </c>
      <c r="D45" s="9">
        <v>137180</v>
      </c>
      <c r="E45" s="10">
        <v>3117.7272727272725</v>
      </c>
      <c r="F45" s="11">
        <v>10</v>
      </c>
      <c r="G45" s="11">
        <v>604</v>
      </c>
      <c r="H45" s="12">
        <f t="shared" si="0"/>
        <v>13.727272727272727</v>
      </c>
    </row>
    <row r="46" spans="1:8" x14ac:dyDescent="0.25">
      <c r="A46" s="7">
        <v>45</v>
      </c>
      <c r="B46" s="13">
        <v>43045</v>
      </c>
      <c r="C46" s="9">
        <v>3273</v>
      </c>
      <c r="D46" s="9">
        <v>140453</v>
      </c>
      <c r="E46" s="10">
        <v>3121.1777777777779</v>
      </c>
      <c r="F46" s="11">
        <v>14</v>
      </c>
      <c r="G46" s="11">
        <v>618</v>
      </c>
      <c r="H46" s="12">
        <f t="shared" si="0"/>
        <v>13.733333333333333</v>
      </c>
    </row>
    <row r="47" spans="1:8" x14ac:dyDescent="0.25">
      <c r="A47" s="7">
        <v>46</v>
      </c>
      <c r="B47" s="13">
        <v>43052</v>
      </c>
      <c r="C47" s="9">
        <v>4250</v>
      </c>
      <c r="D47" s="9">
        <v>144703</v>
      </c>
      <c r="E47" s="10">
        <v>3145.717391304348</v>
      </c>
      <c r="F47" s="11">
        <v>18</v>
      </c>
      <c r="G47" s="11">
        <v>636</v>
      </c>
      <c r="H47" s="12">
        <f t="shared" si="0"/>
        <v>13.826086956521738</v>
      </c>
    </row>
    <row r="48" spans="1:8" x14ac:dyDescent="0.25">
      <c r="A48" s="7">
        <v>47</v>
      </c>
      <c r="B48" s="13">
        <v>43059</v>
      </c>
      <c r="C48" s="9">
        <v>3955</v>
      </c>
      <c r="D48" s="9">
        <v>148658</v>
      </c>
      <c r="E48" s="10">
        <v>3162.9361702127658</v>
      </c>
      <c r="F48" s="11">
        <v>21</v>
      </c>
      <c r="G48" s="11">
        <v>657</v>
      </c>
      <c r="H48" s="12">
        <f t="shared" si="0"/>
        <v>13.978723404255319</v>
      </c>
    </row>
    <row r="49" spans="1:8" x14ac:dyDescent="0.25">
      <c r="A49" s="7">
        <v>48</v>
      </c>
      <c r="B49" s="13">
        <v>43066</v>
      </c>
      <c r="C49" s="9">
        <v>4449</v>
      </c>
      <c r="D49" s="9">
        <v>153107</v>
      </c>
      <c r="E49" s="10">
        <v>3189.7291666666665</v>
      </c>
      <c r="F49" s="11">
        <v>17</v>
      </c>
      <c r="G49" s="11">
        <v>674</v>
      </c>
      <c r="H49" s="12">
        <f t="shared" si="0"/>
        <v>14.041666666666666</v>
      </c>
    </row>
    <row r="50" spans="1:8" x14ac:dyDescent="0.25">
      <c r="A50" s="7">
        <v>49</v>
      </c>
      <c r="B50" s="13">
        <v>43073</v>
      </c>
      <c r="C50" s="9">
        <v>835</v>
      </c>
      <c r="D50" s="9">
        <v>153942</v>
      </c>
      <c r="E50" s="10">
        <v>3141.6734693877552</v>
      </c>
      <c r="F50" s="11">
        <v>2</v>
      </c>
      <c r="G50" s="11">
        <v>676</v>
      </c>
      <c r="H50" s="12">
        <f t="shared" si="0"/>
        <v>13.795918367346939</v>
      </c>
    </row>
    <row r="51" spans="1:8" x14ac:dyDescent="0.25">
      <c r="A51" s="7">
        <v>50</v>
      </c>
      <c r="B51" s="13">
        <v>43080</v>
      </c>
      <c r="C51" s="9">
        <v>4069</v>
      </c>
      <c r="D51" s="9">
        <v>158011</v>
      </c>
      <c r="E51" s="10">
        <v>3160.22</v>
      </c>
      <c r="F51" s="11">
        <v>17</v>
      </c>
      <c r="G51" s="11">
        <v>693</v>
      </c>
      <c r="H51" s="12">
        <f t="shared" si="0"/>
        <v>13.86</v>
      </c>
    </row>
    <row r="52" spans="1:8" x14ac:dyDescent="0.25">
      <c r="A52" s="7">
        <v>51</v>
      </c>
      <c r="B52" s="13">
        <v>43087</v>
      </c>
      <c r="C52" s="9">
        <v>1320</v>
      </c>
      <c r="D52" s="9">
        <v>159331</v>
      </c>
      <c r="E52" s="10">
        <v>3124.1372549019607</v>
      </c>
      <c r="F52" s="11">
        <v>4</v>
      </c>
      <c r="G52" s="11">
        <v>697</v>
      </c>
      <c r="H52" s="12">
        <f t="shared" si="0"/>
        <v>13.666666666666666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BA013-446C-4C32-818E-141B5D743258}">
  <dimension ref="A1:H53"/>
  <sheetViews>
    <sheetView workbookViewId="0">
      <selection activeCell="G31" sqref="G31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43101</v>
      </c>
      <c r="C2" s="9">
        <v>4316</v>
      </c>
      <c r="D2" s="9">
        <v>4316</v>
      </c>
      <c r="E2" s="10">
        <v>4316</v>
      </c>
      <c r="F2" s="11">
        <v>11</v>
      </c>
      <c r="G2" s="11">
        <v>11</v>
      </c>
      <c r="H2" s="12">
        <v>11</v>
      </c>
    </row>
    <row r="3" spans="1:8" x14ac:dyDescent="0.25">
      <c r="A3" s="7">
        <v>2</v>
      </c>
      <c r="B3" s="13">
        <v>43108</v>
      </c>
      <c r="C3" s="14">
        <v>3184</v>
      </c>
      <c r="D3" s="9">
        <v>7500</v>
      </c>
      <c r="E3" s="10">
        <v>3750</v>
      </c>
      <c r="F3" s="11">
        <v>11</v>
      </c>
      <c r="G3" s="11">
        <v>22</v>
      </c>
      <c r="H3" s="12">
        <f>AVERAGE(G3/A3)</f>
        <v>11</v>
      </c>
    </row>
    <row r="4" spans="1:8" x14ac:dyDescent="0.25">
      <c r="A4" s="7">
        <v>3</v>
      </c>
      <c r="B4" s="13">
        <v>43115</v>
      </c>
      <c r="C4" s="14">
        <v>2031</v>
      </c>
      <c r="D4" s="9">
        <v>9531</v>
      </c>
      <c r="E4" s="10">
        <v>3177</v>
      </c>
      <c r="F4" s="11">
        <v>10</v>
      </c>
      <c r="G4" s="11">
        <v>32</v>
      </c>
      <c r="H4" s="12">
        <f t="shared" ref="H4:H52" si="0">AVERAGE(G4/A4)</f>
        <v>10.666666666666666</v>
      </c>
    </row>
    <row r="5" spans="1:8" x14ac:dyDescent="0.25">
      <c r="A5" s="7">
        <v>4</v>
      </c>
      <c r="B5" s="13">
        <v>43122</v>
      </c>
      <c r="C5" s="14">
        <v>2837</v>
      </c>
      <c r="D5" s="9">
        <v>12368</v>
      </c>
      <c r="E5" s="10">
        <v>3092</v>
      </c>
      <c r="F5" s="11">
        <v>12</v>
      </c>
      <c r="G5" s="11">
        <v>44</v>
      </c>
      <c r="H5" s="12">
        <f t="shared" si="0"/>
        <v>11</v>
      </c>
    </row>
    <row r="6" spans="1:8" x14ac:dyDescent="0.25">
      <c r="A6" s="7">
        <v>5</v>
      </c>
      <c r="B6" s="13">
        <v>43129</v>
      </c>
      <c r="C6" s="14">
        <v>307</v>
      </c>
      <c r="D6" s="9">
        <v>12675</v>
      </c>
      <c r="E6" s="10">
        <v>2535</v>
      </c>
      <c r="F6" s="11">
        <v>1</v>
      </c>
      <c r="G6" s="11">
        <v>45</v>
      </c>
      <c r="H6" s="12">
        <f t="shared" si="0"/>
        <v>9</v>
      </c>
    </row>
    <row r="7" spans="1:8" x14ac:dyDescent="0.25">
      <c r="A7" s="7">
        <v>6</v>
      </c>
      <c r="B7" s="13">
        <v>43136</v>
      </c>
      <c r="C7" s="14">
        <v>2646</v>
      </c>
      <c r="D7" s="9">
        <v>15321</v>
      </c>
      <c r="E7" s="10">
        <v>2553.5</v>
      </c>
      <c r="F7" s="11">
        <v>12</v>
      </c>
      <c r="G7" s="11">
        <v>57</v>
      </c>
      <c r="H7" s="12">
        <f t="shared" si="0"/>
        <v>9.5</v>
      </c>
    </row>
    <row r="8" spans="1:8" x14ac:dyDescent="0.25">
      <c r="A8" s="7">
        <v>7</v>
      </c>
      <c r="B8" s="13">
        <v>43143</v>
      </c>
      <c r="C8" s="14">
        <v>1731</v>
      </c>
      <c r="D8" s="9">
        <v>17052</v>
      </c>
      <c r="E8" s="10">
        <v>2436</v>
      </c>
      <c r="F8" s="11">
        <v>5</v>
      </c>
      <c r="G8" s="11">
        <v>62</v>
      </c>
      <c r="H8" s="12">
        <f t="shared" si="0"/>
        <v>8.8571428571428577</v>
      </c>
    </row>
    <row r="9" spans="1:8" x14ac:dyDescent="0.25">
      <c r="A9" s="7">
        <v>8</v>
      </c>
      <c r="B9" s="13">
        <v>43150</v>
      </c>
      <c r="C9" s="14">
        <v>2797</v>
      </c>
      <c r="D9" s="9">
        <v>19849</v>
      </c>
      <c r="E9" s="10">
        <v>2481.125</v>
      </c>
      <c r="F9" s="11">
        <v>14</v>
      </c>
      <c r="G9" s="11">
        <v>76</v>
      </c>
      <c r="H9" s="12">
        <f t="shared" si="0"/>
        <v>9.5</v>
      </c>
    </row>
    <row r="10" spans="1:8" x14ac:dyDescent="0.25">
      <c r="A10" s="7">
        <v>9</v>
      </c>
      <c r="B10" s="13">
        <v>43157</v>
      </c>
      <c r="C10" s="14">
        <v>2757</v>
      </c>
      <c r="D10" s="9">
        <v>22606</v>
      </c>
      <c r="E10" s="10">
        <v>2511.7777777777778</v>
      </c>
      <c r="F10" s="11">
        <v>11</v>
      </c>
      <c r="G10" s="11">
        <v>87</v>
      </c>
      <c r="H10" s="12">
        <f t="shared" si="0"/>
        <v>9.6666666666666661</v>
      </c>
    </row>
    <row r="11" spans="1:8" x14ac:dyDescent="0.25">
      <c r="A11" s="7">
        <v>10</v>
      </c>
      <c r="B11" s="13">
        <v>43164</v>
      </c>
      <c r="C11" s="14">
        <v>3540</v>
      </c>
      <c r="D11" s="9">
        <v>26146</v>
      </c>
      <c r="E11" s="10">
        <v>2614.6</v>
      </c>
      <c r="F11" s="11">
        <v>13</v>
      </c>
      <c r="G11" s="11">
        <v>100</v>
      </c>
      <c r="H11" s="12">
        <f t="shared" si="0"/>
        <v>10</v>
      </c>
    </row>
    <row r="12" spans="1:8" x14ac:dyDescent="0.25">
      <c r="A12" s="7">
        <v>11</v>
      </c>
      <c r="B12" s="13">
        <v>43171</v>
      </c>
      <c r="C12" s="14">
        <v>4163</v>
      </c>
      <c r="D12" s="9">
        <v>30309</v>
      </c>
      <c r="E12" s="10">
        <v>2755.3636363636365</v>
      </c>
      <c r="F12" s="11">
        <v>14</v>
      </c>
      <c r="G12" s="11">
        <v>114</v>
      </c>
      <c r="H12" s="12">
        <f t="shared" si="0"/>
        <v>10.363636363636363</v>
      </c>
    </row>
    <row r="13" spans="1:8" x14ac:dyDescent="0.25">
      <c r="A13" s="7">
        <v>12</v>
      </c>
      <c r="B13" s="13">
        <v>43178</v>
      </c>
      <c r="C13" s="14">
        <v>3057</v>
      </c>
      <c r="D13" s="9">
        <v>33366</v>
      </c>
      <c r="E13" s="10">
        <v>2780.5</v>
      </c>
      <c r="F13" s="11">
        <v>10</v>
      </c>
      <c r="G13" s="11">
        <v>124</v>
      </c>
      <c r="H13" s="12">
        <f t="shared" si="0"/>
        <v>10.333333333333334</v>
      </c>
    </row>
    <row r="14" spans="1:8" x14ac:dyDescent="0.25">
      <c r="A14" s="7">
        <v>13</v>
      </c>
      <c r="B14" s="13">
        <v>43185</v>
      </c>
      <c r="C14" s="14">
        <v>1862</v>
      </c>
      <c r="D14" s="9">
        <v>35228</v>
      </c>
      <c r="E14" s="10">
        <v>2709.8461538461538</v>
      </c>
      <c r="F14" s="11">
        <v>8</v>
      </c>
      <c r="G14" s="11">
        <v>132</v>
      </c>
      <c r="H14" s="12">
        <f t="shared" si="0"/>
        <v>10.153846153846153</v>
      </c>
    </row>
    <row r="15" spans="1:8" x14ac:dyDescent="0.25">
      <c r="A15" s="7">
        <v>14</v>
      </c>
      <c r="B15" s="13">
        <v>43192</v>
      </c>
      <c r="C15" s="14">
        <v>4217</v>
      </c>
      <c r="D15" s="9">
        <v>39445</v>
      </c>
      <c r="E15" s="10">
        <v>2817.5</v>
      </c>
      <c r="F15" s="11">
        <v>14</v>
      </c>
      <c r="G15" s="11">
        <v>146</v>
      </c>
      <c r="H15" s="12">
        <f t="shared" si="0"/>
        <v>10.428571428571429</v>
      </c>
    </row>
    <row r="16" spans="1:8" x14ac:dyDescent="0.25">
      <c r="A16" s="7">
        <v>15</v>
      </c>
      <c r="B16" s="13">
        <v>43199</v>
      </c>
      <c r="C16" s="14">
        <v>3865</v>
      </c>
      <c r="D16" s="9">
        <v>43310</v>
      </c>
      <c r="E16" s="10">
        <v>2887.3333333333335</v>
      </c>
      <c r="F16" s="11">
        <v>17</v>
      </c>
      <c r="G16" s="11">
        <v>163</v>
      </c>
      <c r="H16" s="12">
        <f t="shared" si="0"/>
        <v>10.866666666666667</v>
      </c>
    </row>
    <row r="17" spans="1:8" x14ac:dyDescent="0.25">
      <c r="A17" s="7">
        <v>16</v>
      </c>
      <c r="B17" s="13">
        <v>43206</v>
      </c>
      <c r="C17" s="14">
        <v>3842</v>
      </c>
      <c r="D17" s="9">
        <v>47152</v>
      </c>
      <c r="E17" s="10">
        <v>2947</v>
      </c>
      <c r="F17" s="11">
        <v>14</v>
      </c>
      <c r="G17" s="11">
        <v>177</v>
      </c>
      <c r="H17" s="12">
        <f t="shared" si="0"/>
        <v>11.0625</v>
      </c>
    </row>
    <row r="18" spans="1:8" x14ac:dyDescent="0.25">
      <c r="A18" s="7">
        <v>17</v>
      </c>
      <c r="B18" s="13">
        <v>43213</v>
      </c>
      <c r="C18" s="14">
        <v>1912</v>
      </c>
      <c r="D18" s="9">
        <v>49064</v>
      </c>
      <c r="E18" s="10">
        <v>2886.1176470588234</v>
      </c>
      <c r="F18" s="11">
        <v>8</v>
      </c>
      <c r="G18" s="11">
        <v>185</v>
      </c>
      <c r="H18" s="12">
        <f t="shared" si="0"/>
        <v>10.882352941176471</v>
      </c>
    </row>
    <row r="19" spans="1:8" x14ac:dyDescent="0.25">
      <c r="A19" s="7">
        <v>18</v>
      </c>
      <c r="B19" s="13">
        <v>43220</v>
      </c>
      <c r="C19" s="14">
        <v>1420</v>
      </c>
      <c r="D19" s="9">
        <v>50484</v>
      </c>
      <c r="E19" s="10">
        <v>2804.6666666666665</v>
      </c>
      <c r="F19" s="11">
        <v>8</v>
      </c>
      <c r="G19" s="11">
        <v>193</v>
      </c>
      <c r="H19" s="12">
        <f t="shared" si="0"/>
        <v>10.722222222222221</v>
      </c>
    </row>
    <row r="20" spans="1:8" x14ac:dyDescent="0.25">
      <c r="A20" s="7">
        <v>19</v>
      </c>
      <c r="B20" s="13">
        <v>43227</v>
      </c>
      <c r="C20" s="14">
        <v>2144</v>
      </c>
      <c r="D20" s="9">
        <v>52628</v>
      </c>
      <c r="E20" s="10">
        <v>2769.8947368421054</v>
      </c>
      <c r="F20" s="11">
        <v>8</v>
      </c>
      <c r="G20" s="11">
        <v>201</v>
      </c>
      <c r="H20" s="12">
        <f t="shared" si="0"/>
        <v>10.578947368421053</v>
      </c>
    </row>
    <row r="21" spans="1:8" x14ac:dyDescent="0.25">
      <c r="A21" s="7">
        <v>20</v>
      </c>
      <c r="B21" s="13">
        <v>43234</v>
      </c>
      <c r="C21" s="14">
        <v>2870</v>
      </c>
      <c r="D21" s="9">
        <v>55498</v>
      </c>
      <c r="E21" s="10">
        <v>2774.9</v>
      </c>
      <c r="F21" s="11">
        <v>10</v>
      </c>
      <c r="G21" s="11">
        <v>211</v>
      </c>
      <c r="H21" s="12">
        <f t="shared" si="0"/>
        <v>10.55</v>
      </c>
    </row>
    <row r="22" spans="1:8" x14ac:dyDescent="0.25">
      <c r="A22" s="7">
        <v>21</v>
      </c>
      <c r="B22" s="13">
        <v>43241</v>
      </c>
      <c r="C22" s="14">
        <v>2168</v>
      </c>
      <c r="D22" s="9">
        <v>57666</v>
      </c>
      <c r="E22" s="10">
        <v>2746</v>
      </c>
      <c r="F22" s="11">
        <v>8</v>
      </c>
      <c r="G22" s="11">
        <v>219</v>
      </c>
      <c r="H22" s="12">
        <f t="shared" si="0"/>
        <v>10.428571428571429</v>
      </c>
    </row>
    <row r="23" spans="1:8" x14ac:dyDescent="0.25">
      <c r="A23" s="7">
        <v>22</v>
      </c>
      <c r="B23" s="13">
        <v>43248</v>
      </c>
      <c r="C23" s="14">
        <v>2043</v>
      </c>
      <c r="D23" s="9">
        <v>59709</v>
      </c>
      <c r="E23" s="10">
        <v>2714.0454545454545</v>
      </c>
      <c r="F23" s="11">
        <v>11</v>
      </c>
      <c r="G23" s="11">
        <v>230</v>
      </c>
      <c r="H23" s="12">
        <f t="shared" si="0"/>
        <v>10.454545454545455</v>
      </c>
    </row>
    <row r="24" spans="1:8" x14ac:dyDescent="0.25">
      <c r="A24" s="7">
        <v>23</v>
      </c>
      <c r="B24" s="13">
        <v>43255</v>
      </c>
      <c r="C24" s="14">
        <v>2456</v>
      </c>
      <c r="D24" s="9">
        <v>62165</v>
      </c>
      <c r="E24" s="10">
        <v>2702.8260869565215</v>
      </c>
      <c r="F24" s="11">
        <v>12</v>
      </c>
      <c r="G24" s="11">
        <v>242</v>
      </c>
      <c r="H24" s="12">
        <f t="shared" si="0"/>
        <v>10.521739130434783</v>
      </c>
    </row>
    <row r="25" spans="1:8" x14ac:dyDescent="0.25">
      <c r="A25" s="7">
        <v>24</v>
      </c>
      <c r="B25" s="13">
        <v>43262</v>
      </c>
      <c r="C25" s="14">
        <v>2356</v>
      </c>
      <c r="D25" s="9">
        <v>64521</v>
      </c>
      <c r="E25" s="10">
        <v>2688.375</v>
      </c>
      <c r="F25" s="11">
        <v>10</v>
      </c>
      <c r="G25" s="11">
        <v>252</v>
      </c>
      <c r="H25" s="12">
        <f t="shared" si="0"/>
        <v>10.5</v>
      </c>
    </row>
    <row r="26" spans="1:8" x14ac:dyDescent="0.25">
      <c r="A26" s="7">
        <v>25</v>
      </c>
      <c r="B26" s="13">
        <v>43269</v>
      </c>
      <c r="C26" s="14">
        <v>1040</v>
      </c>
      <c r="D26" s="9">
        <v>65561</v>
      </c>
      <c r="E26" s="10">
        <v>2622.44</v>
      </c>
      <c r="F26" s="11">
        <v>7</v>
      </c>
      <c r="G26" s="11">
        <v>259</v>
      </c>
      <c r="H26" s="12">
        <f t="shared" si="0"/>
        <v>10.36</v>
      </c>
    </row>
    <row r="27" spans="1:8" x14ac:dyDescent="0.25">
      <c r="A27" s="7">
        <v>26</v>
      </c>
      <c r="B27" s="13">
        <v>43276</v>
      </c>
      <c r="C27" s="14">
        <v>3811</v>
      </c>
      <c r="D27" s="9">
        <v>69372</v>
      </c>
      <c r="E27" s="10">
        <v>2668.1538461538462</v>
      </c>
      <c r="F27" s="11">
        <v>12</v>
      </c>
      <c r="G27" s="11">
        <v>271</v>
      </c>
      <c r="H27" s="12">
        <f t="shared" si="0"/>
        <v>10.423076923076923</v>
      </c>
    </row>
    <row r="28" spans="1:8" x14ac:dyDescent="0.25">
      <c r="A28" s="7">
        <v>27</v>
      </c>
      <c r="B28" s="13">
        <v>43283</v>
      </c>
      <c r="C28" s="14">
        <v>3787</v>
      </c>
      <c r="D28" s="9">
        <v>73159</v>
      </c>
      <c r="E28" s="10">
        <v>2709.5925925925926</v>
      </c>
      <c r="F28" s="11">
        <v>16</v>
      </c>
      <c r="G28" s="11">
        <v>287</v>
      </c>
      <c r="H28" s="12">
        <f t="shared" si="0"/>
        <v>10.62962962962963</v>
      </c>
    </row>
    <row r="29" spans="1:8" x14ac:dyDescent="0.25">
      <c r="A29" s="7">
        <v>28</v>
      </c>
      <c r="B29" s="13">
        <v>43290</v>
      </c>
      <c r="C29" s="14">
        <v>3327</v>
      </c>
      <c r="D29" s="9">
        <v>76486</v>
      </c>
      <c r="E29" s="10">
        <v>2731.6428571428573</v>
      </c>
      <c r="F29" s="11">
        <v>12</v>
      </c>
      <c r="G29" s="11">
        <v>299</v>
      </c>
      <c r="H29" s="12">
        <f t="shared" si="0"/>
        <v>10.678571428571429</v>
      </c>
    </row>
    <row r="30" spans="1:8" x14ac:dyDescent="0.25">
      <c r="A30" s="7">
        <v>29</v>
      </c>
      <c r="B30" s="13">
        <v>43297</v>
      </c>
      <c r="C30" s="14">
        <v>2414</v>
      </c>
      <c r="D30" s="9">
        <v>78900</v>
      </c>
      <c r="E30" s="10">
        <v>2720.6896551724139</v>
      </c>
      <c r="F30" s="11">
        <v>11</v>
      </c>
      <c r="G30" s="11">
        <v>310</v>
      </c>
      <c r="H30" s="12">
        <f t="shared" si="0"/>
        <v>10.689655172413794</v>
      </c>
    </row>
    <row r="31" spans="1:8" x14ac:dyDescent="0.25">
      <c r="A31" s="7">
        <v>30</v>
      </c>
      <c r="B31" s="13">
        <v>43304</v>
      </c>
      <c r="C31" s="14">
        <v>2780</v>
      </c>
      <c r="D31" s="9">
        <v>81680</v>
      </c>
      <c r="E31" s="10">
        <v>2722.6666666666665</v>
      </c>
      <c r="F31" s="11">
        <v>11</v>
      </c>
      <c r="G31" s="11">
        <v>321</v>
      </c>
      <c r="H31" s="12">
        <f t="shared" si="0"/>
        <v>10.7</v>
      </c>
    </row>
    <row r="32" spans="1:8" x14ac:dyDescent="0.25">
      <c r="A32" s="7">
        <v>31</v>
      </c>
      <c r="B32" s="13">
        <v>43311</v>
      </c>
      <c r="C32" s="14">
        <v>2587</v>
      </c>
      <c r="D32" s="9">
        <v>84267</v>
      </c>
      <c r="E32" s="10">
        <v>2718.2903225806454</v>
      </c>
      <c r="F32" s="11">
        <v>13</v>
      </c>
      <c r="G32" s="11">
        <v>334</v>
      </c>
      <c r="H32" s="12">
        <f t="shared" si="0"/>
        <v>10.774193548387096</v>
      </c>
    </row>
    <row r="33" spans="1:8" x14ac:dyDescent="0.25">
      <c r="A33" s="7">
        <v>32</v>
      </c>
      <c r="B33" s="13">
        <v>43318</v>
      </c>
      <c r="C33" s="9">
        <v>3437</v>
      </c>
      <c r="D33" s="9">
        <v>87704</v>
      </c>
      <c r="E33" s="10">
        <v>2740.75</v>
      </c>
      <c r="F33" s="11">
        <v>14</v>
      </c>
      <c r="G33" s="11">
        <v>348</v>
      </c>
      <c r="H33" s="12">
        <f t="shared" si="0"/>
        <v>10.875</v>
      </c>
    </row>
    <row r="34" spans="1:8" x14ac:dyDescent="0.25">
      <c r="A34" s="7">
        <v>33</v>
      </c>
      <c r="B34" s="13">
        <v>43325</v>
      </c>
      <c r="C34" s="9">
        <v>2746</v>
      </c>
      <c r="D34" s="9">
        <v>90450</v>
      </c>
      <c r="E34" s="10">
        <v>2740.909090909091</v>
      </c>
      <c r="F34" s="11">
        <v>15</v>
      </c>
      <c r="G34" s="11">
        <v>363</v>
      </c>
      <c r="H34" s="12">
        <f t="shared" si="0"/>
        <v>11</v>
      </c>
    </row>
    <row r="35" spans="1:8" x14ac:dyDescent="0.25">
      <c r="A35" s="7">
        <v>34</v>
      </c>
      <c r="B35" s="13">
        <v>43332</v>
      </c>
      <c r="C35" s="9">
        <v>1663</v>
      </c>
      <c r="D35" s="9">
        <v>92113</v>
      </c>
      <c r="E35" s="10">
        <v>2709.205882352941</v>
      </c>
      <c r="F35" s="11">
        <v>7</v>
      </c>
      <c r="G35" s="11">
        <v>370</v>
      </c>
      <c r="H35" s="12">
        <f t="shared" si="0"/>
        <v>10.882352941176471</v>
      </c>
    </row>
    <row r="36" spans="1:8" x14ac:dyDescent="0.25">
      <c r="A36" s="7">
        <v>35</v>
      </c>
      <c r="B36" s="13">
        <v>43339</v>
      </c>
      <c r="C36" s="9">
        <v>2916</v>
      </c>
      <c r="D36" s="9">
        <v>95029</v>
      </c>
      <c r="E36" s="10">
        <v>2715.1142857142859</v>
      </c>
      <c r="F36" s="11">
        <v>9</v>
      </c>
      <c r="G36" s="11">
        <v>379</v>
      </c>
      <c r="H36" s="12">
        <f t="shared" si="0"/>
        <v>10.828571428571429</v>
      </c>
    </row>
    <row r="37" spans="1:8" x14ac:dyDescent="0.25">
      <c r="A37" s="7">
        <v>36</v>
      </c>
      <c r="B37" s="13">
        <v>43346</v>
      </c>
      <c r="C37" s="9">
        <v>3710</v>
      </c>
      <c r="D37" s="9">
        <v>98739</v>
      </c>
      <c r="E37" s="10">
        <v>2742.75</v>
      </c>
      <c r="F37" s="11">
        <v>13</v>
      </c>
      <c r="G37" s="11">
        <v>392</v>
      </c>
      <c r="H37" s="12">
        <f t="shared" si="0"/>
        <v>10.888888888888889</v>
      </c>
    </row>
    <row r="38" spans="1:8" x14ac:dyDescent="0.25">
      <c r="A38" s="7">
        <v>37</v>
      </c>
      <c r="B38" s="13">
        <v>43353</v>
      </c>
      <c r="C38" s="9">
        <v>2591</v>
      </c>
      <c r="D38" s="9">
        <v>101330</v>
      </c>
      <c r="E38" s="10">
        <v>2738.6486486486488</v>
      </c>
      <c r="F38" s="11">
        <v>8</v>
      </c>
      <c r="G38" s="11">
        <v>400</v>
      </c>
      <c r="H38" s="12">
        <f t="shared" si="0"/>
        <v>10.810810810810811</v>
      </c>
    </row>
    <row r="39" spans="1:8" x14ac:dyDescent="0.25">
      <c r="A39" s="7">
        <v>38</v>
      </c>
      <c r="B39" s="13">
        <v>43360</v>
      </c>
      <c r="C39" s="9">
        <v>74</v>
      </c>
      <c r="D39" s="9">
        <v>101404</v>
      </c>
      <c r="E39" s="10">
        <v>2668.5263157894738</v>
      </c>
      <c r="F39" s="11">
        <v>2</v>
      </c>
      <c r="G39" s="11">
        <v>402</v>
      </c>
      <c r="H39" s="12">
        <f t="shared" si="0"/>
        <v>10.578947368421053</v>
      </c>
    </row>
    <row r="40" spans="1:8" x14ac:dyDescent="0.25">
      <c r="A40" s="7">
        <v>39</v>
      </c>
      <c r="B40" s="13">
        <v>43367</v>
      </c>
      <c r="C40" s="9">
        <v>3370</v>
      </c>
      <c r="D40" s="9">
        <v>104774</v>
      </c>
      <c r="E40" s="10">
        <v>2686.5128205128203</v>
      </c>
      <c r="F40" s="11">
        <v>10</v>
      </c>
      <c r="G40" s="11">
        <v>412</v>
      </c>
      <c r="H40" s="12">
        <f t="shared" si="0"/>
        <v>10.564102564102564</v>
      </c>
    </row>
    <row r="41" spans="1:8" x14ac:dyDescent="0.25">
      <c r="A41" s="7">
        <v>40</v>
      </c>
      <c r="B41" s="13">
        <v>43374</v>
      </c>
      <c r="C41" s="9">
        <v>3270</v>
      </c>
      <c r="D41" s="9">
        <v>108044</v>
      </c>
      <c r="E41" s="10">
        <v>2701.1</v>
      </c>
      <c r="F41" s="11">
        <v>15</v>
      </c>
      <c r="G41" s="11">
        <v>427</v>
      </c>
      <c r="H41" s="12">
        <f t="shared" si="0"/>
        <v>10.675000000000001</v>
      </c>
    </row>
    <row r="42" spans="1:8" x14ac:dyDescent="0.25">
      <c r="A42" s="7">
        <v>41</v>
      </c>
      <c r="B42" s="13">
        <v>43381</v>
      </c>
      <c r="C42" s="9">
        <v>4773</v>
      </c>
      <c r="D42" s="9">
        <v>112817</v>
      </c>
      <c r="E42" s="10">
        <v>2751.6341463414633</v>
      </c>
      <c r="F42" s="11">
        <v>25</v>
      </c>
      <c r="G42" s="11">
        <v>452</v>
      </c>
      <c r="H42" s="12">
        <f t="shared" si="0"/>
        <v>11.024390243902438</v>
      </c>
    </row>
    <row r="43" spans="1:8" x14ac:dyDescent="0.25">
      <c r="A43" s="7">
        <v>42</v>
      </c>
      <c r="B43" s="13">
        <v>43388</v>
      </c>
      <c r="C43" s="9">
        <v>3090</v>
      </c>
      <c r="D43" s="9">
        <v>115907</v>
      </c>
      <c r="E43" s="10">
        <v>2759.6904761904761</v>
      </c>
      <c r="F43" s="11">
        <v>14</v>
      </c>
      <c r="G43" s="11">
        <v>466</v>
      </c>
      <c r="H43" s="12">
        <f t="shared" si="0"/>
        <v>11.095238095238095</v>
      </c>
    </row>
    <row r="44" spans="1:8" x14ac:dyDescent="0.25">
      <c r="A44" s="7">
        <v>43</v>
      </c>
      <c r="B44" s="13">
        <v>43395</v>
      </c>
      <c r="C44" s="9">
        <v>1515</v>
      </c>
      <c r="D44" s="9">
        <v>117422</v>
      </c>
      <c r="E44" s="10">
        <v>2730.7441860465115</v>
      </c>
      <c r="F44" s="11">
        <v>6</v>
      </c>
      <c r="G44" s="11">
        <v>472</v>
      </c>
      <c r="H44" s="12">
        <f t="shared" si="0"/>
        <v>10.976744186046512</v>
      </c>
    </row>
    <row r="45" spans="1:8" x14ac:dyDescent="0.25">
      <c r="A45" s="7">
        <v>44</v>
      </c>
      <c r="B45" s="13">
        <v>43402</v>
      </c>
      <c r="C45" s="9">
        <v>8054</v>
      </c>
      <c r="D45" s="9">
        <v>125476</v>
      </c>
      <c r="E45" s="10">
        <v>2851.7272727272725</v>
      </c>
      <c r="F45" s="11">
        <v>26</v>
      </c>
      <c r="G45" s="11">
        <v>498</v>
      </c>
      <c r="H45" s="12">
        <f t="shared" si="0"/>
        <v>11.318181818181818</v>
      </c>
    </row>
    <row r="46" spans="1:8" x14ac:dyDescent="0.25">
      <c r="A46" s="7">
        <v>45</v>
      </c>
      <c r="B46" s="13">
        <v>43409</v>
      </c>
      <c r="C46" s="9">
        <v>4494</v>
      </c>
      <c r="D46" s="9">
        <v>129970</v>
      </c>
      <c r="E46" s="10">
        <v>2888.2222222222222</v>
      </c>
      <c r="F46" s="11">
        <v>18</v>
      </c>
      <c r="G46" s="11">
        <v>516</v>
      </c>
      <c r="H46" s="12">
        <f t="shared" si="0"/>
        <v>11.466666666666667</v>
      </c>
    </row>
    <row r="47" spans="1:8" x14ac:dyDescent="0.25">
      <c r="A47" s="7">
        <v>46</v>
      </c>
      <c r="B47" s="13">
        <v>43416</v>
      </c>
      <c r="C47" s="9">
        <v>4025</v>
      </c>
      <c r="D47" s="9">
        <v>133995</v>
      </c>
      <c r="E47" s="10">
        <v>2912.9347826086955</v>
      </c>
      <c r="F47" s="11">
        <v>15</v>
      </c>
      <c r="G47" s="11">
        <v>531</v>
      </c>
      <c r="H47" s="12">
        <f t="shared" si="0"/>
        <v>11.543478260869565</v>
      </c>
    </row>
    <row r="48" spans="1:8" x14ac:dyDescent="0.25">
      <c r="A48" s="7">
        <v>47</v>
      </c>
      <c r="B48" s="13">
        <v>43423</v>
      </c>
      <c r="C48" s="9">
        <v>5297</v>
      </c>
      <c r="D48" s="9">
        <v>139292</v>
      </c>
      <c r="E48" s="10">
        <v>2963.6595744680849</v>
      </c>
      <c r="F48" s="11">
        <v>19</v>
      </c>
      <c r="G48" s="11">
        <v>550</v>
      </c>
      <c r="H48" s="12">
        <f t="shared" si="0"/>
        <v>11.702127659574469</v>
      </c>
    </row>
    <row r="49" spans="1:8" x14ac:dyDescent="0.25">
      <c r="A49" s="7">
        <v>48</v>
      </c>
      <c r="B49" s="13">
        <v>43430</v>
      </c>
      <c r="C49" s="9">
        <v>2828</v>
      </c>
      <c r="D49" s="9">
        <v>142120</v>
      </c>
      <c r="E49" s="10">
        <v>2960.8333333333335</v>
      </c>
      <c r="F49" s="11">
        <v>8</v>
      </c>
      <c r="G49" s="11">
        <v>558</v>
      </c>
      <c r="H49" s="12">
        <f t="shared" si="0"/>
        <v>11.625</v>
      </c>
    </row>
    <row r="50" spans="1:8" x14ac:dyDescent="0.25">
      <c r="A50" s="7">
        <v>49</v>
      </c>
      <c r="B50" s="13">
        <v>43437</v>
      </c>
      <c r="C50" s="9">
        <v>3470</v>
      </c>
      <c r="D50" s="9">
        <v>145590</v>
      </c>
      <c r="E50" s="10">
        <v>2971.2244897959185</v>
      </c>
      <c r="F50" s="11">
        <v>12</v>
      </c>
      <c r="G50" s="11">
        <v>570</v>
      </c>
      <c r="H50" s="12">
        <f t="shared" si="0"/>
        <v>11.63265306122449</v>
      </c>
    </row>
    <row r="51" spans="1:8" x14ac:dyDescent="0.25">
      <c r="A51" s="7">
        <v>50</v>
      </c>
      <c r="B51" s="13">
        <v>43444</v>
      </c>
      <c r="C51" s="9">
        <v>4377</v>
      </c>
      <c r="D51" s="9">
        <v>149967</v>
      </c>
      <c r="E51" s="10">
        <v>2999.34</v>
      </c>
      <c r="F51" s="11">
        <v>14</v>
      </c>
      <c r="G51" s="11">
        <v>584</v>
      </c>
      <c r="H51" s="12">
        <f t="shared" si="0"/>
        <v>11.68</v>
      </c>
    </row>
    <row r="52" spans="1:8" x14ac:dyDescent="0.25">
      <c r="A52" s="7">
        <v>51</v>
      </c>
      <c r="B52" s="13">
        <v>43451</v>
      </c>
      <c r="C52" s="9">
        <v>340</v>
      </c>
      <c r="D52" s="9">
        <v>150307</v>
      </c>
      <c r="E52" s="10">
        <v>2947.1960784313724</v>
      </c>
      <c r="F52" s="11">
        <v>3</v>
      </c>
      <c r="G52" s="11">
        <v>587</v>
      </c>
      <c r="H52" s="12">
        <f t="shared" si="0"/>
        <v>11.509803921568627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29A6D-6C5D-4502-BD96-BA5F22D92D46}">
  <dimension ref="A1:H53"/>
  <sheetViews>
    <sheetView workbookViewId="0">
      <selection activeCell="AA13" sqref="AA13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43465</v>
      </c>
      <c r="C2" s="9">
        <v>1027</v>
      </c>
      <c r="D2" s="9">
        <v>1027</v>
      </c>
      <c r="E2" s="10">
        <v>1027</v>
      </c>
      <c r="F2" s="11">
        <v>2</v>
      </c>
      <c r="G2" s="11">
        <v>2</v>
      </c>
      <c r="H2" s="12">
        <v>2</v>
      </c>
    </row>
    <row r="3" spans="1:8" x14ac:dyDescent="0.25">
      <c r="A3" s="7">
        <v>2</v>
      </c>
      <c r="B3" s="13">
        <v>43472</v>
      </c>
      <c r="C3" s="14">
        <v>3440</v>
      </c>
      <c r="D3" s="9">
        <v>4467</v>
      </c>
      <c r="E3" s="10">
        <v>2233.5</v>
      </c>
      <c r="F3" s="11">
        <v>12</v>
      </c>
      <c r="G3" s="11">
        <v>14</v>
      </c>
      <c r="H3" s="12">
        <f>AVERAGE(G3/A3)</f>
        <v>7</v>
      </c>
    </row>
    <row r="4" spans="1:8" x14ac:dyDescent="0.25">
      <c r="A4" s="7">
        <v>3</v>
      </c>
      <c r="B4" s="13">
        <v>43479</v>
      </c>
      <c r="C4" s="14">
        <v>2241</v>
      </c>
      <c r="D4" s="9">
        <v>6708</v>
      </c>
      <c r="E4" s="10">
        <v>2236</v>
      </c>
      <c r="F4" s="11">
        <v>8</v>
      </c>
      <c r="G4" s="11">
        <v>22</v>
      </c>
      <c r="H4" s="12">
        <f t="shared" ref="H4:H52" si="0">AVERAGE(G4/A4)</f>
        <v>7.333333333333333</v>
      </c>
    </row>
    <row r="5" spans="1:8" x14ac:dyDescent="0.25">
      <c r="A5" s="7">
        <v>4</v>
      </c>
      <c r="B5" s="13">
        <v>43486</v>
      </c>
      <c r="C5" s="14">
        <v>3051</v>
      </c>
      <c r="D5" s="9">
        <v>9759</v>
      </c>
      <c r="E5" s="10">
        <v>2439.75</v>
      </c>
      <c r="F5" s="11">
        <v>10</v>
      </c>
      <c r="G5" s="11">
        <v>32</v>
      </c>
      <c r="H5" s="12">
        <f t="shared" si="0"/>
        <v>8</v>
      </c>
    </row>
    <row r="6" spans="1:8" x14ac:dyDescent="0.25">
      <c r="A6" s="7">
        <v>5</v>
      </c>
      <c r="B6" s="13">
        <v>43493</v>
      </c>
      <c r="C6" s="14">
        <v>1567</v>
      </c>
      <c r="D6" s="9">
        <v>11326</v>
      </c>
      <c r="E6" s="10">
        <v>2265.1999999999998</v>
      </c>
      <c r="F6" s="11">
        <v>7</v>
      </c>
      <c r="G6" s="11">
        <v>39</v>
      </c>
      <c r="H6" s="12">
        <f t="shared" si="0"/>
        <v>7.8</v>
      </c>
    </row>
    <row r="7" spans="1:8" x14ac:dyDescent="0.25">
      <c r="A7" s="7">
        <v>6</v>
      </c>
      <c r="B7" s="13">
        <v>43500</v>
      </c>
      <c r="C7" s="14">
        <v>3077</v>
      </c>
      <c r="D7" s="9">
        <v>14403</v>
      </c>
      <c r="E7" s="10">
        <v>2400.5</v>
      </c>
      <c r="F7" s="11">
        <v>12</v>
      </c>
      <c r="G7" s="11">
        <v>51</v>
      </c>
      <c r="H7" s="12">
        <f t="shared" si="0"/>
        <v>8.5</v>
      </c>
    </row>
    <row r="8" spans="1:8" x14ac:dyDescent="0.25">
      <c r="A8" s="7">
        <v>7</v>
      </c>
      <c r="B8" s="13">
        <v>43507</v>
      </c>
      <c r="C8" s="14">
        <v>2176</v>
      </c>
      <c r="D8" s="9">
        <v>16579</v>
      </c>
      <c r="E8" s="10">
        <v>2368.4285714285716</v>
      </c>
      <c r="F8" s="11">
        <v>10</v>
      </c>
      <c r="G8" s="11">
        <v>61</v>
      </c>
      <c r="H8" s="12">
        <f t="shared" si="0"/>
        <v>8.7142857142857135</v>
      </c>
    </row>
    <row r="9" spans="1:8" x14ac:dyDescent="0.25">
      <c r="A9" s="7">
        <v>8</v>
      </c>
      <c r="B9" s="13">
        <v>43514</v>
      </c>
      <c r="C9" s="14">
        <v>331</v>
      </c>
      <c r="D9" s="9">
        <v>16910</v>
      </c>
      <c r="E9" s="10">
        <v>2113.75</v>
      </c>
      <c r="F9" s="11">
        <v>5</v>
      </c>
      <c r="G9" s="11">
        <v>66</v>
      </c>
      <c r="H9" s="12">
        <f t="shared" si="0"/>
        <v>8.25</v>
      </c>
    </row>
    <row r="10" spans="1:8" x14ac:dyDescent="0.25">
      <c r="A10" s="7">
        <v>9</v>
      </c>
      <c r="B10" s="13">
        <v>43521</v>
      </c>
      <c r="C10" s="14">
        <v>2066</v>
      </c>
      <c r="D10" s="9">
        <v>18976</v>
      </c>
      <c r="E10" s="10">
        <v>2108.4444444444443</v>
      </c>
      <c r="F10" s="11">
        <v>13</v>
      </c>
      <c r="G10" s="11">
        <v>79</v>
      </c>
      <c r="H10" s="12">
        <f t="shared" si="0"/>
        <v>8.7777777777777786</v>
      </c>
    </row>
    <row r="11" spans="1:8" x14ac:dyDescent="0.25">
      <c r="A11" s="7">
        <v>10</v>
      </c>
      <c r="B11" s="13">
        <v>43528</v>
      </c>
      <c r="C11" s="14">
        <v>2624</v>
      </c>
      <c r="D11" s="9">
        <v>21600</v>
      </c>
      <c r="E11" s="10">
        <v>2160</v>
      </c>
      <c r="F11" s="11">
        <v>15</v>
      </c>
      <c r="G11" s="11">
        <v>94</v>
      </c>
      <c r="H11" s="12">
        <f t="shared" si="0"/>
        <v>9.4</v>
      </c>
    </row>
    <row r="12" spans="1:8" x14ac:dyDescent="0.25">
      <c r="A12" s="7">
        <v>11</v>
      </c>
      <c r="B12" s="13">
        <v>43535</v>
      </c>
      <c r="C12" s="14">
        <v>3037</v>
      </c>
      <c r="D12" s="9">
        <v>24637</v>
      </c>
      <c r="E12" s="10">
        <v>2239.7272727272725</v>
      </c>
      <c r="F12" s="11">
        <v>16</v>
      </c>
      <c r="G12" s="11">
        <v>110</v>
      </c>
      <c r="H12" s="12">
        <f t="shared" si="0"/>
        <v>10</v>
      </c>
    </row>
    <row r="13" spans="1:8" x14ac:dyDescent="0.25">
      <c r="A13" s="7">
        <v>12</v>
      </c>
      <c r="B13" s="13">
        <v>43542</v>
      </c>
      <c r="C13" s="14">
        <v>3243</v>
      </c>
      <c r="D13" s="9">
        <v>27880</v>
      </c>
      <c r="E13" s="10">
        <v>2323.3333333333335</v>
      </c>
      <c r="F13" s="11">
        <v>17</v>
      </c>
      <c r="G13" s="11">
        <v>127</v>
      </c>
      <c r="H13" s="12">
        <f t="shared" si="0"/>
        <v>10.583333333333334</v>
      </c>
    </row>
    <row r="14" spans="1:8" x14ac:dyDescent="0.25">
      <c r="A14" s="7">
        <v>13</v>
      </c>
      <c r="B14" s="13">
        <v>43549</v>
      </c>
      <c r="C14" s="14">
        <v>444</v>
      </c>
      <c r="D14" s="9">
        <v>28324</v>
      </c>
      <c r="E14" s="10">
        <v>2178.7692307692309</v>
      </c>
      <c r="F14" s="11">
        <v>4</v>
      </c>
      <c r="G14" s="11">
        <v>131</v>
      </c>
      <c r="H14" s="12">
        <f t="shared" si="0"/>
        <v>10.076923076923077</v>
      </c>
    </row>
    <row r="15" spans="1:8" x14ac:dyDescent="0.25">
      <c r="A15" s="7">
        <v>14</v>
      </c>
      <c r="B15" s="13">
        <v>43556</v>
      </c>
      <c r="C15" s="14">
        <v>2425</v>
      </c>
      <c r="D15" s="9">
        <v>30749</v>
      </c>
      <c r="E15" s="10">
        <v>2196.3571428571427</v>
      </c>
      <c r="F15" s="11">
        <v>12</v>
      </c>
      <c r="G15" s="11">
        <v>143</v>
      </c>
      <c r="H15" s="12">
        <f t="shared" si="0"/>
        <v>10.214285714285714</v>
      </c>
    </row>
    <row r="16" spans="1:8" x14ac:dyDescent="0.25">
      <c r="A16" s="7">
        <v>15</v>
      </c>
      <c r="B16" s="13">
        <v>43563</v>
      </c>
      <c r="C16" s="14">
        <v>3255</v>
      </c>
      <c r="D16" s="9">
        <v>34004</v>
      </c>
      <c r="E16" s="10">
        <v>2266.9333333333334</v>
      </c>
      <c r="F16" s="11">
        <v>13</v>
      </c>
      <c r="G16" s="11">
        <v>156</v>
      </c>
      <c r="H16" s="12">
        <f t="shared" si="0"/>
        <v>10.4</v>
      </c>
    </row>
    <row r="17" spans="1:8" x14ac:dyDescent="0.25">
      <c r="A17" s="7">
        <v>16</v>
      </c>
      <c r="B17" s="13">
        <v>43570</v>
      </c>
      <c r="C17" s="14">
        <v>2571</v>
      </c>
      <c r="D17" s="9">
        <v>36575</v>
      </c>
      <c r="E17" s="10">
        <v>2285.9375</v>
      </c>
      <c r="F17" s="11">
        <v>10</v>
      </c>
      <c r="G17" s="11">
        <v>166</v>
      </c>
      <c r="H17" s="12">
        <f t="shared" si="0"/>
        <v>10.375</v>
      </c>
    </row>
    <row r="18" spans="1:8" x14ac:dyDescent="0.25">
      <c r="A18" s="7">
        <v>17</v>
      </c>
      <c r="B18" s="13">
        <v>43577</v>
      </c>
      <c r="C18" s="14">
        <v>2532</v>
      </c>
      <c r="D18" s="9">
        <v>39107</v>
      </c>
      <c r="E18" s="10">
        <v>2300.4117647058824</v>
      </c>
      <c r="F18" s="11">
        <v>10</v>
      </c>
      <c r="G18" s="11">
        <v>176</v>
      </c>
      <c r="H18" s="12">
        <f t="shared" si="0"/>
        <v>10.352941176470589</v>
      </c>
    </row>
    <row r="19" spans="1:8" x14ac:dyDescent="0.25">
      <c r="A19" s="7">
        <v>18</v>
      </c>
      <c r="B19" s="13">
        <v>43584</v>
      </c>
      <c r="C19" s="14">
        <v>3478</v>
      </c>
      <c r="D19" s="9">
        <v>42585</v>
      </c>
      <c r="E19" s="10">
        <v>2365.8333333333335</v>
      </c>
      <c r="F19" s="11">
        <v>13</v>
      </c>
      <c r="G19" s="11">
        <v>189</v>
      </c>
      <c r="H19" s="12">
        <f t="shared" si="0"/>
        <v>10.5</v>
      </c>
    </row>
    <row r="20" spans="1:8" x14ac:dyDescent="0.25">
      <c r="A20" s="7">
        <v>19</v>
      </c>
      <c r="B20" s="13">
        <v>43591</v>
      </c>
      <c r="C20" s="14">
        <v>2727</v>
      </c>
      <c r="D20" s="9">
        <v>45312</v>
      </c>
      <c r="E20" s="10">
        <v>2384.8421052631579</v>
      </c>
      <c r="F20" s="11">
        <v>10</v>
      </c>
      <c r="G20" s="11">
        <v>199</v>
      </c>
      <c r="H20" s="12">
        <f t="shared" si="0"/>
        <v>10.473684210526315</v>
      </c>
    </row>
    <row r="21" spans="1:8" x14ac:dyDescent="0.25">
      <c r="A21" s="7">
        <v>20</v>
      </c>
      <c r="B21" s="13">
        <v>43598</v>
      </c>
      <c r="C21" s="14">
        <v>3290</v>
      </c>
      <c r="D21" s="9">
        <v>48602</v>
      </c>
      <c r="E21" s="10">
        <v>2430.1</v>
      </c>
      <c r="F21" s="11">
        <v>13</v>
      </c>
      <c r="G21" s="11">
        <v>212</v>
      </c>
      <c r="H21" s="12">
        <f t="shared" si="0"/>
        <v>10.6</v>
      </c>
    </row>
    <row r="22" spans="1:8" x14ac:dyDescent="0.25">
      <c r="A22" s="7">
        <v>21</v>
      </c>
      <c r="B22" s="13">
        <v>43605</v>
      </c>
      <c r="C22" s="14">
        <v>1876</v>
      </c>
      <c r="D22" s="9">
        <v>50478</v>
      </c>
      <c r="E22" s="10">
        <v>2403.7142857142858</v>
      </c>
      <c r="F22" s="11">
        <v>7</v>
      </c>
      <c r="G22" s="11">
        <v>219</v>
      </c>
      <c r="H22" s="12">
        <f t="shared" si="0"/>
        <v>10.428571428571429</v>
      </c>
    </row>
    <row r="23" spans="1:8" x14ac:dyDescent="0.25">
      <c r="A23" s="7">
        <v>22</v>
      </c>
      <c r="B23" s="13">
        <v>43612</v>
      </c>
      <c r="C23" s="14">
        <v>1532</v>
      </c>
      <c r="D23" s="9">
        <v>52010</v>
      </c>
      <c r="E23" s="10">
        <v>2364.090909090909</v>
      </c>
      <c r="F23" s="11">
        <v>8</v>
      </c>
      <c r="G23" s="11">
        <v>227</v>
      </c>
      <c r="H23" s="12">
        <f t="shared" si="0"/>
        <v>10.318181818181818</v>
      </c>
    </row>
    <row r="24" spans="1:8" x14ac:dyDescent="0.25">
      <c r="A24" s="7">
        <v>23</v>
      </c>
      <c r="B24" s="13">
        <v>43619</v>
      </c>
      <c r="C24" s="14">
        <v>1173</v>
      </c>
      <c r="D24" s="9">
        <v>53183</v>
      </c>
      <c r="E24" s="10">
        <v>2312.304347826087</v>
      </c>
      <c r="F24" s="11">
        <v>6</v>
      </c>
      <c r="G24" s="11">
        <v>233</v>
      </c>
      <c r="H24" s="12">
        <f t="shared" si="0"/>
        <v>10.130434782608695</v>
      </c>
    </row>
    <row r="25" spans="1:8" x14ac:dyDescent="0.25">
      <c r="A25" s="7">
        <v>24</v>
      </c>
      <c r="B25" s="13">
        <v>43626</v>
      </c>
      <c r="C25" s="14">
        <v>2252</v>
      </c>
      <c r="D25" s="9">
        <v>55435</v>
      </c>
      <c r="E25" s="10">
        <v>2309.7916666666665</v>
      </c>
      <c r="F25" s="11">
        <v>6</v>
      </c>
      <c r="G25" s="11">
        <v>239</v>
      </c>
      <c r="H25" s="12">
        <f t="shared" si="0"/>
        <v>9.9583333333333339</v>
      </c>
    </row>
    <row r="26" spans="1:8" x14ac:dyDescent="0.25">
      <c r="A26" s="7">
        <v>25</v>
      </c>
      <c r="B26" s="13">
        <v>43633</v>
      </c>
      <c r="C26" s="14">
        <v>2969</v>
      </c>
      <c r="D26" s="9">
        <v>58404</v>
      </c>
      <c r="E26" s="10">
        <v>2336.16</v>
      </c>
      <c r="F26" s="11">
        <v>11</v>
      </c>
      <c r="G26" s="11">
        <v>250</v>
      </c>
      <c r="H26" s="12">
        <f t="shared" si="0"/>
        <v>10</v>
      </c>
    </row>
    <row r="27" spans="1:8" x14ac:dyDescent="0.25">
      <c r="A27" s="7">
        <v>26</v>
      </c>
      <c r="B27" s="13">
        <v>43640</v>
      </c>
      <c r="C27" s="14">
        <v>2502</v>
      </c>
      <c r="D27" s="9">
        <v>60906</v>
      </c>
      <c r="E27" s="10">
        <v>2342.5384615384614</v>
      </c>
      <c r="F27" s="11">
        <v>10</v>
      </c>
      <c r="G27" s="11">
        <v>260</v>
      </c>
      <c r="H27" s="12">
        <f t="shared" si="0"/>
        <v>10</v>
      </c>
    </row>
    <row r="28" spans="1:8" x14ac:dyDescent="0.25">
      <c r="A28" s="7">
        <v>27</v>
      </c>
      <c r="B28" s="13">
        <v>43647</v>
      </c>
      <c r="C28" s="14">
        <v>1816</v>
      </c>
      <c r="D28" s="9">
        <v>62722</v>
      </c>
      <c r="E28" s="10">
        <v>2323.037037037037</v>
      </c>
      <c r="F28" s="11">
        <v>6</v>
      </c>
      <c r="G28" s="11">
        <v>266</v>
      </c>
      <c r="H28" s="12">
        <f t="shared" si="0"/>
        <v>9.8518518518518512</v>
      </c>
    </row>
    <row r="29" spans="1:8" x14ac:dyDescent="0.25">
      <c r="A29" s="7">
        <v>28</v>
      </c>
      <c r="B29" s="13">
        <v>43654</v>
      </c>
      <c r="C29" s="14">
        <v>1819</v>
      </c>
      <c r="D29" s="9">
        <v>64541</v>
      </c>
      <c r="E29" s="10">
        <v>2305.0357142857142</v>
      </c>
      <c r="F29" s="11">
        <v>9</v>
      </c>
      <c r="G29" s="11">
        <v>275</v>
      </c>
      <c r="H29" s="12">
        <f t="shared" si="0"/>
        <v>9.8214285714285712</v>
      </c>
    </row>
    <row r="30" spans="1:8" x14ac:dyDescent="0.25">
      <c r="A30" s="7">
        <v>29</v>
      </c>
      <c r="B30" s="13">
        <v>43661</v>
      </c>
      <c r="C30" s="14">
        <v>1171</v>
      </c>
      <c r="D30" s="9">
        <v>65712</v>
      </c>
      <c r="E30" s="10">
        <v>2265.9310344827586</v>
      </c>
      <c r="F30" s="11">
        <v>6</v>
      </c>
      <c r="G30" s="11">
        <v>281</v>
      </c>
      <c r="H30" s="12">
        <f t="shared" si="0"/>
        <v>9.6896551724137936</v>
      </c>
    </row>
    <row r="31" spans="1:8" x14ac:dyDescent="0.25">
      <c r="A31" s="7">
        <v>30</v>
      </c>
      <c r="B31" s="13">
        <v>43668</v>
      </c>
      <c r="C31" s="14">
        <v>1567</v>
      </c>
      <c r="D31" s="9">
        <v>67279</v>
      </c>
      <c r="E31" s="10">
        <v>2242.6333333333332</v>
      </c>
      <c r="F31" s="11">
        <v>9</v>
      </c>
      <c r="G31" s="11">
        <v>290</v>
      </c>
      <c r="H31" s="12">
        <f t="shared" si="0"/>
        <v>9.6666666666666661</v>
      </c>
    </row>
    <row r="32" spans="1:8" x14ac:dyDescent="0.25">
      <c r="A32" s="7">
        <v>31</v>
      </c>
      <c r="B32" s="13">
        <v>43675</v>
      </c>
      <c r="C32" s="14">
        <v>2470</v>
      </c>
      <c r="D32" s="9">
        <v>69749</v>
      </c>
      <c r="E32" s="10">
        <v>2249.9677419354839</v>
      </c>
      <c r="F32" s="11">
        <v>14</v>
      </c>
      <c r="G32" s="11">
        <v>304</v>
      </c>
      <c r="H32" s="12">
        <f t="shared" si="0"/>
        <v>9.806451612903226</v>
      </c>
    </row>
    <row r="33" spans="1:8" x14ac:dyDescent="0.25">
      <c r="A33" s="7">
        <v>32</v>
      </c>
      <c r="B33" s="13">
        <v>43682</v>
      </c>
      <c r="C33" s="9">
        <v>4289</v>
      </c>
      <c r="D33" s="9">
        <v>74038</v>
      </c>
      <c r="E33" s="10">
        <v>2313.6875</v>
      </c>
      <c r="F33" s="11">
        <v>16</v>
      </c>
      <c r="G33" s="11">
        <v>320</v>
      </c>
      <c r="H33" s="12">
        <f t="shared" si="0"/>
        <v>10</v>
      </c>
    </row>
    <row r="34" spans="1:8" x14ac:dyDescent="0.25">
      <c r="A34" s="7">
        <v>33</v>
      </c>
      <c r="B34" s="13">
        <v>43689</v>
      </c>
      <c r="C34" s="9">
        <v>5852</v>
      </c>
      <c r="D34" s="9">
        <v>79890</v>
      </c>
      <c r="E34" s="10">
        <v>2420.909090909091</v>
      </c>
      <c r="F34" s="11">
        <v>24</v>
      </c>
      <c r="G34" s="11">
        <v>344</v>
      </c>
      <c r="H34" s="12">
        <f t="shared" si="0"/>
        <v>10.424242424242424</v>
      </c>
    </row>
    <row r="35" spans="1:8" x14ac:dyDescent="0.25">
      <c r="A35" s="7">
        <v>34</v>
      </c>
      <c r="B35" s="13">
        <v>43696</v>
      </c>
      <c r="C35" s="9">
        <v>3072</v>
      </c>
      <c r="D35" s="9">
        <v>82962</v>
      </c>
      <c r="E35" s="10">
        <v>2440.0588235294117</v>
      </c>
      <c r="F35" s="11">
        <v>15</v>
      </c>
      <c r="G35" s="11">
        <v>359</v>
      </c>
      <c r="H35" s="12">
        <f t="shared" si="0"/>
        <v>10.558823529411764</v>
      </c>
    </row>
    <row r="36" spans="1:8" x14ac:dyDescent="0.25">
      <c r="A36" s="7">
        <v>35</v>
      </c>
      <c r="B36" s="13">
        <v>43703</v>
      </c>
      <c r="C36" s="9">
        <v>2857</v>
      </c>
      <c r="D36" s="9">
        <v>85819</v>
      </c>
      <c r="E36" s="10">
        <v>2451.9714285714285</v>
      </c>
      <c r="F36" s="11">
        <v>25</v>
      </c>
      <c r="G36" s="11">
        <v>384</v>
      </c>
      <c r="H36" s="12">
        <f t="shared" si="0"/>
        <v>10.971428571428572</v>
      </c>
    </row>
    <row r="37" spans="1:8" x14ac:dyDescent="0.25">
      <c r="A37" s="7">
        <v>36</v>
      </c>
      <c r="B37" s="13">
        <v>43710</v>
      </c>
      <c r="C37" s="9">
        <v>1322</v>
      </c>
      <c r="D37" s="9">
        <v>87141</v>
      </c>
      <c r="E37" s="10">
        <v>2420.5833333333335</v>
      </c>
      <c r="F37" s="11">
        <v>11</v>
      </c>
      <c r="G37" s="11">
        <v>395</v>
      </c>
      <c r="H37" s="12">
        <f t="shared" si="0"/>
        <v>10.972222222222221</v>
      </c>
    </row>
    <row r="38" spans="1:8" x14ac:dyDescent="0.25">
      <c r="A38" s="7">
        <v>37</v>
      </c>
      <c r="B38" s="13">
        <v>43717</v>
      </c>
      <c r="C38" s="9">
        <v>1871</v>
      </c>
      <c r="D38" s="9">
        <v>89012</v>
      </c>
      <c r="E38" s="10">
        <v>2405.7297297297296</v>
      </c>
      <c r="F38" s="11">
        <v>8</v>
      </c>
      <c r="G38" s="11">
        <v>403</v>
      </c>
      <c r="H38" s="12">
        <f t="shared" si="0"/>
        <v>10.891891891891891</v>
      </c>
    </row>
    <row r="39" spans="1:8" x14ac:dyDescent="0.25">
      <c r="A39" s="7">
        <v>38</v>
      </c>
      <c r="B39" s="13">
        <v>43724</v>
      </c>
      <c r="C39" s="9">
        <v>1752</v>
      </c>
      <c r="D39" s="9">
        <v>90764</v>
      </c>
      <c r="E39" s="10">
        <v>2388.5263157894738</v>
      </c>
      <c r="F39" s="11">
        <v>13</v>
      </c>
      <c r="G39" s="11">
        <v>416</v>
      </c>
      <c r="H39" s="12">
        <f t="shared" si="0"/>
        <v>10.947368421052632</v>
      </c>
    </row>
    <row r="40" spans="1:8" x14ac:dyDescent="0.25">
      <c r="A40" s="7">
        <v>39</v>
      </c>
      <c r="B40" s="13">
        <v>43731</v>
      </c>
      <c r="C40" s="9">
        <v>4007</v>
      </c>
      <c r="D40" s="9">
        <v>94771</v>
      </c>
      <c r="E40" s="10">
        <v>2430.0256410256411</v>
      </c>
      <c r="F40" s="11">
        <v>25</v>
      </c>
      <c r="G40" s="11">
        <v>441</v>
      </c>
      <c r="H40" s="12">
        <f t="shared" si="0"/>
        <v>11.307692307692308</v>
      </c>
    </row>
    <row r="41" spans="1:8" x14ac:dyDescent="0.25">
      <c r="A41" s="7">
        <v>40</v>
      </c>
      <c r="B41" s="13">
        <v>43738</v>
      </c>
      <c r="C41" s="9">
        <v>4220</v>
      </c>
      <c r="D41" s="9">
        <v>98991</v>
      </c>
      <c r="E41" s="10">
        <v>2474.7750000000001</v>
      </c>
      <c r="F41" s="11">
        <v>16</v>
      </c>
      <c r="G41" s="11">
        <v>457</v>
      </c>
      <c r="H41" s="12">
        <f t="shared" si="0"/>
        <v>11.425000000000001</v>
      </c>
    </row>
    <row r="42" spans="1:8" x14ac:dyDescent="0.25">
      <c r="A42" s="7">
        <v>41</v>
      </c>
      <c r="B42" s="13">
        <v>43745</v>
      </c>
      <c r="C42" s="9">
        <v>1674</v>
      </c>
      <c r="D42" s="9">
        <v>100665</v>
      </c>
      <c r="E42" s="10">
        <v>2455.2439024390242</v>
      </c>
      <c r="F42" s="11">
        <v>5</v>
      </c>
      <c r="G42" s="11">
        <v>462</v>
      </c>
      <c r="H42" s="12">
        <f t="shared" si="0"/>
        <v>11.268292682926829</v>
      </c>
    </row>
    <row r="43" spans="1:8" x14ac:dyDescent="0.25">
      <c r="A43" s="7">
        <v>42</v>
      </c>
      <c r="B43" s="13">
        <v>43752</v>
      </c>
      <c r="C43" s="9">
        <v>3243</v>
      </c>
      <c r="D43" s="9">
        <v>103908</v>
      </c>
      <c r="E43" s="10">
        <v>2474</v>
      </c>
      <c r="F43" s="11">
        <v>17</v>
      </c>
      <c r="G43" s="11">
        <v>479</v>
      </c>
      <c r="H43" s="12">
        <f t="shared" si="0"/>
        <v>11.404761904761905</v>
      </c>
    </row>
    <row r="44" spans="1:8" x14ac:dyDescent="0.25">
      <c r="A44" s="7">
        <v>43</v>
      </c>
      <c r="B44" s="13">
        <v>43759</v>
      </c>
      <c r="C44" s="9">
        <v>1253</v>
      </c>
      <c r="D44" s="9">
        <v>105161</v>
      </c>
      <c r="E44" s="10">
        <v>2445.6046511627906</v>
      </c>
      <c r="F44" s="11">
        <v>7</v>
      </c>
      <c r="G44" s="11">
        <v>486</v>
      </c>
      <c r="H44" s="12">
        <f t="shared" si="0"/>
        <v>11.302325581395349</v>
      </c>
    </row>
    <row r="45" spans="1:8" x14ac:dyDescent="0.25">
      <c r="A45" s="7">
        <v>44</v>
      </c>
      <c r="B45" s="13">
        <v>43766</v>
      </c>
      <c r="C45" s="9">
        <v>3385</v>
      </c>
      <c r="D45" s="9">
        <v>108546</v>
      </c>
      <c r="E45" s="10">
        <v>2466.9545454545455</v>
      </c>
      <c r="F45" s="11">
        <v>19</v>
      </c>
      <c r="G45" s="11">
        <v>505</v>
      </c>
      <c r="H45" s="12">
        <f t="shared" si="0"/>
        <v>11.477272727272727</v>
      </c>
    </row>
    <row r="46" spans="1:8" x14ac:dyDescent="0.25">
      <c r="A46" s="7">
        <v>45</v>
      </c>
      <c r="B46" s="13">
        <v>43773</v>
      </c>
      <c r="C46" s="9">
        <v>4085</v>
      </c>
      <c r="D46" s="9">
        <v>112631</v>
      </c>
      <c r="E46" s="10">
        <v>2502.911111111111</v>
      </c>
      <c r="F46" s="11">
        <v>23</v>
      </c>
      <c r="G46" s="11">
        <v>528</v>
      </c>
      <c r="H46" s="12">
        <f t="shared" si="0"/>
        <v>11.733333333333333</v>
      </c>
    </row>
    <row r="47" spans="1:8" x14ac:dyDescent="0.25">
      <c r="A47" s="7">
        <v>46</v>
      </c>
      <c r="B47" s="13">
        <v>43780</v>
      </c>
      <c r="C47" s="9">
        <v>4939</v>
      </c>
      <c r="D47" s="9">
        <v>117570</v>
      </c>
      <c r="E47" s="10">
        <v>2555.8695652173915</v>
      </c>
      <c r="F47" s="11">
        <v>20</v>
      </c>
      <c r="G47" s="11">
        <v>548</v>
      </c>
      <c r="H47" s="12">
        <f t="shared" si="0"/>
        <v>11.913043478260869</v>
      </c>
    </row>
    <row r="48" spans="1:8" x14ac:dyDescent="0.25">
      <c r="A48" s="7">
        <v>47</v>
      </c>
      <c r="B48" s="13">
        <v>43787</v>
      </c>
      <c r="C48" s="9">
        <v>4672</v>
      </c>
      <c r="D48" s="9">
        <v>122242</v>
      </c>
      <c r="E48" s="10">
        <v>2600.8936170212764</v>
      </c>
      <c r="F48" s="11">
        <v>16</v>
      </c>
      <c r="G48" s="11">
        <v>564</v>
      </c>
      <c r="H48" s="12">
        <f t="shared" si="0"/>
        <v>12</v>
      </c>
    </row>
    <row r="49" spans="1:8" x14ac:dyDescent="0.25">
      <c r="A49" s="7">
        <v>48</v>
      </c>
      <c r="B49" s="13">
        <v>43794</v>
      </c>
      <c r="C49" s="9">
        <v>4692</v>
      </c>
      <c r="D49" s="9">
        <v>126934</v>
      </c>
      <c r="E49" s="10">
        <v>2644.4583333333335</v>
      </c>
      <c r="F49" s="11">
        <v>23</v>
      </c>
      <c r="G49" s="11">
        <v>587</v>
      </c>
      <c r="H49" s="12">
        <f t="shared" si="0"/>
        <v>12.229166666666666</v>
      </c>
    </row>
    <row r="50" spans="1:8" x14ac:dyDescent="0.25">
      <c r="A50" s="7">
        <v>49</v>
      </c>
      <c r="B50" s="13">
        <v>43801</v>
      </c>
      <c r="C50" s="9">
        <v>1083</v>
      </c>
      <c r="D50" s="9">
        <v>128017</v>
      </c>
      <c r="E50" s="10">
        <v>2612.591836734694</v>
      </c>
      <c r="F50" s="11">
        <v>4</v>
      </c>
      <c r="G50" s="11">
        <v>591</v>
      </c>
      <c r="H50" s="12">
        <f t="shared" si="0"/>
        <v>12.061224489795919</v>
      </c>
    </row>
    <row r="51" spans="1:8" x14ac:dyDescent="0.25">
      <c r="A51" s="7">
        <v>50</v>
      </c>
      <c r="B51" s="13">
        <v>43808</v>
      </c>
      <c r="C51" s="9">
        <v>757</v>
      </c>
      <c r="D51" s="9">
        <v>128774</v>
      </c>
      <c r="E51" s="10">
        <v>2575.48</v>
      </c>
      <c r="F51" s="11">
        <v>3</v>
      </c>
      <c r="G51" s="11">
        <v>594</v>
      </c>
      <c r="H51" s="12">
        <f t="shared" si="0"/>
        <v>11.88</v>
      </c>
    </row>
    <row r="52" spans="1:8" x14ac:dyDescent="0.25">
      <c r="A52" s="7">
        <v>51</v>
      </c>
      <c r="B52" s="13">
        <v>43815</v>
      </c>
      <c r="C52" s="9">
        <v>3210</v>
      </c>
      <c r="D52" s="9">
        <v>131984</v>
      </c>
      <c r="E52" s="10">
        <v>2587.9215686274511</v>
      </c>
      <c r="F52" s="11">
        <v>11</v>
      </c>
      <c r="G52" s="11">
        <v>605</v>
      </c>
      <c r="H52" s="12">
        <f t="shared" si="0"/>
        <v>11.862745098039216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2D26C-FA43-4713-AABE-D7E31C978358}">
  <dimension ref="A1:H53"/>
  <sheetViews>
    <sheetView workbookViewId="0">
      <selection activeCell="F28" sqref="F28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43829</v>
      </c>
      <c r="C2" s="9">
        <v>920</v>
      </c>
      <c r="D2" s="9">
        <v>920</v>
      </c>
      <c r="E2" s="10">
        <v>920</v>
      </c>
      <c r="F2" s="11">
        <v>2</v>
      </c>
      <c r="G2" s="11">
        <v>2</v>
      </c>
      <c r="H2" s="12">
        <v>2</v>
      </c>
    </row>
    <row r="3" spans="1:8" x14ac:dyDescent="0.25">
      <c r="A3" s="7">
        <v>2</v>
      </c>
      <c r="B3" s="13">
        <v>43836</v>
      </c>
      <c r="C3" s="14">
        <v>19</v>
      </c>
      <c r="D3" s="9">
        <v>939</v>
      </c>
      <c r="E3" s="10">
        <v>469.5</v>
      </c>
      <c r="F3" s="11">
        <v>1</v>
      </c>
      <c r="G3" s="11">
        <v>3</v>
      </c>
      <c r="H3" s="12">
        <f>AVERAGE(G3/A3)</f>
        <v>1.5</v>
      </c>
    </row>
    <row r="4" spans="1:8" x14ac:dyDescent="0.25">
      <c r="A4" s="7">
        <v>3</v>
      </c>
      <c r="B4" s="13">
        <v>43843</v>
      </c>
      <c r="C4" s="14">
        <v>0</v>
      </c>
      <c r="D4" s="9">
        <v>939</v>
      </c>
      <c r="E4" s="10">
        <v>313</v>
      </c>
      <c r="F4" s="11">
        <v>0</v>
      </c>
      <c r="G4" s="11">
        <v>3</v>
      </c>
      <c r="H4" s="12">
        <f t="shared" ref="H4:H52" si="0">AVERAGE(G4/A4)</f>
        <v>1</v>
      </c>
    </row>
    <row r="5" spans="1:8" x14ac:dyDescent="0.25">
      <c r="A5" s="7">
        <v>4</v>
      </c>
      <c r="B5" s="13">
        <v>43850</v>
      </c>
      <c r="C5" s="14">
        <v>179</v>
      </c>
      <c r="D5" s="9">
        <v>1118</v>
      </c>
      <c r="E5" s="10">
        <v>279.5</v>
      </c>
      <c r="F5" s="11">
        <v>3</v>
      </c>
      <c r="G5" s="11">
        <v>6</v>
      </c>
      <c r="H5" s="12">
        <f t="shared" si="0"/>
        <v>1.5</v>
      </c>
    </row>
    <row r="6" spans="1:8" x14ac:dyDescent="0.25">
      <c r="A6" s="7">
        <v>5</v>
      </c>
      <c r="B6" s="13">
        <v>43857</v>
      </c>
      <c r="C6" s="14">
        <v>1559</v>
      </c>
      <c r="D6" s="9">
        <v>2677</v>
      </c>
      <c r="E6" s="10">
        <v>535.4</v>
      </c>
      <c r="F6" s="11">
        <v>9</v>
      </c>
      <c r="G6" s="11">
        <v>15</v>
      </c>
      <c r="H6" s="12">
        <f t="shared" si="0"/>
        <v>3</v>
      </c>
    </row>
    <row r="7" spans="1:8" x14ac:dyDescent="0.25">
      <c r="A7" s="7">
        <v>6</v>
      </c>
      <c r="B7" s="13">
        <v>43864</v>
      </c>
      <c r="C7" s="14">
        <v>1383</v>
      </c>
      <c r="D7" s="9">
        <v>4060</v>
      </c>
      <c r="E7" s="10">
        <v>676.66666666666663</v>
      </c>
      <c r="F7" s="11">
        <v>6</v>
      </c>
      <c r="G7" s="11">
        <v>21</v>
      </c>
      <c r="H7" s="12">
        <f t="shared" si="0"/>
        <v>3.5</v>
      </c>
    </row>
    <row r="8" spans="1:8" x14ac:dyDescent="0.25">
      <c r="A8" s="7">
        <v>7</v>
      </c>
      <c r="B8" s="13">
        <v>43871</v>
      </c>
      <c r="C8" s="14">
        <v>752</v>
      </c>
      <c r="D8" s="9">
        <v>4812</v>
      </c>
      <c r="E8" s="10">
        <v>687.42857142857144</v>
      </c>
      <c r="F8" s="11">
        <v>4</v>
      </c>
      <c r="G8" s="11">
        <v>25</v>
      </c>
      <c r="H8" s="12">
        <f t="shared" si="0"/>
        <v>3.5714285714285716</v>
      </c>
    </row>
    <row r="9" spans="1:8" x14ac:dyDescent="0.25">
      <c r="A9" s="7">
        <v>8</v>
      </c>
      <c r="B9" s="13">
        <v>43878</v>
      </c>
      <c r="C9" s="14">
        <v>636</v>
      </c>
      <c r="D9" s="9">
        <v>5448</v>
      </c>
      <c r="E9" s="10">
        <v>681</v>
      </c>
      <c r="F9" s="11">
        <v>4</v>
      </c>
      <c r="G9" s="11">
        <v>29</v>
      </c>
      <c r="H9" s="12">
        <f t="shared" si="0"/>
        <v>3.625</v>
      </c>
    </row>
    <row r="10" spans="1:8" x14ac:dyDescent="0.25">
      <c r="A10" s="7">
        <v>9</v>
      </c>
      <c r="B10" s="13">
        <v>43885</v>
      </c>
      <c r="C10" s="14">
        <v>1928</v>
      </c>
      <c r="D10" s="9">
        <v>7376</v>
      </c>
      <c r="E10" s="10">
        <v>819.55555555555554</v>
      </c>
      <c r="F10" s="11">
        <v>10</v>
      </c>
      <c r="G10" s="11">
        <v>39</v>
      </c>
      <c r="H10" s="12">
        <f t="shared" si="0"/>
        <v>4.333333333333333</v>
      </c>
    </row>
    <row r="11" spans="1:8" x14ac:dyDescent="0.25">
      <c r="A11" s="7">
        <v>10</v>
      </c>
      <c r="B11" s="13">
        <v>43892</v>
      </c>
      <c r="C11" s="14">
        <v>3447</v>
      </c>
      <c r="D11" s="9">
        <v>10823</v>
      </c>
      <c r="E11" s="10">
        <v>1082.3</v>
      </c>
      <c r="F11" s="11">
        <v>20</v>
      </c>
      <c r="G11" s="11">
        <v>59</v>
      </c>
      <c r="H11" s="12">
        <f t="shared" si="0"/>
        <v>5.9</v>
      </c>
    </row>
    <row r="12" spans="1:8" x14ac:dyDescent="0.25">
      <c r="A12" s="7">
        <v>11</v>
      </c>
      <c r="B12" s="13">
        <v>43899</v>
      </c>
      <c r="C12" s="14">
        <v>965</v>
      </c>
      <c r="D12" s="9">
        <v>11788</v>
      </c>
      <c r="E12" s="10">
        <v>1071.6363636363637</v>
      </c>
      <c r="F12" s="11">
        <v>4</v>
      </c>
      <c r="G12" s="11">
        <v>63</v>
      </c>
      <c r="H12" s="12">
        <f t="shared" si="0"/>
        <v>5.7272727272727275</v>
      </c>
    </row>
    <row r="13" spans="1:8" x14ac:dyDescent="0.25">
      <c r="A13" s="7">
        <v>12</v>
      </c>
      <c r="B13" s="13">
        <v>43906</v>
      </c>
      <c r="C13" s="14">
        <v>407</v>
      </c>
      <c r="D13" s="9">
        <v>12195</v>
      </c>
      <c r="E13" s="10">
        <v>1016.25</v>
      </c>
      <c r="F13" s="11">
        <v>2</v>
      </c>
      <c r="G13" s="11">
        <v>65</v>
      </c>
      <c r="H13" s="12">
        <f t="shared" si="0"/>
        <v>5.416666666666667</v>
      </c>
    </row>
    <row r="14" spans="1:8" x14ac:dyDescent="0.25">
      <c r="A14" s="7">
        <v>13</v>
      </c>
      <c r="B14" s="13">
        <v>43913</v>
      </c>
      <c r="C14" s="14">
        <v>343</v>
      </c>
      <c r="D14" s="9">
        <v>12538</v>
      </c>
      <c r="E14" s="10">
        <v>964.46153846153845</v>
      </c>
      <c r="F14" s="11">
        <v>4</v>
      </c>
      <c r="G14" s="11">
        <v>69</v>
      </c>
      <c r="H14" s="12">
        <f t="shared" si="0"/>
        <v>5.3076923076923075</v>
      </c>
    </row>
    <row r="15" spans="1:8" x14ac:dyDescent="0.25">
      <c r="A15" s="7">
        <v>14</v>
      </c>
      <c r="B15" s="13">
        <v>43920</v>
      </c>
      <c r="C15" s="14">
        <v>571</v>
      </c>
      <c r="D15" s="9">
        <v>13109</v>
      </c>
      <c r="E15" s="10">
        <v>936.35714285714289</v>
      </c>
      <c r="F15" s="11">
        <v>2</v>
      </c>
      <c r="G15" s="11">
        <v>71</v>
      </c>
      <c r="H15" s="12">
        <f t="shared" si="0"/>
        <v>5.0714285714285712</v>
      </c>
    </row>
    <row r="16" spans="1:8" x14ac:dyDescent="0.25">
      <c r="A16" s="7">
        <v>15</v>
      </c>
      <c r="B16" s="13">
        <v>43927</v>
      </c>
      <c r="C16" s="14">
        <v>553</v>
      </c>
      <c r="D16" s="9">
        <v>13662</v>
      </c>
      <c r="E16" s="10">
        <v>910.8</v>
      </c>
      <c r="F16" s="11">
        <v>2</v>
      </c>
      <c r="G16" s="11">
        <v>73</v>
      </c>
      <c r="H16" s="12">
        <f t="shared" si="0"/>
        <v>4.8666666666666663</v>
      </c>
    </row>
    <row r="17" spans="1:8" x14ac:dyDescent="0.25">
      <c r="A17" s="7">
        <v>16</v>
      </c>
      <c r="B17" s="13">
        <v>43934</v>
      </c>
      <c r="C17" s="14">
        <v>832</v>
      </c>
      <c r="D17" s="9">
        <v>14494</v>
      </c>
      <c r="E17" s="10">
        <v>905.875</v>
      </c>
      <c r="F17" s="11">
        <v>3</v>
      </c>
      <c r="G17" s="11">
        <v>76</v>
      </c>
      <c r="H17" s="12">
        <f t="shared" si="0"/>
        <v>4.75</v>
      </c>
    </row>
    <row r="18" spans="1:8" x14ac:dyDescent="0.25">
      <c r="A18" s="7">
        <v>17</v>
      </c>
      <c r="B18" s="13">
        <v>43941</v>
      </c>
      <c r="C18" s="14">
        <v>394</v>
      </c>
      <c r="D18" s="9">
        <v>14888</v>
      </c>
      <c r="E18" s="10">
        <v>875.76470588235293</v>
      </c>
      <c r="F18" s="11">
        <v>6</v>
      </c>
      <c r="G18" s="11">
        <v>82</v>
      </c>
      <c r="H18" s="12">
        <f t="shared" si="0"/>
        <v>4.8235294117647056</v>
      </c>
    </row>
    <row r="19" spans="1:8" x14ac:dyDescent="0.25">
      <c r="A19" s="7">
        <v>18</v>
      </c>
      <c r="B19" s="13">
        <v>43948</v>
      </c>
      <c r="C19" s="14">
        <v>496</v>
      </c>
      <c r="D19" s="9">
        <v>15384</v>
      </c>
      <c r="E19" s="10">
        <v>854.66666666666663</v>
      </c>
      <c r="F19" s="11">
        <v>5</v>
      </c>
      <c r="G19" s="11">
        <v>87</v>
      </c>
      <c r="H19" s="12">
        <f t="shared" si="0"/>
        <v>4.833333333333333</v>
      </c>
    </row>
    <row r="20" spans="1:8" x14ac:dyDescent="0.25">
      <c r="A20" s="7">
        <v>19</v>
      </c>
      <c r="B20" s="13">
        <v>43955</v>
      </c>
      <c r="C20" s="14">
        <v>803</v>
      </c>
      <c r="D20" s="9">
        <v>16187</v>
      </c>
      <c r="E20" s="10">
        <v>851.9473684210526</v>
      </c>
      <c r="F20" s="11">
        <v>4</v>
      </c>
      <c r="G20" s="11">
        <v>91</v>
      </c>
      <c r="H20" s="12">
        <f t="shared" si="0"/>
        <v>4.7894736842105265</v>
      </c>
    </row>
    <row r="21" spans="1:8" x14ac:dyDescent="0.25">
      <c r="A21" s="7">
        <v>20</v>
      </c>
      <c r="B21" s="13">
        <v>43962</v>
      </c>
      <c r="C21" s="14">
        <v>1198</v>
      </c>
      <c r="D21" s="9">
        <v>17385</v>
      </c>
      <c r="E21" s="10">
        <v>869.25</v>
      </c>
      <c r="F21" s="11">
        <v>5</v>
      </c>
      <c r="G21" s="11">
        <v>96</v>
      </c>
      <c r="H21" s="12">
        <f t="shared" si="0"/>
        <v>4.8</v>
      </c>
    </row>
    <row r="22" spans="1:8" x14ac:dyDescent="0.25">
      <c r="A22" s="7">
        <v>21</v>
      </c>
      <c r="B22" s="13">
        <v>43969</v>
      </c>
      <c r="C22" s="14">
        <v>1228</v>
      </c>
      <c r="D22" s="9">
        <v>18613</v>
      </c>
      <c r="E22" s="10">
        <v>886.33333333333337</v>
      </c>
      <c r="F22" s="11">
        <v>6</v>
      </c>
      <c r="G22" s="11">
        <v>102</v>
      </c>
      <c r="H22" s="12">
        <f t="shared" si="0"/>
        <v>4.8571428571428568</v>
      </c>
    </row>
    <row r="23" spans="1:8" x14ac:dyDescent="0.25">
      <c r="A23" s="7">
        <v>22</v>
      </c>
      <c r="B23" s="13">
        <v>43976</v>
      </c>
      <c r="C23" s="14">
        <v>252</v>
      </c>
      <c r="D23" s="9">
        <v>18865</v>
      </c>
      <c r="E23" s="10">
        <v>857.5</v>
      </c>
      <c r="F23" s="11">
        <v>9</v>
      </c>
      <c r="G23" s="11">
        <v>111</v>
      </c>
      <c r="H23" s="12">
        <f t="shared" si="0"/>
        <v>5.0454545454545459</v>
      </c>
    </row>
    <row r="24" spans="1:8" x14ac:dyDescent="0.25">
      <c r="A24" s="7">
        <v>23</v>
      </c>
      <c r="B24" s="13">
        <v>43983</v>
      </c>
      <c r="C24" s="14">
        <v>1052</v>
      </c>
      <c r="D24" s="9">
        <v>19917</v>
      </c>
      <c r="E24" s="10">
        <v>865.95652173913038</v>
      </c>
      <c r="F24" s="11">
        <v>18</v>
      </c>
      <c r="G24" s="11">
        <v>129</v>
      </c>
      <c r="H24" s="12">
        <f t="shared" si="0"/>
        <v>5.6086956521739131</v>
      </c>
    </row>
    <row r="25" spans="1:8" x14ac:dyDescent="0.25">
      <c r="A25" s="7">
        <v>24</v>
      </c>
      <c r="B25" s="13">
        <v>43990</v>
      </c>
      <c r="C25" s="14">
        <v>1548</v>
      </c>
      <c r="D25" s="9">
        <v>21465</v>
      </c>
      <c r="E25" s="10">
        <v>894.375</v>
      </c>
      <c r="F25" s="11">
        <v>7</v>
      </c>
      <c r="G25" s="11">
        <v>136</v>
      </c>
      <c r="H25" s="12">
        <f t="shared" si="0"/>
        <v>5.666666666666667</v>
      </c>
    </row>
    <row r="26" spans="1:8" x14ac:dyDescent="0.25">
      <c r="A26" s="7">
        <v>25</v>
      </c>
      <c r="B26" s="13">
        <v>43997</v>
      </c>
      <c r="C26" s="14">
        <v>1864</v>
      </c>
      <c r="D26" s="9">
        <v>23329</v>
      </c>
      <c r="E26" s="10">
        <v>933.16</v>
      </c>
      <c r="F26" s="11">
        <v>7</v>
      </c>
      <c r="G26" s="11">
        <v>143</v>
      </c>
      <c r="H26" s="12">
        <f t="shared" si="0"/>
        <v>5.72</v>
      </c>
    </row>
    <row r="27" spans="1:8" x14ac:dyDescent="0.25">
      <c r="A27" s="7">
        <v>26</v>
      </c>
      <c r="B27" s="13">
        <v>44004</v>
      </c>
      <c r="C27" s="14">
        <v>1467</v>
      </c>
      <c r="D27" s="9">
        <v>24796</v>
      </c>
      <c r="E27" s="10">
        <v>953.69230769230774</v>
      </c>
      <c r="F27" s="11">
        <v>6</v>
      </c>
      <c r="G27" s="11">
        <v>149</v>
      </c>
      <c r="H27" s="12">
        <f t="shared" si="0"/>
        <v>5.7307692307692308</v>
      </c>
    </row>
    <row r="28" spans="1:8" x14ac:dyDescent="0.25">
      <c r="A28" s="7">
        <v>27</v>
      </c>
      <c r="B28" s="13">
        <v>44011</v>
      </c>
      <c r="C28" s="14">
        <v>2259</v>
      </c>
      <c r="D28" s="9">
        <v>27055</v>
      </c>
      <c r="E28" s="10">
        <v>1002.0370370370371</v>
      </c>
      <c r="F28" s="11">
        <v>10</v>
      </c>
      <c r="G28" s="11">
        <v>159</v>
      </c>
      <c r="H28" s="12">
        <f t="shared" si="0"/>
        <v>5.8888888888888893</v>
      </c>
    </row>
    <row r="29" spans="1:8" x14ac:dyDescent="0.25">
      <c r="A29" s="7">
        <v>28</v>
      </c>
      <c r="B29" s="13">
        <v>44018</v>
      </c>
      <c r="C29" s="14">
        <v>1582</v>
      </c>
      <c r="D29" s="9">
        <v>28637</v>
      </c>
      <c r="E29" s="10">
        <v>1022.75</v>
      </c>
      <c r="F29" s="11">
        <v>6</v>
      </c>
      <c r="G29" s="11">
        <v>165</v>
      </c>
      <c r="H29" s="12">
        <f t="shared" si="0"/>
        <v>5.8928571428571432</v>
      </c>
    </row>
    <row r="30" spans="1:8" x14ac:dyDescent="0.25">
      <c r="A30" s="7">
        <v>29</v>
      </c>
      <c r="B30" s="13">
        <v>44025</v>
      </c>
      <c r="C30" s="14">
        <v>420</v>
      </c>
      <c r="D30" s="9">
        <v>29057</v>
      </c>
      <c r="E30" s="10">
        <v>1001.9655172413793</v>
      </c>
      <c r="F30" s="11">
        <v>3</v>
      </c>
      <c r="G30" s="11">
        <v>168</v>
      </c>
      <c r="H30" s="12">
        <f t="shared" si="0"/>
        <v>5.7931034482758621</v>
      </c>
    </row>
    <row r="31" spans="1:8" x14ac:dyDescent="0.25">
      <c r="A31" s="7">
        <v>30</v>
      </c>
      <c r="B31" s="13">
        <v>44032</v>
      </c>
      <c r="C31" s="14">
        <v>1102</v>
      </c>
      <c r="D31" s="9">
        <v>30159</v>
      </c>
      <c r="E31" s="10">
        <v>1005.3</v>
      </c>
      <c r="F31" s="11">
        <v>28</v>
      </c>
      <c r="G31" s="11">
        <v>196</v>
      </c>
      <c r="H31" s="12">
        <f t="shared" si="0"/>
        <v>6.5333333333333332</v>
      </c>
    </row>
    <row r="32" spans="1:8" x14ac:dyDescent="0.25">
      <c r="A32" s="7">
        <v>31</v>
      </c>
      <c r="B32" s="13">
        <v>44039</v>
      </c>
      <c r="C32" s="14">
        <v>1758</v>
      </c>
      <c r="D32" s="9">
        <v>31917</v>
      </c>
      <c r="E32" s="10">
        <v>1029.5806451612902</v>
      </c>
      <c r="F32" s="11">
        <v>5</v>
      </c>
      <c r="G32" s="11">
        <v>201</v>
      </c>
      <c r="H32" s="12">
        <f t="shared" si="0"/>
        <v>6.4838709677419351</v>
      </c>
    </row>
    <row r="33" spans="1:8" x14ac:dyDescent="0.25">
      <c r="A33" s="7">
        <v>32</v>
      </c>
      <c r="B33" s="13">
        <v>44046</v>
      </c>
      <c r="C33" s="9">
        <v>2665</v>
      </c>
      <c r="D33" s="9">
        <v>34582</v>
      </c>
      <c r="E33" s="10">
        <v>1080.6875</v>
      </c>
      <c r="F33" s="11">
        <v>16</v>
      </c>
      <c r="G33" s="11">
        <v>217</v>
      </c>
      <c r="H33" s="12">
        <f t="shared" si="0"/>
        <v>6.78125</v>
      </c>
    </row>
    <row r="34" spans="1:8" x14ac:dyDescent="0.25">
      <c r="A34" s="7">
        <v>33</v>
      </c>
      <c r="B34" s="13">
        <v>44053</v>
      </c>
      <c r="C34" s="9">
        <v>2093</v>
      </c>
      <c r="D34" s="9">
        <v>36675</v>
      </c>
      <c r="E34" s="10">
        <v>1111.3636363636363</v>
      </c>
      <c r="F34" s="11">
        <v>14</v>
      </c>
      <c r="G34" s="11">
        <v>231</v>
      </c>
      <c r="H34" s="12">
        <f t="shared" si="0"/>
        <v>7</v>
      </c>
    </row>
    <row r="35" spans="1:8" x14ac:dyDescent="0.25">
      <c r="A35" s="7">
        <v>34</v>
      </c>
      <c r="B35" s="13">
        <v>44060</v>
      </c>
      <c r="C35" s="9">
        <v>1344</v>
      </c>
      <c r="D35" s="9">
        <v>38019</v>
      </c>
      <c r="E35" s="10">
        <v>1118.2058823529412</v>
      </c>
      <c r="F35" s="11">
        <v>15</v>
      </c>
      <c r="G35" s="11">
        <v>246</v>
      </c>
      <c r="H35" s="12">
        <f t="shared" si="0"/>
        <v>7.2352941176470589</v>
      </c>
    </row>
    <row r="36" spans="1:8" x14ac:dyDescent="0.25">
      <c r="A36" s="7">
        <v>35</v>
      </c>
      <c r="B36" s="13">
        <v>44067</v>
      </c>
      <c r="C36" s="9">
        <v>1574</v>
      </c>
      <c r="D36" s="9">
        <v>39593</v>
      </c>
      <c r="E36" s="10">
        <v>1131.2285714285715</v>
      </c>
      <c r="F36" s="11">
        <v>17</v>
      </c>
      <c r="G36" s="11">
        <v>263</v>
      </c>
      <c r="H36" s="12">
        <f t="shared" si="0"/>
        <v>7.5142857142857142</v>
      </c>
    </row>
    <row r="37" spans="1:8" x14ac:dyDescent="0.25">
      <c r="A37" s="7">
        <v>36</v>
      </c>
      <c r="B37" s="13">
        <v>44074</v>
      </c>
      <c r="C37" s="9">
        <v>1645</v>
      </c>
      <c r="D37" s="9">
        <v>41238</v>
      </c>
      <c r="E37" s="10">
        <v>1145.5</v>
      </c>
      <c r="F37" s="11">
        <v>7</v>
      </c>
      <c r="G37" s="11">
        <v>270</v>
      </c>
      <c r="H37" s="12">
        <f t="shared" si="0"/>
        <v>7.5</v>
      </c>
    </row>
    <row r="38" spans="1:8" x14ac:dyDescent="0.25">
      <c r="A38" s="7">
        <v>37</v>
      </c>
      <c r="B38" s="13">
        <v>44081</v>
      </c>
      <c r="C38" s="9">
        <v>1253</v>
      </c>
      <c r="D38" s="9">
        <v>42491</v>
      </c>
      <c r="E38" s="10">
        <v>1148.4054054054054</v>
      </c>
      <c r="F38" s="11">
        <v>15</v>
      </c>
      <c r="G38" s="11">
        <v>285</v>
      </c>
      <c r="H38" s="12">
        <f t="shared" si="0"/>
        <v>7.7027027027027026</v>
      </c>
    </row>
    <row r="39" spans="1:8" x14ac:dyDescent="0.25">
      <c r="A39" s="7">
        <v>38</v>
      </c>
      <c r="B39" s="13">
        <v>44088</v>
      </c>
      <c r="C39" s="9">
        <v>1209</v>
      </c>
      <c r="D39" s="9">
        <v>43700</v>
      </c>
      <c r="E39" s="10">
        <v>1150</v>
      </c>
      <c r="F39" s="11">
        <v>15</v>
      </c>
      <c r="G39" s="11">
        <v>300</v>
      </c>
      <c r="H39" s="12">
        <f t="shared" si="0"/>
        <v>7.8947368421052628</v>
      </c>
    </row>
    <row r="40" spans="1:8" x14ac:dyDescent="0.25">
      <c r="A40" s="7">
        <v>39</v>
      </c>
      <c r="B40" s="13">
        <v>44095</v>
      </c>
      <c r="C40" s="9">
        <v>680</v>
      </c>
      <c r="D40" s="9">
        <v>44380</v>
      </c>
      <c r="E40" s="10">
        <v>1137.948717948718</v>
      </c>
      <c r="F40" s="11">
        <v>11</v>
      </c>
      <c r="G40" s="11">
        <v>311</v>
      </c>
      <c r="H40" s="12">
        <f t="shared" si="0"/>
        <v>7.9743589743589745</v>
      </c>
    </row>
    <row r="41" spans="1:8" x14ac:dyDescent="0.25">
      <c r="A41" s="7">
        <v>40</v>
      </c>
      <c r="B41" s="13">
        <v>44102</v>
      </c>
      <c r="C41" s="9">
        <v>2958</v>
      </c>
      <c r="D41" s="9">
        <v>47338</v>
      </c>
      <c r="E41" s="10">
        <v>1183.45</v>
      </c>
      <c r="F41" s="11">
        <v>31</v>
      </c>
      <c r="G41" s="11">
        <v>342</v>
      </c>
      <c r="H41" s="12">
        <f t="shared" si="0"/>
        <v>8.5500000000000007</v>
      </c>
    </row>
    <row r="42" spans="1:8" x14ac:dyDescent="0.25">
      <c r="A42" s="7">
        <v>41</v>
      </c>
      <c r="B42" s="13">
        <v>44109</v>
      </c>
      <c r="C42" s="9">
        <v>1835</v>
      </c>
      <c r="D42" s="9">
        <v>49173</v>
      </c>
      <c r="E42" s="10">
        <v>1199.3414634146341</v>
      </c>
      <c r="F42" s="11">
        <v>29</v>
      </c>
      <c r="G42" s="11">
        <v>371</v>
      </c>
      <c r="H42" s="12">
        <f t="shared" si="0"/>
        <v>9.0487804878048781</v>
      </c>
    </row>
    <row r="43" spans="1:8" x14ac:dyDescent="0.25">
      <c r="A43" s="7">
        <v>42</v>
      </c>
      <c r="B43" s="13">
        <v>44116</v>
      </c>
      <c r="C43" s="9">
        <v>1193</v>
      </c>
      <c r="D43" s="9">
        <v>50366</v>
      </c>
      <c r="E43" s="10">
        <v>1199.1904761904761</v>
      </c>
      <c r="F43" s="11">
        <v>18</v>
      </c>
      <c r="G43" s="11">
        <v>389</v>
      </c>
      <c r="H43" s="12">
        <f t="shared" si="0"/>
        <v>9.2619047619047628</v>
      </c>
    </row>
    <row r="44" spans="1:8" x14ac:dyDescent="0.25">
      <c r="A44" s="7">
        <v>43</v>
      </c>
      <c r="B44" s="13">
        <v>44123</v>
      </c>
      <c r="C44" s="9">
        <v>3405</v>
      </c>
      <c r="D44" s="9">
        <v>53771</v>
      </c>
      <c r="E44" s="10">
        <v>1250.4883720930231</v>
      </c>
      <c r="F44" s="11">
        <v>24</v>
      </c>
      <c r="G44" s="11">
        <v>413</v>
      </c>
      <c r="H44" s="12">
        <f t="shared" si="0"/>
        <v>9.604651162790697</v>
      </c>
    </row>
    <row r="45" spans="1:8" x14ac:dyDescent="0.25">
      <c r="A45" s="7">
        <v>44</v>
      </c>
      <c r="B45" s="13">
        <v>44130</v>
      </c>
      <c r="C45" s="9">
        <v>1031</v>
      </c>
      <c r="D45" s="9">
        <v>54802</v>
      </c>
      <c r="E45" s="10">
        <v>1245.5</v>
      </c>
      <c r="F45" s="11">
        <v>9</v>
      </c>
      <c r="G45" s="11">
        <v>422</v>
      </c>
      <c r="H45" s="12">
        <f t="shared" si="0"/>
        <v>9.5909090909090917</v>
      </c>
    </row>
    <row r="46" spans="1:8" x14ac:dyDescent="0.25">
      <c r="A46" s="7">
        <v>45</v>
      </c>
      <c r="B46" s="13">
        <v>44137</v>
      </c>
      <c r="C46" s="9">
        <v>908</v>
      </c>
      <c r="D46" s="9">
        <v>55710</v>
      </c>
      <c r="E46" s="10">
        <v>1238</v>
      </c>
      <c r="F46" s="11">
        <v>5</v>
      </c>
      <c r="G46" s="11">
        <v>427</v>
      </c>
      <c r="H46" s="12">
        <f t="shared" si="0"/>
        <v>9.4888888888888889</v>
      </c>
    </row>
    <row r="47" spans="1:8" x14ac:dyDescent="0.25">
      <c r="A47" s="7">
        <v>46</v>
      </c>
      <c r="B47" s="13">
        <v>44144</v>
      </c>
      <c r="C47" s="9">
        <v>2347</v>
      </c>
      <c r="D47" s="9">
        <v>58057</v>
      </c>
      <c r="E47" s="10">
        <v>1262.108695652174</v>
      </c>
      <c r="F47" s="11">
        <v>8</v>
      </c>
      <c r="G47" s="11">
        <v>435</v>
      </c>
      <c r="H47" s="12">
        <f t="shared" si="0"/>
        <v>9.4565217391304355</v>
      </c>
    </row>
    <row r="48" spans="1:8" x14ac:dyDescent="0.25">
      <c r="A48" s="7">
        <v>47</v>
      </c>
      <c r="B48" s="13">
        <v>44151</v>
      </c>
      <c r="C48" s="9">
        <v>2115</v>
      </c>
      <c r="D48" s="9">
        <v>60172</v>
      </c>
      <c r="E48" s="10">
        <v>1280.2553191489362</v>
      </c>
      <c r="F48" s="11">
        <v>9</v>
      </c>
      <c r="G48" s="11">
        <v>444</v>
      </c>
      <c r="H48" s="12">
        <f t="shared" si="0"/>
        <v>9.4468085106382986</v>
      </c>
    </row>
    <row r="49" spans="1:8" x14ac:dyDescent="0.25">
      <c r="A49" s="7">
        <v>48</v>
      </c>
      <c r="B49" s="13">
        <v>44158</v>
      </c>
      <c r="C49" s="9">
        <v>2733</v>
      </c>
      <c r="D49" s="9">
        <v>62905</v>
      </c>
      <c r="E49" s="10">
        <v>1310.5208333333333</v>
      </c>
      <c r="F49" s="11">
        <v>10</v>
      </c>
      <c r="G49" s="11">
        <v>454</v>
      </c>
      <c r="H49" s="12">
        <f t="shared" si="0"/>
        <v>9.4583333333333339</v>
      </c>
    </row>
    <row r="50" spans="1:8" x14ac:dyDescent="0.25">
      <c r="A50" s="7">
        <v>49</v>
      </c>
      <c r="B50" s="13">
        <v>44165</v>
      </c>
      <c r="C50" s="9">
        <v>3611</v>
      </c>
      <c r="D50" s="9">
        <v>66516</v>
      </c>
      <c r="E50" s="10">
        <v>1357.4693877551019</v>
      </c>
      <c r="F50" s="11">
        <v>18</v>
      </c>
      <c r="G50" s="11">
        <v>472</v>
      </c>
      <c r="H50" s="12">
        <f t="shared" si="0"/>
        <v>9.6326530612244898</v>
      </c>
    </row>
    <row r="51" spans="1:8" x14ac:dyDescent="0.25">
      <c r="A51" s="7">
        <v>50</v>
      </c>
      <c r="B51" s="13">
        <v>44172</v>
      </c>
      <c r="C51" s="9">
        <v>5294</v>
      </c>
      <c r="D51" s="9">
        <v>71810</v>
      </c>
      <c r="E51" s="10">
        <v>1436.2</v>
      </c>
      <c r="F51" s="11">
        <v>22</v>
      </c>
      <c r="G51" s="11">
        <v>494</v>
      </c>
      <c r="H51" s="12">
        <f t="shared" si="0"/>
        <v>9.8800000000000008</v>
      </c>
    </row>
    <row r="52" spans="1:8" x14ac:dyDescent="0.25">
      <c r="A52" s="7">
        <v>51</v>
      </c>
      <c r="B52" s="13">
        <v>44179</v>
      </c>
      <c r="C52" s="9">
        <v>3489</v>
      </c>
      <c r="D52" s="9">
        <v>75299</v>
      </c>
      <c r="E52" s="10">
        <v>1476.4509803921569</v>
      </c>
      <c r="F52" s="11">
        <v>12</v>
      </c>
      <c r="G52" s="11">
        <v>506</v>
      </c>
      <c r="H52" s="12">
        <f t="shared" si="0"/>
        <v>9.9215686274509807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302E-5358-4367-A6CA-00C07D0EC196}">
  <dimension ref="A1:H53"/>
  <sheetViews>
    <sheetView workbookViewId="0">
      <selection activeCell="G28" sqref="G28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44200</v>
      </c>
      <c r="C2" s="9">
        <v>2927</v>
      </c>
      <c r="D2" s="9">
        <v>2927</v>
      </c>
      <c r="E2" s="10">
        <v>2927</v>
      </c>
      <c r="F2" s="11">
        <v>13</v>
      </c>
      <c r="G2" s="11">
        <v>13</v>
      </c>
      <c r="H2" s="12">
        <v>13</v>
      </c>
    </row>
    <row r="3" spans="1:8" x14ac:dyDescent="0.25">
      <c r="A3" s="7">
        <v>2</v>
      </c>
      <c r="B3" s="13">
        <v>44207</v>
      </c>
      <c r="C3" s="14">
        <v>358</v>
      </c>
      <c r="D3" s="9">
        <v>3285</v>
      </c>
      <c r="E3" s="10">
        <v>1642.5</v>
      </c>
      <c r="F3" s="11">
        <v>5</v>
      </c>
      <c r="G3" s="11">
        <v>18</v>
      </c>
      <c r="H3" s="12">
        <f>AVERAGE(G3/A3)</f>
        <v>9</v>
      </c>
    </row>
    <row r="4" spans="1:8" x14ac:dyDescent="0.25">
      <c r="A4" s="7">
        <v>3</v>
      </c>
      <c r="B4" s="13">
        <v>44214</v>
      </c>
      <c r="C4" s="14">
        <v>2221</v>
      </c>
      <c r="D4" s="9">
        <v>5506</v>
      </c>
      <c r="E4" s="10">
        <v>1835.3333333333333</v>
      </c>
      <c r="F4" s="11">
        <v>13</v>
      </c>
      <c r="G4" s="11">
        <v>31</v>
      </c>
      <c r="H4" s="12">
        <f t="shared" ref="H4:H51" si="0">AVERAGE(G4/A4)</f>
        <v>10.333333333333334</v>
      </c>
    </row>
    <row r="5" spans="1:8" x14ac:dyDescent="0.25">
      <c r="A5" s="7">
        <v>4</v>
      </c>
      <c r="B5" s="13">
        <v>44221</v>
      </c>
      <c r="C5" s="14">
        <v>2798</v>
      </c>
      <c r="D5" s="9">
        <v>8304</v>
      </c>
      <c r="E5" s="10">
        <v>2076</v>
      </c>
      <c r="F5" s="11">
        <v>12</v>
      </c>
      <c r="G5" s="11">
        <v>43</v>
      </c>
      <c r="H5" s="12">
        <f t="shared" si="0"/>
        <v>10.75</v>
      </c>
    </row>
    <row r="6" spans="1:8" x14ac:dyDescent="0.25">
      <c r="A6" s="7">
        <v>5</v>
      </c>
      <c r="B6" s="13">
        <v>44228</v>
      </c>
      <c r="C6" s="14">
        <v>1804</v>
      </c>
      <c r="D6" s="9">
        <v>10108</v>
      </c>
      <c r="E6" s="10">
        <v>2021.6</v>
      </c>
      <c r="F6" s="11">
        <v>8</v>
      </c>
      <c r="G6" s="11">
        <v>51</v>
      </c>
      <c r="H6" s="12">
        <f t="shared" si="0"/>
        <v>10.199999999999999</v>
      </c>
    </row>
    <row r="7" spans="1:8" x14ac:dyDescent="0.25">
      <c r="A7" s="7">
        <v>6</v>
      </c>
      <c r="B7" s="13">
        <v>44235</v>
      </c>
      <c r="C7" s="14">
        <v>1468</v>
      </c>
      <c r="D7" s="9">
        <v>11576</v>
      </c>
      <c r="E7" s="10">
        <v>1929.3333333333333</v>
      </c>
      <c r="F7" s="11">
        <v>15</v>
      </c>
      <c r="G7" s="11">
        <v>66</v>
      </c>
      <c r="H7" s="12">
        <f t="shared" si="0"/>
        <v>11</v>
      </c>
    </row>
    <row r="8" spans="1:8" x14ac:dyDescent="0.25">
      <c r="A8" s="7">
        <v>7</v>
      </c>
      <c r="B8" s="13">
        <v>44242</v>
      </c>
      <c r="C8" s="14">
        <v>361</v>
      </c>
      <c r="D8" s="9">
        <v>11937</v>
      </c>
      <c r="E8" s="10">
        <v>1705.2857142857142</v>
      </c>
      <c r="F8" s="11">
        <v>3</v>
      </c>
      <c r="G8" s="11">
        <v>69</v>
      </c>
      <c r="H8" s="12">
        <f t="shared" si="0"/>
        <v>9.8571428571428577</v>
      </c>
    </row>
    <row r="9" spans="1:8" x14ac:dyDescent="0.25">
      <c r="A9" s="7">
        <v>8</v>
      </c>
      <c r="B9" s="13">
        <v>44249</v>
      </c>
      <c r="C9" s="14">
        <v>670</v>
      </c>
      <c r="D9" s="9">
        <v>12607</v>
      </c>
      <c r="E9" s="10">
        <v>1575.875</v>
      </c>
      <c r="F9" s="11">
        <v>4</v>
      </c>
      <c r="G9" s="11">
        <v>73</v>
      </c>
      <c r="H9" s="12">
        <f t="shared" si="0"/>
        <v>9.125</v>
      </c>
    </row>
    <row r="10" spans="1:8" x14ac:dyDescent="0.25">
      <c r="A10" s="7">
        <v>9</v>
      </c>
      <c r="B10" s="13">
        <v>44256</v>
      </c>
      <c r="C10" s="14">
        <v>802</v>
      </c>
      <c r="D10" s="9">
        <v>13409</v>
      </c>
      <c r="E10" s="10">
        <v>1489.8888888888889</v>
      </c>
      <c r="F10" s="11">
        <v>12</v>
      </c>
      <c r="G10" s="11">
        <v>85</v>
      </c>
      <c r="H10" s="12">
        <f t="shared" si="0"/>
        <v>9.4444444444444446</v>
      </c>
    </row>
    <row r="11" spans="1:8" x14ac:dyDescent="0.25">
      <c r="A11" s="7">
        <v>10</v>
      </c>
      <c r="B11" s="13">
        <v>44263</v>
      </c>
      <c r="C11" s="14">
        <v>169</v>
      </c>
      <c r="D11" s="9">
        <v>13578</v>
      </c>
      <c r="E11" s="10">
        <v>1357.8</v>
      </c>
      <c r="F11" s="11">
        <v>2</v>
      </c>
      <c r="G11" s="11">
        <v>87</v>
      </c>
      <c r="H11" s="12">
        <f t="shared" si="0"/>
        <v>8.6999999999999993</v>
      </c>
    </row>
    <row r="12" spans="1:8" x14ac:dyDescent="0.25">
      <c r="A12" s="7">
        <v>11</v>
      </c>
      <c r="B12" s="13">
        <v>44270</v>
      </c>
      <c r="C12" s="14">
        <v>2493</v>
      </c>
      <c r="D12" s="9">
        <v>16071</v>
      </c>
      <c r="E12" s="10">
        <v>1461</v>
      </c>
      <c r="F12" s="11">
        <v>9</v>
      </c>
      <c r="G12" s="11">
        <v>96</v>
      </c>
      <c r="H12" s="12">
        <f t="shared" si="0"/>
        <v>8.7272727272727266</v>
      </c>
    </row>
    <row r="13" spans="1:8" x14ac:dyDescent="0.25">
      <c r="A13" s="7">
        <v>12</v>
      </c>
      <c r="B13" s="13">
        <v>44277</v>
      </c>
      <c r="C13" s="14">
        <v>315</v>
      </c>
      <c r="D13" s="9">
        <v>16386</v>
      </c>
      <c r="E13" s="10">
        <v>1365.5</v>
      </c>
      <c r="F13" s="11">
        <v>3</v>
      </c>
      <c r="G13" s="11">
        <v>99</v>
      </c>
      <c r="H13" s="12">
        <f t="shared" si="0"/>
        <v>8.25</v>
      </c>
    </row>
    <row r="14" spans="1:8" x14ac:dyDescent="0.25">
      <c r="A14" s="7">
        <v>13</v>
      </c>
      <c r="B14" s="13">
        <v>44284</v>
      </c>
      <c r="C14" s="14">
        <v>1994</v>
      </c>
      <c r="D14" s="9">
        <v>18380</v>
      </c>
      <c r="E14" s="10">
        <v>1413.8461538461538</v>
      </c>
      <c r="F14" s="11">
        <v>6</v>
      </c>
      <c r="G14" s="11">
        <v>105</v>
      </c>
      <c r="H14" s="12">
        <f t="shared" si="0"/>
        <v>8.0769230769230766</v>
      </c>
    </row>
    <row r="15" spans="1:8" x14ac:dyDescent="0.25">
      <c r="A15" s="7">
        <v>14</v>
      </c>
      <c r="B15" s="13">
        <v>44291</v>
      </c>
      <c r="C15" s="14">
        <v>133</v>
      </c>
      <c r="D15" s="9">
        <v>18513</v>
      </c>
      <c r="E15" s="10">
        <v>1322.3571428571429</v>
      </c>
      <c r="F15" s="11">
        <v>1</v>
      </c>
      <c r="G15" s="11">
        <v>106</v>
      </c>
      <c r="H15" s="12">
        <f t="shared" si="0"/>
        <v>7.5714285714285712</v>
      </c>
    </row>
    <row r="16" spans="1:8" x14ac:dyDescent="0.25">
      <c r="A16" s="7">
        <v>15</v>
      </c>
      <c r="B16" s="13">
        <v>44298</v>
      </c>
      <c r="C16" s="14">
        <v>1524</v>
      </c>
      <c r="D16" s="9">
        <v>20037</v>
      </c>
      <c r="E16" s="10">
        <v>1335.8</v>
      </c>
      <c r="F16" s="11">
        <v>13</v>
      </c>
      <c r="G16" s="11">
        <v>119</v>
      </c>
      <c r="H16" s="12">
        <f t="shared" si="0"/>
        <v>7.9333333333333336</v>
      </c>
    </row>
    <row r="17" spans="1:8" x14ac:dyDescent="0.25">
      <c r="A17" s="7">
        <v>16</v>
      </c>
      <c r="B17" s="13">
        <v>44305</v>
      </c>
      <c r="C17" s="14">
        <v>514</v>
      </c>
      <c r="D17" s="9">
        <v>20551</v>
      </c>
      <c r="E17" s="10">
        <v>1284.4375</v>
      </c>
      <c r="F17" s="11">
        <v>2</v>
      </c>
      <c r="G17" s="11">
        <v>121</v>
      </c>
      <c r="H17" s="12">
        <f t="shared" si="0"/>
        <v>7.5625</v>
      </c>
    </row>
    <row r="18" spans="1:8" x14ac:dyDescent="0.25">
      <c r="A18" s="7">
        <v>17</v>
      </c>
      <c r="B18" s="13">
        <v>44312</v>
      </c>
      <c r="C18" s="14">
        <v>2089</v>
      </c>
      <c r="D18" s="9">
        <v>22640</v>
      </c>
      <c r="E18" s="10">
        <v>1331.7647058823529</v>
      </c>
      <c r="F18" s="11">
        <v>13</v>
      </c>
      <c r="G18" s="11">
        <v>134</v>
      </c>
      <c r="H18" s="12">
        <f t="shared" si="0"/>
        <v>7.882352941176471</v>
      </c>
    </row>
    <row r="19" spans="1:8" x14ac:dyDescent="0.25">
      <c r="A19" s="7">
        <v>18</v>
      </c>
      <c r="B19" s="13">
        <v>44319</v>
      </c>
      <c r="C19" s="14">
        <v>1814</v>
      </c>
      <c r="D19" s="9">
        <v>24454</v>
      </c>
      <c r="E19" s="10">
        <v>1358.5555555555557</v>
      </c>
      <c r="F19" s="11">
        <v>16</v>
      </c>
      <c r="G19" s="11">
        <v>150</v>
      </c>
      <c r="H19" s="12">
        <f t="shared" si="0"/>
        <v>8.3333333333333339</v>
      </c>
    </row>
    <row r="20" spans="1:8" x14ac:dyDescent="0.25">
      <c r="A20" s="7">
        <v>19</v>
      </c>
      <c r="B20" s="13">
        <v>44326</v>
      </c>
      <c r="C20" s="14">
        <v>12</v>
      </c>
      <c r="D20" s="9">
        <v>24466</v>
      </c>
      <c r="E20" s="10">
        <v>1287.6842105263158</v>
      </c>
      <c r="F20" s="11">
        <v>2</v>
      </c>
      <c r="G20" s="11">
        <v>152</v>
      </c>
      <c r="H20" s="12">
        <f t="shared" si="0"/>
        <v>8</v>
      </c>
    </row>
    <row r="21" spans="1:8" x14ac:dyDescent="0.25">
      <c r="A21" s="7">
        <v>20</v>
      </c>
      <c r="B21" s="13">
        <v>44333</v>
      </c>
      <c r="C21" s="14">
        <v>2262</v>
      </c>
      <c r="D21" s="9">
        <v>26728</v>
      </c>
      <c r="E21" s="10">
        <v>1336.4</v>
      </c>
      <c r="F21" s="11">
        <v>15</v>
      </c>
      <c r="G21" s="11">
        <v>167</v>
      </c>
      <c r="H21" s="12">
        <f t="shared" si="0"/>
        <v>8.35</v>
      </c>
    </row>
    <row r="22" spans="1:8" x14ac:dyDescent="0.25">
      <c r="A22" s="7">
        <v>21</v>
      </c>
      <c r="B22" s="13">
        <v>44340</v>
      </c>
      <c r="C22" s="14">
        <v>1165</v>
      </c>
      <c r="D22" s="9">
        <v>27893</v>
      </c>
      <c r="E22" s="10">
        <v>1328.2380952380952</v>
      </c>
      <c r="F22" s="11">
        <v>10</v>
      </c>
      <c r="G22" s="11">
        <v>177</v>
      </c>
      <c r="H22" s="12">
        <f t="shared" si="0"/>
        <v>8.4285714285714288</v>
      </c>
    </row>
    <row r="23" spans="1:8" x14ac:dyDescent="0.25">
      <c r="A23" s="7">
        <v>22</v>
      </c>
      <c r="B23" s="13">
        <v>44347</v>
      </c>
      <c r="C23" s="14">
        <v>1361</v>
      </c>
      <c r="D23" s="9">
        <v>29254</v>
      </c>
      <c r="E23" s="10">
        <v>1329.7272727272727</v>
      </c>
      <c r="F23" s="11">
        <v>11</v>
      </c>
      <c r="G23" s="11">
        <v>188</v>
      </c>
      <c r="H23" s="12">
        <f t="shared" si="0"/>
        <v>8.545454545454545</v>
      </c>
    </row>
    <row r="24" spans="1:8" x14ac:dyDescent="0.25">
      <c r="A24" s="7">
        <v>23</v>
      </c>
      <c r="B24" s="13">
        <v>44354</v>
      </c>
      <c r="C24" s="14">
        <v>1139</v>
      </c>
      <c r="D24" s="9">
        <v>30393</v>
      </c>
      <c r="E24" s="10">
        <v>1321.4347826086957</v>
      </c>
      <c r="F24" s="11">
        <v>15</v>
      </c>
      <c r="G24" s="11">
        <v>203</v>
      </c>
      <c r="H24" s="12">
        <f t="shared" si="0"/>
        <v>8.8260869565217384</v>
      </c>
    </row>
    <row r="25" spans="1:8" x14ac:dyDescent="0.25">
      <c r="A25" s="7">
        <v>24</v>
      </c>
      <c r="B25" s="13">
        <v>44361</v>
      </c>
      <c r="C25" s="14">
        <v>973</v>
      </c>
      <c r="D25" s="9">
        <v>31366</v>
      </c>
      <c r="E25" s="10">
        <v>1306.9166666666667</v>
      </c>
      <c r="F25" s="11">
        <v>21</v>
      </c>
      <c r="G25" s="11">
        <v>224</v>
      </c>
      <c r="H25" s="12">
        <f t="shared" si="0"/>
        <v>9.3333333333333339</v>
      </c>
    </row>
    <row r="26" spans="1:8" x14ac:dyDescent="0.25">
      <c r="A26" s="7">
        <v>25</v>
      </c>
      <c r="B26" s="13">
        <v>44368</v>
      </c>
      <c r="C26" s="14">
        <v>919</v>
      </c>
      <c r="D26" s="9">
        <v>32285</v>
      </c>
      <c r="E26" s="10">
        <v>1291.4000000000001</v>
      </c>
      <c r="F26" s="11">
        <v>14</v>
      </c>
      <c r="G26" s="11">
        <v>238</v>
      </c>
      <c r="H26" s="12">
        <f t="shared" si="0"/>
        <v>9.52</v>
      </c>
    </row>
    <row r="27" spans="1:8" x14ac:dyDescent="0.25">
      <c r="A27" s="7">
        <v>26</v>
      </c>
      <c r="B27" s="13">
        <v>44375</v>
      </c>
      <c r="C27" s="14">
        <v>1670</v>
      </c>
      <c r="D27" s="9">
        <v>33955</v>
      </c>
      <c r="E27" s="10">
        <v>1305.9615384615386</v>
      </c>
      <c r="F27" s="11">
        <v>33</v>
      </c>
      <c r="G27" s="11">
        <v>271</v>
      </c>
      <c r="H27" s="12">
        <f t="shared" si="0"/>
        <v>10.423076923076923</v>
      </c>
    </row>
    <row r="28" spans="1:8" x14ac:dyDescent="0.25">
      <c r="A28" s="7">
        <v>27</v>
      </c>
      <c r="B28" s="13">
        <v>44382</v>
      </c>
      <c r="C28" s="14">
        <v>1257</v>
      </c>
      <c r="D28" s="9">
        <v>35212</v>
      </c>
      <c r="E28" s="10">
        <v>1304.148148148148</v>
      </c>
      <c r="F28" s="11">
        <v>21</v>
      </c>
      <c r="G28" s="11">
        <v>292</v>
      </c>
      <c r="H28" s="12">
        <f t="shared" si="0"/>
        <v>10.814814814814815</v>
      </c>
    </row>
    <row r="29" spans="1:8" x14ac:dyDescent="0.25">
      <c r="A29" s="7">
        <v>28</v>
      </c>
      <c r="B29" s="13">
        <v>44389</v>
      </c>
      <c r="C29" s="14">
        <v>1234</v>
      </c>
      <c r="D29" s="9">
        <v>36446</v>
      </c>
      <c r="E29" s="10">
        <v>1301.6428571428571</v>
      </c>
      <c r="F29" s="11">
        <v>22</v>
      </c>
      <c r="G29" s="11">
        <v>314</v>
      </c>
      <c r="H29" s="12">
        <f t="shared" si="0"/>
        <v>11.214285714285714</v>
      </c>
    </row>
    <row r="30" spans="1:8" x14ac:dyDescent="0.25">
      <c r="A30" s="7">
        <v>29</v>
      </c>
      <c r="B30" s="13">
        <v>44396</v>
      </c>
      <c r="C30" s="14">
        <v>1296</v>
      </c>
      <c r="D30" s="9">
        <v>37742</v>
      </c>
      <c r="E30" s="10">
        <v>1301.4482758620691</v>
      </c>
      <c r="F30" s="11">
        <v>26</v>
      </c>
      <c r="G30" s="11">
        <v>340</v>
      </c>
      <c r="H30" s="12">
        <f t="shared" si="0"/>
        <v>11.724137931034482</v>
      </c>
    </row>
    <row r="31" spans="1:8" x14ac:dyDescent="0.25">
      <c r="A31" s="7">
        <v>30</v>
      </c>
      <c r="B31" s="13">
        <v>44403</v>
      </c>
      <c r="C31" s="14">
        <v>1776</v>
      </c>
      <c r="D31" s="9">
        <v>39518</v>
      </c>
      <c r="E31" s="10">
        <v>1317.2666666666667</v>
      </c>
      <c r="F31" s="11">
        <v>30</v>
      </c>
      <c r="G31" s="11">
        <v>370</v>
      </c>
      <c r="H31" s="12">
        <f t="shared" si="0"/>
        <v>12.333333333333334</v>
      </c>
    </row>
    <row r="32" spans="1:8" x14ac:dyDescent="0.25">
      <c r="A32" s="7">
        <v>31</v>
      </c>
      <c r="B32" s="13">
        <v>44410</v>
      </c>
      <c r="C32" s="14">
        <v>1527</v>
      </c>
      <c r="D32" s="9">
        <v>41045</v>
      </c>
      <c r="E32" s="10">
        <v>1324.0322580645161</v>
      </c>
      <c r="F32" s="11">
        <v>23</v>
      </c>
      <c r="G32" s="11">
        <v>393</v>
      </c>
      <c r="H32" s="12">
        <f t="shared" si="0"/>
        <v>12.67741935483871</v>
      </c>
    </row>
    <row r="33" spans="1:8" x14ac:dyDescent="0.25">
      <c r="A33" s="7">
        <v>32</v>
      </c>
      <c r="B33" s="13">
        <v>44417</v>
      </c>
      <c r="C33" s="9">
        <v>1828</v>
      </c>
      <c r="D33" s="9">
        <v>42873</v>
      </c>
      <c r="E33" s="10">
        <v>1339.78125</v>
      </c>
      <c r="F33" s="11">
        <v>32</v>
      </c>
      <c r="G33" s="11">
        <v>425</v>
      </c>
      <c r="H33" s="12">
        <f t="shared" si="0"/>
        <v>13.28125</v>
      </c>
    </row>
    <row r="34" spans="1:8" x14ac:dyDescent="0.25">
      <c r="A34" s="7">
        <v>33</v>
      </c>
      <c r="B34" s="13">
        <v>44424</v>
      </c>
      <c r="C34" s="9">
        <v>1311</v>
      </c>
      <c r="D34" s="9">
        <v>44184</v>
      </c>
      <c r="E34" s="10">
        <v>1338.909090909091</v>
      </c>
      <c r="F34" s="11">
        <v>24</v>
      </c>
      <c r="G34" s="11">
        <v>449</v>
      </c>
      <c r="H34" s="12">
        <f t="shared" si="0"/>
        <v>13.606060606060606</v>
      </c>
    </row>
    <row r="35" spans="1:8" x14ac:dyDescent="0.25">
      <c r="A35" s="7">
        <v>34</v>
      </c>
      <c r="B35" s="13">
        <v>44431</v>
      </c>
      <c r="C35" s="9">
        <v>1002</v>
      </c>
      <c r="D35" s="9">
        <v>45186</v>
      </c>
      <c r="E35" s="10">
        <v>1329</v>
      </c>
      <c r="F35" s="11">
        <v>35</v>
      </c>
      <c r="G35" s="11">
        <v>484</v>
      </c>
      <c r="H35" s="12">
        <f t="shared" si="0"/>
        <v>14.235294117647058</v>
      </c>
    </row>
    <row r="36" spans="1:8" x14ac:dyDescent="0.25">
      <c r="A36" s="7">
        <v>35</v>
      </c>
      <c r="B36" s="13">
        <v>44438</v>
      </c>
      <c r="C36" s="9">
        <v>2464</v>
      </c>
      <c r="D36" s="9">
        <v>47650</v>
      </c>
      <c r="E36" s="10">
        <v>1361.4285714285713</v>
      </c>
      <c r="F36" s="11">
        <v>48</v>
      </c>
      <c r="G36" s="11">
        <v>532</v>
      </c>
      <c r="H36" s="12">
        <f t="shared" si="0"/>
        <v>15.2</v>
      </c>
    </row>
    <row r="37" spans="1:8" x14ac:dyDescent="0.25">
      <c r="A37" s="7">
        <v>36</v>
      </c>
      <c r="B37" s="13">
        <v>44445</v>
      </c>
      <c r="C37" s="9">
        <v>2214</v>
      </c>
      <c r="D37" s="9">
        <v>49864</v>
      </c>
      <c r="E37" s="10">
        <v>1385.1111111111111</v>
      </c>
      <c r="F37" s="11">
        <v>38</v>
      </c>
      <c r="G37" s="11">
        <v>570</v>
      </c>
      <c r="H37" s="12">
        <f t="shared" si="0"/>
        <v>15.833333333333334</v>
      </c>
    </row>
    <row r="38" spans="1:8" x14ac:dyDescent="0.25">
      <c r="A38" s="7">
        <v>37</v>
      </c>
      <c r="B38" s="13">
        <v>44452</v>
      </c>
      <c r="C38" s="9">
        <v>1917</v>
      </c>
      <c r="D38" s="9">
        <v>51781</v>
      </c>
      <c r="E38" s="10">
        <v>1399.4864864864865</v>
      </c>
      <c r="F38" s="11">
        <v>35</v>
      </c>
      <c r="G38" s="11">
        <v>605</v>
      </c>
      <c r="H38" s="12">
        <f t="shared" si="0"/>
        <v>16.351351351351351</v>
      </c>
    </row>
    <row r="39" spans="1:8" x14ac:dyDescent="0.25">
      <c r="A39" s="7">
        <v>38</v>
      </c>
      <c r="B39" s="13">
        <v>44459</v>
      </c>
      <c r="C39" s="9">
        <v>1382</v>
      </c>
      <c r="D39" s="9">
        <v>53163</v>
      </c>
      <c r="E39" s="10">
        <v>1399.0263157894738</v>
      </c>
      <c r="F39" s="11">
        <v>23</v>
      </c>
      <c r="G39" s="11">
        <v>628</v>
      </c>
      <c r="H39" s="12">
        <f t="shared" si="0"/>
        <v>16.526315789473685</v>
      </c>
    </row>
    <row r="40" spans="1:8" x14ac:dyDescent="0.25">
      <c r="A40" s="7">
        <v>39</v>
      </c>
      <c r="B40" s="13">
        <v>44466</v>
      </c>
      <c r="C40" s="9">
        <v>3148</v>
      </c>
      <c r="D40" s="9">
        <v>56311</v>
      </c>
      <c r="E40" s="10">
        <v>1443.8717948717949</v>
      </c>
      <c r="F40" s="11">
        <v>35</v>
      </c>
      <c r="G40" s="11">
        <v>663</v>
      </c>
      <c r="H40" s="12">
        <f t="shared" si="0"/>
        <v>17</v>
      </c>
    </row>
    <row r="41" spans="1:8" x14ac:dyDescent="0.25">
      <c r="A41" s="7">
        <v>40</v>
      </c>
      <c r="B41" s="13">
        <v>44473</v>
      </c>
      <c r="C41" s="9">
        <v>2194</v>
      </c>
      <c r="D41" s="9">
        <v>58505</v>
      </c>
      <c r="E41" s="10">
        <v>1462.625</v>
      </c>
      <c r="F41" s="11">
        <v>35</v>
      </c>
      <c r="G41" s="11">
        <v>698</v>
      </c>
      <c r="H41" s="12">
        <f t="shared" si="0"/>
        <v>17.45</v>
      </c>
    </row>
    <row r="42" spans="1:8" x14ac:dyDescent="0.25">
      <c r="A42" s="7">
        <v>41</v>
      </c>
      <c r="B42" s="13">
        <v>44480</v>
      </c>
      <c r="C42" s="9">
        <v>2122</v>
      </c>
      <c r="D42" s="9">
        <v>60627</v>
      </c>
      <c r="E42" s="10">
        <v>1478.7073170731708</v>
      </c>
      <c r="F42" s="11">
        <v>26</v>
      </c>
      <c r="G42" s="11">
        <v>724</v>
      </c>
      <c r="H42" s="12">
        <f t="shared" si="0"/>
        <v>17.658536585365855</v>
      </c>
    </row>
    <row r="43" spans="1:8" x14ac:dyDescent="0.25">
      <c r="A43" s="7">
        <v>42</v>
      </c>
      <c r="B43" s="13">
        <v>44487</v>
      </c>
      <c r="C43" s="9">
        <v>4450</v>
      </c>
      <c r="D43" s="9">
        <v>65077</v>
      </c>
      <c r="E43" s="10">
        <v>1549.452380952381</v>
      </c>
      <c r="F43" s="11">
        <v>34</v>
      </c>
      <c r="G43" s="11">
        <v>758</v>
      </c>
      <c r="H43" s="12">
        <f t="shared" si="0"/>
        <v>18.047619047619047</v>
      </c>
    </row>
    <row r="44" spans="1:8" x14ac:dyDescent="0.25">
      <c r="A44" s="7">
        <v>43</v>
      </c>
      <c r="B44" s="13">
        <v>44494</v>
      </c>
      <c r="C44" s="9">
        <v>772</v>
      </c>
      <c r="D44" s="9">
        <v>65849</v>
      </c>
      <c r="E44" s="10">
        <v>1531.3720930232557</v>
      </c>
      <c r="F44" s="11">
        <v>10</v>
      </c>
      <c r="G44" s="11">
        <v>768</v>
      </c>
      <c r="H44" s="12">
        <f t="shared" si="0"/>
        <v>17.86046511627907</v>
      </c>
    </row>
    <row r="45" spans="1:8" x14ac:dyDescent="0.25">
      <c r="A45" s="7">
        <v>44</v>
      </c>
      <c r="B45" s="13">
        <v>44501</v>
      </c>
      <c r="C45" s="9">
        <v>2674</v>
      </c>
      <c r="D45" s="9">
        <v>68523</v>
      </c>
      <c r="E45" s="10">
        <v>1557.340909090909</v>
      </c>
      <c r="F45" s="11">
        <v>13</v>
      </c>
      <c r="G45" s="11">
        <v>781</v>
      </c>
      <c r="H45" s="12">
        <f t="shared" si="0"/>
        <v>17.75</v>
      </c>
    </row>
    <row r="46" spans="1:8" x14ac:dyDescent="0.25">
      <c r="A46" s="7">
        <v>45</v>
      </c>
      <c r="B46" s="13">
        <v>44508</v>
      </c>
      <c r="C46" s="9">
        <v>696</v>
      </c>
      <c r="D46" s="9">
        <v>69219</v>
      </c>
      <c r="E46" s="10">
        <v>1538.2</v>
      </c>
      <c r="F46" s="11">
        <v>6</v>
      </c>
      <c r="G46" s="11">
        <v>787</v>
      </c>
      <c r="H46" s="12">
        <f t="shared" si="0"/>
        <v>17.488888888888887</v>
      </c>
    </row>
    <row r="47" spans="1:8" x14ac:dyDescent="0.25">
      <c r="A47" s="7">
        <v>46</v>
      </c>
      <c r="B47" s="13">
        <v>44515</v>
      </c>
      <c r="C47" s="9">
        <v>2600</v>
      </c>
      <c r="D47" s="9">
        <v>71819</v>
      </c>
      <c r="E47" s="10">
        <v>1561.2826086956522</v>
      </c>
      <c r="F47" s="11">
        <v>15</v>
      </c>
      <c r="G47" s="11">
        <v>802</v>
      </c>
      <c r="H47" s="12">
        <f t="shared" si="0"/>
        <v>17.434782608695652</v>
      </c>
    </row>
    <row r="48" spans="1:8" x14ac:dyDescent="0.25">
      <c r="A48" s="7">
        <v>47</v>
      </c>
      <c r="B48" s="13">
        <v>44522</v>
      </c>
      <c r="C48" s="9">
        <v>1649</v>
      </c>
      <c r="D48" s="9">
        <v>73468</v>
      </c>
      <c r="E48" s="10">
        <v>1563.1489361702127</v>
      </c>
      <c r="F48" s="11">
        <v>13</v>
      </c>
      <c r="G48" s="11">
        <v>815</v>
      </c>
      <c r="H48" s="12">
        <f t="shared" si="0"/>
        <v>17.340425531914892</v>
      </c>
    </row>
    <row r="49" spans="1:8" x14ac:dyDescent="0.25">
      <c r="A49" s="7">
        <v>48</v>
      </c>
      <c r="B49" s="13">
        <v>44529</v>
      </c>
      <c r="C49" s="9">
        <v>4051</v>
      </c>
      <c r="D49" s="9">
        <v>77519</v>
      </c>
      <c r="E49" s="10">
        <v>1614.9791666666667</v>
      </c>
      <c r="F49" s="11">
        <v>21</v>
      </c>
      <c r="G49" s="11">
        <v>836</v>
      </c>
      <c r="H49" s="12">
        <f t="shared" si="0"/>
        <v>17.416666666666668</v>
      </c>
    </row>
    <row r="50" spans="1:8" x14ac:dyDescent="0.25">
      <c r="A50" s="7">
        <v>49</v>
      </c>
      <c r="B50" s="13">
        <v>44536</v>
      </c>
      <c r="C50" s="9">
        <v>4131</v>
      </c>
      <c r="D50" s="9">
        <v>81650</v>
      </c>
      <c r="E50" s="10">
        <v>1666.3265306122448</v>
      </c>
      <c r="F50" s="11">
        <v>26</v>
      </c>
      <c r="G50" s="11">
        <v>862</v>
      </c>
      <c r="H50" s="12">
        <f t="shared" si="0"/>
        <v>17.591836734693878</v>
      </c>
    </row>
    <row r="51" spans="1:8" x14ac:dyDescent="0.25">
      <c r="A51" s="7">
        <v>50</v>
      </c>
      <c r="B51" s="13">
        <v>44543</v>
      </c>
      <c r="C51" s="9">
        <v>1878</v>
      </c>
      <c r="D51" s="9">
        <v>83528</v>
      </c>
      <c r="E51" s="10">
        <v>1670.56</v>
      </c>
      <c r="F51" s="11">
        <v>9</v>
      </c>
      <c r="G51" s="11">
        <v>871</v>
      </c>
      <c r="H51" s="12">
        <f t="shared" si="0"/>
        <v>17.420000000000002</v>
      </c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CAAD0-562D-4867-B16F-E5DDF3A74350}">
  <dimension ref="A1:H53"/>
  <sheetViews>
    <sheetView workbookViewId="0">
      <selection activeCell="AA3" sqref="AA3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44564</v>
      </c>
      <c r="C2" s="9">
        <v>1900</v>
      </c>
      <c r="D2" s="9">
        <v>1900</v>
      </c>
      <c r="E2" s="10">
        <v>1900</v>
      </c>
      <c r="F2" s="11">
        <v>8</v>
      </c>
      <c r="G2" s="11">
        <v>8</v>
      </c>
      <c r="H2" s="12">
        <v>8</v>
      </c>
    </row>
    <row r="3" spans="1:8" x14ac:dyDescent="0.25">
      <c r="A3" s="7">
        <v>2</v>
      </c>
      <c r="B3" s="13">
        <v>44571</v>
      </c>
      <c r="C3" s="14">
        <v>882</v>
      </c>
      <c r="D3" s="9">
        <v>2782</v>
      </c>
      <c r="E3" s="10">
        <v>1391</v>
      </c>
      <c r="F3" s="11">
        <v>5</v>
      </c>
      <c r="G3" s="11">
        <v>13</v>
      </c>
      <c r="H3" s="12">
        <f>AVERAGE(G3/A3)</f>
        <v>6.5</v>
      </c>
    </row>
    <row r="4" spans="1:8" x14ac:dyDescent="0.25">
      <c r="A4" s="7">
        <v>3</v>
      </c>
      <c r="B4" s="13">
        <v>44578</v>
      </c>
      <c r="C4" s="14">
        <v>476</v>
      </c>
      <c r="D4" s="9">
        <v>3258</v>
      </c>
      <c r="E4" s="10">
        <v>1086</v>
      </c>
      <c r="F4" s="11">
        <v>3</v>
      </c>
      <c r="G4" s="11">
        <v>16</v>
      </c>
      <c r="H4" s="12">
        <f t="shared" ref="H4:H50" si="0">AVERAGE(G4/A4)</f>
        <v>5.333333333333333</v>
      </c>
    </row>
    <row r="5" spans="1:8" x14ac:dyDescent="0.25">
      <c r="A5" s="7">
        <v>4</v>
      </c>
      <c r="B5" s="13">
        <v>44585</v>
      </c>
      <c r="C5" s="14">
        <v>649</v>
      </c>
      <c r="D5" s="9">
        <v>3907</v>
      </c>
      <c r="E5" s="10">
        <v>976.75</v>
      </c>
      <c r="F5" s="11">
        <v>7</v>
      </c>
      <c r="G5" s="11">
        <v>23</v>
      </c>
      <c r="H5" s="12">
        <f t="shared" si="0"/>
        <v>5.75</v>
      </c>
    </row>
    <row r="6" spans="1:8" x14ac:dyDescent="0.25">
      <c r="A6" s="7">
        <v>5</v>
      </c>
      <c r="B6" s="13">
        <v>44592</v>
      </c>
      <c r="C6" s="14">
        <v>599</v>
      </c>
      <c r="D6" s="9">
        <v>4506</v>
      </c>
      <c r="E6" s="10">
        <v>901.2</v>
      </c>
      <c r="F6" s="11">
        <v>3</v>
      </c>
      <c r="G6" s="11">
        <v>26</v>
      </c>
      <c r="H6" s="12">
        <f t="shared" si="0"/>
        <v>5.2</v>
      </c>
    </row>
    <row r="7" spans="1:8" x14ac:dyDescent="0.25">
      <c r="A7" s="7">
        <v>6</v>
      </c>
      <c r="B7" s="13">
        <v>44599</v>
      </c>
      <c r="C7" s="14">
        <v>200</v>
      </c>
      <c r="D7" s="9">
        <v>4706</v>
      </c>
      <c r="E7" s="10">
        <v>784.33333333333337</v>
      </c>
      <c r="F7" s="11">
        <v>2</v>
      </c>
      <c r="G7" s="11">
        <v>28</v>
      </c>
      <c r="H7" s="12">
        <f t="shared" si="0"/>
        <v>4.666666666666667</v>
      </c>
    </row>
    <row r="8" spans="1:8" x14ac:dyDescent="0.25">
      <c r="A8" s="7">
        <v>7</v>
      </c>
      <c r="B8" s="13">
        <v>44606</v>
      </c>
      <c r="C8" s="14">
        <v>3158</v>
      </c>
      <c r="D8" s="9">
        <v>7864</v>
      </c>
      <c r="E8" s="10">
        <v>1123.4285714285713</v>
      </c>
      <c r="F8" s="11">
        <v>20</v>
      </c>
      <c r="G8" s="11">
        <v>48</v>
      </c>
      <c r="H8" s="12">
        <f t="shared" si="0"/>
        <v>6.8571428571428568</v>
      </c>
    </row>
    <row r="9" spans="1:8" x14ac:dyDescent="0.25">
      <c r="A9" s="7">
        <v>8</v>
      </c>
      <c r="B9" s="13">
        <v>44613</v>
      </c>
      <c r="C9" s="14">
        <v>1040</v>
      </c>
      <c r="D9" s="9">
        <v>8904</v>
      </c>
      <c r="E9" s="10">
        <v>1113</v>
      </c>
      <c r="F9" s="11">
        <v>6</v>
      </c>
      <c r="G9" s="11">
        <v>54</v>
      </c>
      <c r="H9" s="12">
        <f t="shared" si="0"/>
        <v>6.75</v>
      </c>
    </row>
    <row r="10" spans="1:8" x14ac:dyDescent="0.25">
      <c r="A10" s="7">
        <v>9</v>
      </c>
      <c r="B10" s="13">
        <v>44620</v>
      </c>
      <c r="C10" s="14">
        <v>370</v>
      </c>
      <c r="D10" s="9">
        <v>9274</v>
      </c>
      <c r="E10" s="10">
        <v>1030.4444444444443</v>
      </c>
      <c r="F10" s="11">
        <v>3</v>
      </c>
      <c r="G10" s="11">
        <v>57</v>
      </c>
      <c r="H10" s="12">
        <f t="shared" si="0"/>
        <v>6.333333333333333</v>
      </c>
    </row>
    <row r="11" spans="1:8" x14ac:dyDescent="0.25">
      <c r="A11" s="7">
        <v>10</v>
      </c>
      <c r="B11" s="13">
        <v>44627</v>
      </c>
      <c r="C11" s="14">
        <v>2401</v>
      </c>
      <c r="D11" s="9">
        <v>11675</v>
      </c>
      <c r="E11" s="10">
        <v>1167.5</v>
      </c>
      <c r="F11" s="11">
        <v>9</v>
      </c>
      <c r="G11" s="11">
        <v>66</v>
      </c>
      <c r="H11" s="12">
        <f t="shared" si="0"/>
        <v>6.6</v>
      </c>
    </row>
    <row r="12" spans="1:8" x14ac:dyDescent="0.25">
      <c r="A12" s="7">
        <v>11</v>
      </c>
      <c r="B12" s="13">
        <v>44634</v>
      </c>
      <c r="C12" s="14">
        <v>991</v>
      </c>
      <c r="D12" s="9">
        <v>12666</v>
      </c>
      <c r="E12" s="10">
        <v>1151.4545454545455</v>
      </c>
      <c r="F12" s="11">
        <v>6</v>
      </c>
      <c r="G12" s="11">
        <v>72</v>
      </c>
      <c r="H12" s="12">
        <f t="shared" si="0"/>
        <v>6.5454545454545459</v>
      </c>
    </row>
    <row r="13" spans="1:8" x14ac:dyDescent="0.25">
      <c r="A13" s="7">
        <v>12</v>
      </c>
      <c r="B13" s="13">
        <v>44641</v>
      </c>
      <c r="C13" s="14">
        <v>1227</v>
      </c>
      <c r="D13" s="9">
        <v>13893</v>
      </c>
      <c r="E13" s="10">
        <v>1157.75</v>
      </c>
      <c r="F13" s="11">
        <v>5</v>
      </c>
      <c r="G13" s="11">
        <v>77</v>
      </c>
      <c r="H13" s="12">
        <f t="shared" si="0"/>
        <v>6.416666666666667</v>
      </c>
    </row>
    <row r="14" spans="1:8" x14ac:dyDescent="0.25">
      <c r="A14" s="7">
        <v>13</v>
      </c>
      <c r="B14" s="13">
        <v>44648</v>
      </c>
      <c r="C14" s="14">
        <v>2265</v>
      </c>
      <c r="D14" s="9">
        <v>16158</v>
      </c>
      <c r="E14" s="10">
        <v>1242.9230769230769</v>
      </c>
      <c r="F14" s="11">
        <v>12</v>
      </c>
      <c r="G14" s="11">
        <v>89</v>
      </c>
      <c r="H14" s="12">
        <f t="shared" si="0"/>
        <v>6.8461538461538458</v>
      </c>
    </row>
    <row r="15" spans="1:8" x14ac:dyDescent="0.25">
      <c r="A15" s="7">
        <v>14</v>
      </c>
      <c r="B15" s="13">
        <v>44655</v>
      </c>
      <c r="C15" s="14">
        <v>1122</v>
      </c>
      <c r="D15" s="9">
        <v>17280</v>
      </c>
      <c r="E15" s="10">
        <v>1234.2857142857142</v>
      </c>
      <c r="F15" s="11">
        <v>13</v>
      </c>
      <c r="G15" s="11">
        <v>102</v>
      </c>
      <c r="H15" s="12">
        <f t="shared" si="0"/>
        <v>7.2857142857142856</v>
      </c>
    </row>
    <row r="16" spans="1:8" x14ac:dyDescent="0.25">
      <c r="A16" s="7">
        <v>15</v>
      </c>
      <c r="B16" s="13">
        <v>44662</v>
      </c>
      <c r="C16" s="14">
        <v>666</v>
      </c>
      <c r="D16" s="9">
        <v>17946</v>
      </c>
      <c r="E16" s="10">
        <v>1196.4000000000001</v>
      </c>
      <c r="F16" s="11">
        <v>7</v>
      </c>
      <c r="G16" s="11">
        <v>109</v>
      </c>
      <c r="H16" s="12">
        <f t="shared" si="0"/>
        <v>7.2666666666666666</v>
      </c>
    </row>
    <row r="17" spans="1:8" x14ac:dyDescent="0.25">
      <c r="A17" s="7">
        <v>16</v>
      </c>
      <c r="B17" s="13">
        <v>44669</v>
      </c>
      <c r="C17" s="14">
        <v>544</v>
      </c>
      <c r="D17" s="9">
        <v>18490</v>
      </c>
      <c r="E17" s="10">
        <v>1155.625</v>
      </c>
      <c r="F17" s="11">
        <v>6</v>
      </c>
      <c r="G17" s="11">
        <v>115</v>
      </c>
      <c r="H17" s="12">
        <f t="shared" si="0"/>
        <v>7.1875</v>
      </c>
    </row>
    <row r="18" spans="1:8" x14ac:dyDescent="0.25">
      <c r="A18" s="7">
        <v>17</v>
      </c>
      <c r="B18" s="13">
        <v>44676</v>
      </c>
      <c r="C18" s="14">
        <v>1744</v>
      </c>
      <c r="D18" s="9">
        <v>20234</v>
      </c>
      <c r="E18" s="10">
        <v>1190.2352941176471</v>
      </c>
      <c r="F18" s="11">
        <v>16</v>
      </c>
      <c r="G18" s="11">
        <v>131</v>
      </c>
      <c r="H18" s="12">
        <f t="shared" si="0"/>
        <v>7.7058823529411766</v>
      </c>
    </row>
    <row r="19" spans="1:8" x14ac:dyDescent="0.25">
      <c r="A19" s="7">
        <v>18</v>
      </c>
      <c r="B19" s="13">
        <v>44683</v>
      </c>
      <c r="C19" s="14">
        <v>718</v>
      </c>
      <c r="D19" s="9">
        <v>20952</v>
      </c>
      <c r="E19" s="10">
        <v>1164</v>
      </c>
      <c r="F19" s="11">
        <v>7</v>
      </c>
      <c r="G19" s="11">
        <v>138</v>
      </c>
      <c r="H19" s="12">
        <f t="shared" si="0"/>
        <v>7.666666666666667</v>
      </c>
    </row>
    <row r="20" spans="1:8" x14ac:dyDescent="0.25">
      <c r="A20" s="7">
        <v>19</v>
      </c>
      <c r="B20" s="13">
        <v>44690</v>
      </c>
      <c r="C20" s="14">
        <v>475</v>
      </c>
      <c r="D20" s="9">
        <v>21427</v>
      </c>
      <c r="E20" s="10">
        <v>1127.7368421052631</v>
      </c>
      <c r="F20" s="11">
        <v>7</v>
      </c>
      <c r="G20" s="11">
        <v>145</v>
      </c>
      <c r="H20" s="12">
        <f t="shared" si="0"/>
        <v>7.6315789473684212</v>
      </c>
    </row>
    <row r="21" spans="1:8" x14ac:dyDescent="0.25">
      <c r="A21" s="7">
        <v>20</v>
      </c>
      <c r="B21" s="13">
        <v>44697</v>
      </c>
      <c r="C21" s="14">
        <v>429</v>
      </c>
      <c r="D21" s="9">
        <v>21856</v>
      </c>
      <c r="E21" s="10">
        <v>1092.8</v>
      </c>
      <c r="F21" s="11">
        <v>3</v>
      </c>
      <c r="G21" s="11">
        <v>148</v>
      </c>
      <c r="H21" s="12">
        <f t="shared" si="0"/>
        <v>7.4</v>
      </c>
    </row>
    <row r="22" spans="1:8" x14ac:dyDescent="0.25">
      <c r="A22" s="7">
        <v>21</v>
      </c>
      <c r="B22" s="13">
        <v>44704</v>
      </c>
      <c r="C22" s="14">
        <v>611</v>
      </c>
      <c r="D22" s="9">
        <v>22467</v>
      </c>
      <c r="E22" s="10">
        <v>1069.8571428571429</v>
      </c>
      <c r="F22" s="11">
        <v>9</v>
      </c>
      <c r="G22" s="11">
        <v>157</v>
      </c>
      <c r="H22" s="12">
        <f t="shared" si="0"/>
        <v>7.4761904761904763</v>
      </c>
    </row>
    <row r="23" spans="1:8" x14ac:dyDescent="0.25">
      <c r="A23" s="7">
        <v>22</v>
      </c>
      <c r="B23" s="13">
        <v>44711</v>
      </c>
      <c r="C23" s="14">
        <v>769</v>
      </c>
      <c r="D23" s="9">
        <v>23236</v>
      </c>
      <c r="E23" s="10">
        <v>1056.1818181818182</v>
      </c>
      <c r="F23" s="11">
        <v>12</v>
      </c>
      <c r="G23" s="11">
        <v>169</v>
      </c>
      <c r="H23" s="12">
        <f t="shared" si="0"/>
        <v>7.6818181818181817</v>
      </c>
    </row>
    <row r="24" spans="1:8" x14ac:dyDescent="0.25">
      <c r="A24" s="7">
        <v>23</v>
      </c>
      <c r="B24" s="13">
        <v>44718</v>
      </c>
      <c r="C24" s="14">
        <v>1353</v>
      </c>
      <c r="D24" s="9">
        <v>24589</v>
      </c>
      <c r="E24" s="10">
        <v>1069.0869565217392</v>
      </c>
      <c r="F24" s="11">
        <v>26</v>
      </c>
      <c r="G24" s="11">
        <v>195</v>
      </c>
      <c r="H24" s="12">
        <f t="shared" si="0"/>
        <v>8.4782608695652169</v>
      </c>
    </row>
    <row r="25" spans="1:8" x14ac:dyDescent="0.25">
      <c r="A25" s="7">
        <v>24</v>
      </c>
      <c r="B25" s="13">
        <v>44725</v>
      </c>
      <c r="C25" s="14">
        <v>842</v>
      </c>
      <c r="D25" s="9">
        <v>25431</v>
      </c>
      <c r="E25" s="10">
        <v>1059.625</v>
      </c>
      <c r="F25" s="11">
        <v>24</v>
      </c>
      <c r="G25" s="11">
        <v>219</v>
      </c>
      <c r="H25" s="12">
        <f t="shared" si="0"/>
        <v>9.125</v>
      </c>
    </row>
    <row r="26" spans="1:8" x14ac:dyDescent="0.25">
      <c r="A26" s="7">
        <v>25</v>
      </c>
      <c r="B26" s="13">
        <v>44732</v>
      </c>
      <c r="C26" s="14">
        <v>1476</v>
      </c>
      <c r="D26" s="9">
        <v>26907</v>
      </c>
      <c r="E26" s="10">
        <v>1076.28</v>
      </c>
      <c r="F26" s="11">
        <v>28</v>
      </c>
      <c r="G26" s="11">
        <v>247</v>
      </c>
      <c r="H26" s="12">
        <f t="shared" si="0"/>
        <v>9.8800000000000008</v>
      </c>
    </row>
    <row r="27" spans="1:8" x14ac:dyDescent="0.25">
      <c r="A27" s="7">
        <v>26</v>
      </c>
      <c r="B27" s="13">
        <v>44739</v>
      </c>
      <c r="C27" s="14">
        <v>2673</v>
      </c>
      <c r="D27" s="9">
        <v>29580</v>
      </c>
      <c r="E27" s="10">
        <v>1137.6923076923076</v>
      </c>
      <c r="F27" s="11">
        <v>38</v>
      </c>
      <c r="G27" s="11">
        <v>285</v>
      </c>
      <c r="H27" s="12">
        <f t="shared" si="0"/>
        <v>10.961538461538462</v>
      </c>
    </row>
    <row r="28" spans="1:8" x14ac:dyDescent="0.25">
      <c r="A28" s="7">
        <v>27</v>
      </c>
      <c r="B28" s="13">
        <v>44746</v>
      </c>
      <c r="C28" s="14">
        <v>1093</v>
      </c>
      <c r="D28" s="9">
        <v>30673</v>
      </c>
      <c r="E28" s="10">
        <v>1136.037037037037</v>
      </c>
      <c r="F28" s="11">
        <v>26</v>
      </c>
      <c r="G28" s="11">
        <v>311</v>
      </c>
      <c r="H28" s="12">
        <f t="shared" si="0"/>
        <v>11.518518518518519</v>
      </c>
    </row>
    <row r="29" spans="1:8" x14ac:dyDescent="0.25">
      <c r="A29" s="7">
        <v>28</v>
      </c>
      <c r="B29" s="13">
        <v>44753</v>
      </c>
      <c r="C29" s="14">
        <v>1512</v>
      </c>
      <c r="D29" s="9">
        <v>32185</v>
      </c>
      <c r="E29" s="10">
        <v>1149.4642857142858</v>
      </c>
      <c r="F29" s="11">
        <v>38</v>
      </c>
      <c r="G29" s="11">
        <v>349</v>
      </c>
      <c r="H29" s="12">
        <f t="shared" si="0"/>
        <v>12.464285714285714</v>
      </c>
    </row>
    <row r="30" spans="1:8" x14ac:dyDescent="0.25">
      <c r="A30" s="7">
        <v>29</v>
      </c>
      <c r="B30" s="13">
        <v>44760</v>
      </c>
      <c r="C30" s="14">
        <v>668</v>
      </c>
      <c r="D30" s="9">
        <v>32853</v>
      </c>
      <c r="E30" s="10">
        <v>1132.8620689655172</v>
      </c>
      <c r="F30" s="11">
        <v>38</v>
      </c>
      <c r="G30" s="11">
        <v>387</v>
      </c>
      <c r="H30" s="12">
        <f t="shared" si="0"/>
        <v>13.344827586206897</v>
      </c>
    </row>
    <row r="31" spans="1:8" x14ac:dyDescent="0.25">
      <c r="A31" s="7">
        <v>30</v>
      </c>
      <c r="B31" s="13">
        <v>44767</v>
      </c>
      <c r="C31" s="14">
        <v>828</v>
      </c>
      <c r="D31" s="9">
        <v>33681</v>
      </c>
      <c r="E31" s="10">
        <v>1122.7</v>
      </c>
      <c r="F31" s="11">
        <v>43</v>
      </c>
      <c r="G31" s="11">
        <v>430</v>
      </c>
      <c r="H31" s="12">
        <f t="shared" si="0"/>
        <v>14.333333333333334</v>
      </c>
    </row>
    <row r="32" spans="1:8" x14ac:dyDescent="0.25">
      <c r="A32" s="7">
        <v>31</v>
      </c>
      <c r="B32" s="13">
        <v>44774</v>
      </c>
      <c r="C32" s="14">
        <v>1199</v>
      </c>
      <c r="D32" s="9">
        <v>34880</v>
      </c>
      <c r="E32" s="10">
        <v>1125.1612903225807</v>
      </c>
      <c r="F32" s="11">
        <v>29</v>
      </c>
      <c r="G32" s="11">
        <v>459</v>
      </c>
      <c r="H32" s="12">
        <f t="shared" si="0"/>
        <v>14.806451612903226</v>
      </c>
    </row>
    <row r="33" spans="1:8" x14ac:dyDescent="0.25">
      <c r="A33" s="7">
        <v>32</v>
      </c>
      <c r="B33" s="13">
        <v>44781</v>
      </c>
      <c r="C33" s="9">
        <v>2202</v>
      </c>
      <c r="D33" s="9">
        <v>37082</v>
      </c>
      <c r="E33" s="10">
        <v>1158.8125</v>
      </c>
      <c r="F33" s="11">
        <v>35</v>
      </c>
      <c r="G33" s="11">
        <v>494</v>
      </c>
      <c r="H33" s="12">
        <f t="shared" si="0"/>
        <v>15.4375</v>
      </c>
    </row>
    <row r="34" spans="1:8" x14ac:dyDescent="0.25">
      <c r="A34" s="7">
        <v>33</v>
      </c>
      <c r="B34" s="13">
        <v>44788</v>
      </c>
      <c r="C34" s="9">
        <v>2472</v>
      </c>
      <c r="D34" s="9">
        <v>39554</v>
      </c>
      <c r="E34" s="10">
        <v>1198.6060606060605</v>
      </c>
      <c r="F34" s="11">
        <v>43</v>
      </c>
      <c r="G34" s="11">
        <v>537</v>
      </c>
      <c r="H34" s="12">
        <f t="shared" si="0"/>
        <v>16.272727272727273</v>
      </c>
    </row>
    <row r="35" spans="1:8" x14ac:dyDescent="0.25">
      <c r="A35" s="7">
        <v>34</v>
      </c>
      <c r="B35" s="13">
        <v>44795</v>
      </c>
      <c r="C35" s="9">
        <v>2314</v>
      </c>
      <c r="D35" s="9">
        <v>41868</v>
      </c>
      <c r="E35" s="10">
        <v>1231.4117647058824</v>
      </c>
      <c r="F35" s="11">
        <v>33</v>
      </c>
      <c r="G35" s="11">
        <v>570</v>
      </c>
      <c r="H35" s="12">
        <f t="shared" si="0"/>
        <v>16.764705882352942</v>
      </c>
    </row>
    <row r="36" spans="1:8" x14ac:dyDescent="0.25">
      <c r="A36" s="7">
        <v>35</v>
      </c>
      <c r="B36" s="13">
        <v>44802</v>
      </c>
      <c r="C36" s="9">
        <v>1869</v>
      </c>
      <c r="D36" s="9">
        <v>43737</v>
      </c>
      <c r="E36" s="10">
        <v>1249.6285714285714</v>
      </c>
      <c r="F36" s="11">
        <v>34</v>
      </c>
      <c r="G36" s="11">
        <v>604</v>
      </c>
      <c r="H36" s="12">
        <f t="shared" si="0"/>
        <v>17.257142857142856</v>
      </c>
    </row>
    <row r="37" spans="1:8" x14ac:dyDescent="0.25">
      <c r="A37" s="7">
        <v>36</v>
      </c>
      <c r="B37" s="13">
        <v>44809</v>
      </c>
      <c r="C37" s="9">
        <v>1525</v>
      </c>
      <c r="D37" s="9">
        <v>45262</v>
      </c>
      <c r="E37" s="10">
        <v>1257.2777777777778</v>
      </c>
      <c r="F37" s="11">
        <v>31</v>
      </c>
      <c r="G37" s="11">
        <v>635</v>
      </c>
      <c r="H37" s="12">
        <f t="shared" si="0"/>
        <v>17.638888888888889</v>
      </c>
    </row>
    <row r="38" spans="1:8" x14ac:dyDescent="0.25">
      <c r="A38" s="7">
        <v>37</v>
      </c>
      <c r="B38" s="13">
        <v>44816</v>
      </c>
      <c r="C38" s="9">
        <v>2120</v>
      </c>
      <c r="D38" s="9">
        <v>47382</v>
      </c>
      <c r="E38" s="10">
        <v>1280.5945945945946</v>
      </c>
      <c r="F38" s="11">
        <v>28</v>
      </c>
      <c r="G38" s="11">
        <v>663</v>
      </c>
      <c r="H38" s="12">
        <f t="shared" si="0"/>
        <v>17.918918918918919</v>
      </c>
    </row>
    <row r="39" spans="1:8" x14ac:dyDescent="0.25">
      <c r="A39" s="7">
        <v>38</v>
      </c>
      <c r="B39" s="13">
        <v>44823</v>
      </c>
      <c r="C39" s="9">
        <v>2060</v>
      </c>
      <c r="D39" s="9">
        <v>49442</v>
      </c>
      <c r="E39" s="10">
        <v>1301.1052631578948</v>
      </c>
      <c r="F39" s="11">
        <v>27</v>
      </c>
      <c r="G39" s="11">
        <v>690</v>
      </c>
      <c r="H39" s="12">
        <f t="shared" si="0"/>
        <v>18.157894736842106</v>
      </c>
    </row>
    <row r="40" spans="1:8" x14ac:dyDescent="0.25">
      <c r="A40" s="7">
        <v>39</v>
      </c>
      <c r="B40" s="13">
        <v>44830</v>
      </c>
      <c r="C40" s="9">
        <v>1988</v>
      </c>
      <c r="D40" s="9">
        <v>51430</v>
      </c>
      <c r="E40" s="10">
        <v>1318.7179487179487</v>
      </c>
      <c r="F40" s="11">
        <v>34</v>
      </c>
      <c r="G40" s="11">
        <v>724</v>
      </c>
      <c r="H40" s="12">
        <f t="shared" si="0"/>
        <v>18.564102564102566</v>
      </c>
    </row>
    <row r="41" spans="1:8" x14ac:dyDescent="0.25">
      <c r="A41" s="7">
        <v>40</v>
      </c>
      <c r="B41" s="13">
        <v>44837</v>
      </c>
      <c r="C41" s="9">
        <v>1450</v>
      </c>
      <c r="D41" s="9">
        <v>52880</v>
      </c>
      <c r="E41" s="10">
        <v>1322</v>
      </c>
      <c r="F41" s="11">
        <v>16</v>
      </c>
      <c r="G41" s="11">
        <v>740</v>
      </c>
      <c r="H41" s="12">
        <f t="shared" si="0"/>
        <v>18.5</v>
      </c>
    </row>
    <row r="42" spans="1:8" x14ac:dyDescent="0.25">
      <c r="A42" s="7">
        <v>41</v>
      </c>
      <c r="B42" s="13">
        <v>44844</v>
      </c>
      <c r="C42" s="9">
        <v>774</v>
      </c>
      <c r="D42" s="9">
        <v>53654</v>
      </c>
      <c r="E42" s="10">
        <v>1308.6341463414635</v>
      </c>
      <c r="F42" s="11">
        <v>14</v>
      </c>
      <c r="G42" s="11">
        <v>754</v>
      </c>
      <c r="H42" s="12">
        <f t="shared" si="0"/>
        <v>18.390243902439025</v>
      </c>
    </row>
    <row r="43" spans="1:8" x14ac:dyDescent="0.25">
      <c r="A43" s="7">
        <v>42</v>
      </c>
      <c r="B43" s="13">
        <v>44851</v>
      </c>
      <c r="C43" s="9">
        <v>1898</v>
      </c>
      <c r="D43" s="9">
        <v>55552</v>
      </c>
      <c r="E43" s="10">
        <v>1322.6666666666667</v>
      </c>
      <c r="F43" s="11">
        <v>31</v>
      </c>
      <c r="G43" s="11">
        <v>785</v>
      </c>
      <c r="H43" s="12">
        <f t="shared" si="0"/>
        <v>18.69047619047619</v>
      </c>
    </row>
    <row r="44" spans="1:8" x14ac:dyDescent="0.25">
      <c r="A44" s="7">
        <v>43</v>
      </c>
      <c r="B44" s="13">
        <v>44858</v>
      </c>
      <c r="C44" s="9">
        <v>1483</v>
      </c>
      <c r="D44" s="9">
        <v>57035</v>
      </c>
      <c r="E44" s="10">
        <v>1326.3953488372092</v>
      </c>
      <c r="F44" s="11">
        <v>13</v>
      </c>
      <c r="G44" s="11">
        <v>798</v>
      </c>
      <c r="H44" s="12">
        <f t="shared" si="0"/>
        <v>18.558139534883722</v>
      </c>
    </row>
    <row r="45" spans="1:8" x14ac:dyDescent="0.25">
      <c r="A45" s="7">
        <v>44</v>
      </c>
      <c r="B45" s="13">
        <v>44865</v>
      </c>
      <c r="C45" s="9">
        <v>1365</v>
      </c>
      <c r="D45" s="9">
        <v>58400</v>
      </c>
      <c r="E45" s="10">
        <v>1327.2727272727273</v>
      </c>
      <c r="F45" s="11">
        <v>11</v>
      </c>
      <c r="G45" s="11">
        <v>809</v>
      </c>
      <c r="H45" s="12">
        <f t="shared" si="0"/>
        <v>18.386363636363637</v>
      </c>
    </row>
    <row r="46" spans="1:8" x14ac:dyDescent="0.25">
      <c r="A46" s="7">
        <v>45</v>
      </c>
      <c r="B46" s="13">
        <v>44872</v>
      </c>
      <c r="C46" s="9">
        <v>2224</v>
      </c>
      <c r="D46" s="9">
        <v>60624</v>
      </c>
      <c r="E46" s="10">
        <v>1347.2</v>
      </c>
      <c r="F46" s="11">
        <v>18</v>
      </c>
      <c r="G46" s="11">
        <v>827</v>
      </c>
      <c r="H46" s="12">
        <f t="shared" si="0"/>
        <v>18.377777777777776</v>
      </c>
    </row>
    <row r="47" spans="1:8" x14ac:dyDescent="0.25">
      <c r="A47" s="7">
        <v>46</v>
      </c>
      <c r="B47" s="13">
        <v>44879</v>
      </c>
      <c r="C47" s="9">
        <v>1641</v>
      </c>
      <c r="D47" s="9">
        <v>62265</v>
      </c>
      <c r="E47" s="10">
        <v>1353.5869565217392</v>
      </c>
      <c r="F47" s="11">
        <v>13</v>
      </c>
      <c r="G47" s="11">
        <v>840</v>
      </c>
      <c r="H47" s="12">
        <f t="shared" si="0"/>
        <v>18.260869565217391</v>
      </c>
    </row>
    <row r="48" spans="1:8" x14ac:dyDescent="0.25">
      <c r="A48" s="7">
        <v>47</v>
      </c>
      <c r="B48" s="13">
        <v>44886</v>
      </c>
      <c r="C48" s="9">
        <v>3321</v>
      </c>
      <c r="D48" s="9">
        <v>65586</v>
      </c>
      <c r="E48" s="10">
        <v>1395.4468085106382</v>
      </c>
      <c r="F48" s="11">
        <v>17</v>
      </c>
      <c r="G48" s="11">
        <v>857</v>
      </c>
      <c r="H48" s="12">
        <f t="shared" si="0"/>
        <v>18.23404255319149</v>
      </c>
    </row>
    <row r="49" spans="1:8" x14ac:dyDescent="0.25">
      <c r="A49" s="7">
        <v>48</v>
      </c>
      <c r="B49" s="13">
        <v>44893</v>
      </c>
      <c r="C49" s="9">
        <v>5188</v>
      </c>
      <c r="D49" s="9">
        <v>70774</v>
      </c>
      <c r="E49" s="10">
        <v>1474.4583333333333</v>
      </c>
      <c r="F49" s="11">
        <v>34</v>
      </c>
      <c r="G49" s="11">
        <v>891</v>
      </c>
      <c r="H49" s="12">
        <f t="shared" si="0"/>
        <v>18.5625</v>
      </c>
    </row>
    <row r="50" spans="1:8" x14ac:dyDescent="0.25">
      <c r="A50" s="7">
        <v>49</v>
      </c>
      <c r="B50" s="13">
        <v>44900</v>
      </c>
      <c r="C50" s="9">
        <v>5700</v>
      </c>
      <c r="D50" s="9">
        <v>76474</v>
      </c>
      <c r="E50" s="10">
        <v>1560.6938775510205</v>
      </c>
      <c r="F50" s="11">
        <v>28</v>
      </c>
      <c r="G50" s="11">
        <v>919</v>
      </c>
      <c r="H50" s="12">
        <f t="shared" si="0"/>
        <v>18.755102040816325</v>
      </c>
    </row>
    <row r="51" spans="1:8" x14ac:dyDescent="0.25">
      <c r="A51" s="7">
        <v>50</v>
      </c>
      <c r="B51" s="13"/>
      <c r="C51" s="9"/>
      <c r="D51" s="9"/>
      <c r="E51" s="10"/>
      <c r="F51" s="11"/>
      <c r="G51" s="11"/>
      <c r="H51" s="12"/>
    </row>
    <row r="52" spans="1:8" x14ac:dyDescent="0.25">
      <c r="A52" s="7">
        <v>51</v>
      </c>
      <c r="B52" s="13"/>
      <c r="C52" s="9"/>
      <c r="D52" s="9"/>
      <c r="E52" s="10"/>
      <c r="F52" s="11"/>
      <c r="G52" s="11"/>
      <c r="H52" s="12"/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D6B8-EE53-40E4-915C-FAA87B92F45E}">
  <dimension ref="A1:H53"/>
  <sheetViews>
    <sheetView workbookViewId="0">
      <selection activeCell="H28" sqref="H28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44928</v>
      </c>
      <c r="C2" s="9">
        <v>5286</v>
      </c>
      <c r="D2" s="9">
        <v>5286</v>
      </c>
      <c r="E2" s="10">
        <v>5286</v>
      </c>
      <c r="F2" s="11">
        <v>13</v>
      </c>
      <c r="G2" s="11">
        <v>13</v>
      </c>
      <c r="H2" s="12">
        <v>13</v>
      </c>
    </row>
    <row r="3" spans="1:8" x14ac:dyDescent="0.25">
      <c r="A3" s="7">
        <v>2</v>
      </c>
      <c r="B3" s="13">
        <v>44935</v>
      </c>
      <c r="C3" s="14">
        <v>1763</v>
      </c>
      <c r="D3" s="9">
        <v>7049</v>
      </c>
      <c r="E3" s="10">
        <v>3524.5</v>
      </c>
      <c r="F3" s="11">
        <v>8</v>
      </c>
      <c r="G3" s="11">
        <v>21</v>
      </c>
      <c r="H3" s="12">
        <f>AVERAGE(G3/A3)</f>
        <v>10.5</v>
      </c>
    </row>
    <row r="4" spans="1:8" x14ac:dyDescent="0.25">
      <c r="A4" s="7">
        <v>3</v>
      </c>
      <c r="B4" s="13">
        <v>44942</v>
      </c>
      <c r="C4" s="14">
        <v>3492</v>
      </c>
      <c r="D4" s="9">
        <v>10541</v>
      </c>
      <c r="E4" s="10">
        <v>3513.6666666666665</v>
      </c>
      <c r="F4" s="11">
        <v>12</v>
      </c>
      <c r="G4" s="11">
        <v>33</v>
      </c>
      <c r="H4" s="12">
        <f t="shared" ref="H4:H52" si="0">AVERAGE(G4/A4)</f>
        <v>11</v>
      </c>
    </row>
    <row r="5" spans="1:8" x14ac:dyDescent="0.25">
      <c r="A5" s="7">
        <v>4</v>
      </c>
      <c r="B5" s="13">
        <v>44949</v>
      </c>
      <c r="C5" s="14">
        <v>330</v>
      </c>
      <c r="D5" s="9">
        <v>10871</v>
      </c>
      <c r="E5" s="10">
        <v>2717.75</v>
      </c>
      <c r="F5" s="11">
        <v>4</v>
      </c>
      <c r="G5" s="11">
        <v>37</v>
      </c>
      <c r="H5" s="12">
        <f t="shared" si="0"/>
        <v>9.25</v>
      </c>
    </row>
    <row r="6" spans="1:8" x14ac:dyDescent="0.25">
      <c r="A6" s="7">
        <v>5</v>
      </c>
      <c r="B6" s="13">
        <v>44956</v>
      </c>
      <c r="C6" s="14">
        <v>284</v>
      </c>
      <c r="D6" s="9">
        <v>11155</v>
      </c>
      <c r="E6" s="10">
        <v>2231</v>
      </c>
      <c r="F6" s="11">
        <v>2</v>
      </c>
      <c r="G6" s="11">
        <v>39</v>
      </c>
      <c r="H6" s="12">
        <f t="shared" si="0"/>
        <v>7.8</v>
      </c>
    </row>
    <row r="7" spans="1:8" x14ac:dyDescent="0.25">
      <c r="A7" s="7">
        <v>6</v>
      </c>
      <c r="B7" s="13">
        <v>44963</v>
      </c>
      <c r="C7" s="14">
        <v>408</v>
      </c>
      <c r="D7" s="9">
        <v>11563</v>
      </c>
      <c r="E7" s="10">
        <v>1927.1666666666667</v>
      </c>
      <c r="F7" s="11">
        <v>3</v>
      </c>
      <c r="G7" s="11">
        <v>42</v>
      </c>
      <c r="H7" s="12">
        <f t="shared" si="0"/>
        <v>7</v>
      </c>
    </row>
    <row r="8" spans="1:8" x14ac:dyDescent="0.25">
      <c r="A8" s="7">
        <v>7</v>
      </c>
      <c r="B8" s="13">
        <v>44970</v>
      </c>
      <c r="C8" s="14">
        <v>666</v>
      </c>
      <c r="D8" s="9">
        <v>12229</v>
      </c>
      <c r="E8" s="10">
        <v>1747</v>
      </c>
      <c r="F8" s="11">
        <v>4</v>
      </c>
      <c r="G8" s="11">
        <v>46</v>
      </c>
      <c r="H8" s="12">
        <f t="shared" si="0"/>
        <v>6.5714285714285712</v>
      </c>
    </row>
    <row r="9" spans="1:8" x14ac:dyDescent="0.25">
      <c r="A9" s="7">
        <v>8</v>
      </c>
      <c r="B9" s="13">
        <v>44977</v>
      </c>
      <c r="C9" s="14">
        <v>1234</v>
      </c>
      <c r="D9" s="9">
        <v>13463</v>
      </c>
      <c r="E9" s="10">
        <v>1682.875</v>
      </c>
      <c r="F9" s="11">
        <v>6</v>
      </c>
      <c r="G9" s="11">
        <v>52</v>
      </c>
      <c r="H9" s="12">
        <f t="shared" si="0"/>
        <v>6.5</v>
      </c>
    </row>
    <row r="10" spans="1:8" x14ac:dyDescent="0.25">
      <c r="A10" s="7">
        <v>9</v>
      </c>
      <c r="B10" s="13">
        <v>44984</v>
      </c>
      <c r="C10" s="14">
        <v>3449</v>
      </c>
      <c r="D10" s="9">
        <v>16912</v>
      </c>
      <c r="E10" s="10">
        <v>1879.1111111111111</v>
      </c>
      <c r="F10" s="11">
        <v>23</v>
      </c>
      <c r="G10" s="11">
        <v>75</v>
      </c>
      <c r="H10" s="12">
        <f t="shared" si="0"/>
        <v>8.3333333333333339</v>
      </c>
    </row>
    <row r="11" spans="1:8" x14ac:dyDescent="0.25">
      <c r="A11" s="7">
        <v>10</v>
      </c>
      <c r="B11" s="13">
        <v>44991</v>
      </c>
      <c r="C11" s="14">
        <v>4012</v>
      </c>
      <c r="D11" s="9">
        <v>20924</v>
      </c>
      <c r="E11" s="10">
        <v>2092.4</v>
      </c>
      <c r="F11" s="11">
        <v>16</v>
      </c>
      <c r="G11" s="11">
        <v>91</v>
      </c>
      <c r="H11" s="12">
        <f t="shared" si="0"/>
        <v>9.1</v>
      </c>
    </row>
    <row r="12" spans="1:8" x14ac:dyDescent="0.25">
      <c r="A12" s="7">
        <v>11</v>
      </c>
      <c r="B12" s="13">
        <v>44998</v>
      </c>
      <c r="C12" s="14">
        <v>1130</v>
      </c>
      <c r="D12" s="9">
        <v>22054</v>
      </c>
      <c r="E12" s="10">
        <v>2004.909090909091</v>
      </c>
      <c r="F12" s="11">
        <v>6</v>
      </c>
      <c r="G12" s="11">
        <v>97</v>
      </c>
      <c r="H12" s="12">
        <f t="shared" si="0"/>
        <v>8.8181818181818183</v>
      </c>
    </row>
    <row r="13" spans="1:8" x14ac:dyDescent="0.25">
      <c r="A13" s="7">
        <v>12</v>
      </c>
      <c r="B13" s="13">
        <v>45005</v>
      </c>
      <c r="C13" s="14">
        <v>2010</v>
      </c>
      <c r="D13" s="9">
        <v>24064</v>
      </c>
      <c r="E13" s="10">
        <v>2005.3333333333333</v>
      </c>
      <c r="F13" s="11">
        <v>7</v>
      </c>
      <c r="G13" s="11">
        <v>104</v>
      </c>
      <c r="H13" s="12">
        <f t="shared" si="0"/>
        <v>8.6666666666666661</v>
      </c>
    </row>
    <row r="14" spans="1:8" x14ac:dyDescent="0.25">
      <c r="A14" s="7">
        <v>13</v>
      </c>
      <c r="B14" s="13">
        <v>45012</v>
      </c>
      <c r="C14" s="14">
        <v>2760</v>
      </c>
      <c r="D14" s="9">
        <v>26824</v>
      </c>
      <c r="E14" s="10">
        <v>2063.3846153846152</v>
      </c>
      <c r="F14" s="11">
        <v>18</v>
      </c>
      <c r="G14" s="11">
        <v>122</v>
      </c>
      <c r="H14" s="12">
        <f t="shared" si="0"/>
        <v>9.384615384615385</v>
      </c>
    </row>
    <row r="15" spans="1:8" x14ac:dyDescent="0.25">
      <c r="A15" s="7">
        <v>14</v>
      </c>
      <c r="B15" s="13">
        <v>45019</v>
      </c>
      <c r="C15" s="14">
        <v>1795</v>
      </c>
      <c r="D15" s="9">
        <v>28619</v>
      </c>
      <c r="E15" s="10">
        <v>2044.2142857142858</v>
      </c>
      <c r="F15" s="11">
        <v>11</v>
      </c>
      <c r="G15" s="11">
        <v>133</v>
      </c>
      <c r="H15" s="12">
        <f t="shared" si="0"/>
        <v>9.5</v>
      </c>
    </row>
    <row r="16" spans="1:8" x14ac:dyDescent="0.25">
      <c r="A16" s="7">
        <v>15</v>
      </c>
      <c r="B16" s="13">
        <v>45026</v>
      </c>
      <c r="C16" s="14">
        <v>2728</v>
      </c>
      <c r="D16" s="9">
        <v>31347</v>
      </c>
      <c r="E16" s="10">
        <v>2089.8000000000002</v>
      </c>
      <c r="F16" s="11">
        <v>8</v>
      </c>
      <c r="G16" s="11">
        <v>141</v>
      </c>
      <c r="H16" s="12">
        <f t="shared" si="0"/>
        <v>9.4</v>
      </c>
    </row>
    <row r="17" spans="1:8" x14ac:dyDescent="0.25">
      <c r="A17" s="7">
        <v>16</v>
      </c>
      <c r="B17" s="13">
        <v>45033</v>
      </c>
      <c r="C17" s="14">
        <v>2448</v>
      </c>
      <c r="D17" s="9">
        <v>33795</v>
      </c>
      <c r="E17" s="10">
        <v>2112.1875</v>
      </c>
      <c r="F17" s="11">
        <v>15</v>
      </c>
      <c r="G17" s="11">
        <v>156</v>
      </c>
      <c r="H17" s="12">
        <f t="shared" si="0"/>
        <v>9.75</v>
      </c>
    </row>
    <row r="18" spans="1:8" x14ac:dyDescent="0.25">
      <c r="A18" s="7">
        <v>17</v>
      </c>
      <c r="B18" s="13">
        <v>45040</v>
      </c>
      <c r="C18" s="14">
        <v>1157</v>
      </c>
      <c r="D18" s="9">
        <v>34952</v>
      </c>
      <c r="E18" s="10">
        <v>2056</v>
      </c>
      <c r="F18" s="11">
        <v>15</v>
      </c>
      <c r="G18" s="11">
        <v>171</v>
      </c>
      <c r="H18" s="12">
        <f t="shared" si="0"/>
        <v>10.058823529411764</v>
      </c>
    </row>
    <row r="19" spans="1:8" x14ac:dyDescent="0.25">
      <c r="A19" s="7">
        <v>18</v>
      </c>
      <c r="B19" s="13">
        <v>45047</v>
      </c>
      <c r="C19" s="14">
        <v>2028</v>
      </c>
      <c r="D19" s="9">
        <v>36980</v>
      </c>
      <c r="E19" s="10">
        <v>2054.4444444444443</v>
      </c>
      <c r="F19" s="11">
        <v>12</v>
      </c>
      <c r="G19" s="11">
        <v>183</v>
      </c>
      <c r="H19" s="12">
        <f t="shared" si="0"/>
        <v>10.166666666666666</v>
      </c>
    </row>
    <row r="20" spans="1:8" x14ac:dyDescent="0.25">
      <c r="A20" s="7">
        <v>19</v>
      </c>
      <c r="B20" s="13">
        <v>45054</v>
      </c>
      <c r="C20" s="14">
        <v>1457</v>
      </c>
      <c r="D20" s="9">
        <v>38437</v>
      </c>
      <c r="E20" s="10">
        <v>2023</v>
      </c>
      <c r="F20" s="11">
        <v>14</v>
      </c>
      <c r="G20" s="11">
        <v>197</v>
      </c>
      <c r="H20" s="12">
        <f t="shared" si="0"/>
        <v>10.368421052631579</v>
      </c>
    </row>
    <row r="21" spans="1:8" x14ac:dyDescent="0.25">
      <c r="A21" s="7">
        <v>20</v>
      </c>
      <c r="B21" s="13">
        <v>45061</v>
      </c>
      <c r="C21" s="14">
        <v>1822</v>
      </c>
      <c r="D21" s="9">
        <v>40259</v>
      </c>
      <c r="E21" s="10">
        <v>2012.95</v>
      </c>
      <c r="F21" s="11">
        <v>12</v>
      </c>
      <c r="G21" s="11">
        <v>209</v>
      </c>
      <c r="H21" s="12">
        <f t="shared" si="0"/>
        <v>10.45</v>
      </c>
    </row>
    <row r="22" spans="1:8" x14ac:dyDescent="0.25">
      <c r="A22" s="7">
        <v>21</v>
      </c>
      <c r="B22" s="13">
        <v>45068</v>
      </c>
      <c r="C22" s="14">
        <v>349</v>
      </c>
      <c r="D22" s="9">
        <v>40608</v>
      </c>
      <c r="E22" s="10">
        <v>1933.7142857142858</v>
      </c>
      <c r="F22" s="11">
        <v>4</v>
      </c>
      <c r="G22" s="11">
        <v>213</v>
      </c>
      <c r="H22" s="12">
        <f t="shared" si="0"/>
        <v>10.142857142857142</v>
      </c>
    </row>
    <row r="23" spans="1:8" x14ac:dyDescent="0.25">
      <c r="A23" s="7">
        <v>22</v>
      </c>
      <c r="B23" s="13">
        <v>45075</v>
      </c>
      <c r="C23" s="14">
        <v>429</v>
      </c>
      <c r="D23" s="9">
        <v>41037</v>
      </c>
      <c r="E23" s="10">
        <v>1865.3181818181818</v>
      </c>
      <c r="F23" s="11">
        <v>14</v>
      </c>
      <c r="G23" s="11">
        <v>227</v>
      </c>
      <c r="H23" s="12">
        <f t="shared" si="0"/>
        <v>10.318181818181818</v>
      </c>
    </row>
    <row r="24" spans="1:8" x14ac:dyDescent="0.25">
      <c r="A24" s="7">
        <v>23</v>
      </c>
      <c r="B24" s="13">
        <v>45082</v>
      </c>
      <c r="C24" s="14">
        <v>1256</v>
      </c>
      <c r="D24" s="9">
        <v>42293</v>
      </c>
      <c r="E24" s="10">
        <v>1838.8260869565217</v>
      </c>
      <c r="F24" s="11">
        <v>14</v>
      </c>
      <c r="G24" s="11">
        <v>241</v>
      </c>
      <c r="H24" s="12">
        <f t="shared" si="0"/>
        <v>10.478260869565217</v>
      </c>
    </row>
    <row r="25" spans="1:8" x14ac:dyDescent="0.25">
      <c r="A25" s="7">
        <v>24</v>
      </c>
      <c r="B25" s="13">
        <v>45089</v>
      </c>
      <c r="C25" s="14">
        <v>1985</v>
      </c>
      <c r="D25" s="9">
        <v>44278</v>
      </c>
      <c r="E25" s="10">
        <v>1844.9166666666667</v>
      </c>
      <c r="F25" s="11">
        <v>27</v>
      </c>
      <c r="G25" s="11">
        <v>268</v>
      </c>
      <c r="H25" s="12">
        <f t="shared" si="0"/>
        <v>11.166666666666666</v>
      </c>
    </row>
    <row r="26" spans="1:8" x14ac:dyDescent="0.25">
      <c r="A26" s="7">
        <v>25</v>
      </c>
      <c r="B26" s="13">
        <v>45096</v>
      </c>
      <c r="C26" s="14">
        <v>454</v>
      </c>
      <c r="D26" s="9">
        <v>44732</v>
      </c>
      <c r="E26" s="10">
        <v>1789.28</v>
      </c>
      <c r="F26" s="11">
        <v>34</v>
      </c>
      <c r="G26" s="11">
        <v>302</v>
      </c>
      <c r="H26" s="12">
        <f t="shared" si="0"/>
        <v>12.08</v>
      </c>
    </row>
    <row r="27" spans="1:8" x14ac:dyDescent="0.25">
      <c r="A27" s="7">
        <v>26</v>
      </c>
      <c r="B27" s="13">
        <v>45103</v>
      </c>
      <c r="C27" s="14">
        <v>3075</v>
      </c>
      <c r="D27" s="9">
        <v>47807</v>
      </c>
      <c r="E27" s="10">
        <v>1838.7307692307693</v>
      </c>
      <c r="F27" s="11">
        <v>40</v>
      </c>
      <c r="G27" s="11">
        <v>342</v>
      </c>
      <c r="H27" s="12">
        <f t="shared" si="0"/>
        <v>13.153846153846153</v>
      </c>
    </row>
    <row r="28" spans="1:8" x14ac:dyDescent="0.25">
      <c r="A28" s="7">
        <v>27</v>
      </c>
      <c r="B28" s="13">
        <v>45110</v>
      </c>
      <c r="C28" s="14">
        <v>2686</v>
      </c>
      <c r="D28" s="9">
        <v>50493</v>
      </c>
      <c r="E28" s="10">
        <v>1870.1111111111111</v>
      </c>
      <c r="F28" s="11">
        <v>52</v>
      </c>
      <c r="G28" s="11">
        <v>394</v>
      </c>
      <c r="H28" s="12">
        <f t="shared" si="0"/>
        <v>14.592592592592593</v>
      </c>
    </row>
    <row r="29" spans="1:8" x14ac:dyDescent="0.25">
      <c r="A29" s="7">
        <v>28</v>
      </c>
      <c r="B29" s="13">
        <v>45117</v>
      </c>
      <c r="C29" s="14">
        <v>1220</v>
      </c>
      <c r="D29" s="9">
        <v>51713</v>
      </c>
      <c r="E29" s="10">
        <v>1846.8928571428571</v>
      </c>
      <c r="F29" s="11">
        <v>34</v>
      </c>
      <c r="G29" s="11">
        <v>428</v>
      </c>
      <c r="H29" s="12">
        <f t="shared" si="0"/>
        <v>15.285714285714286</v>
      </c>
    </row>
    <row r="30" spans="1:8" x14ac:dyDescent="0.25">
      <c r="A30" s="7">
        <v>29</v>
      </c>
      <c r="B30" s="13">
        <v>45124</v>
      </c>
      <c r="C30" s="14">
        <v>2570</v>
      </c>
      <c r="D30" s="9">
        <v>54283</v>
      </c>
      <c r="E30" s="10">
        <v>1871.8275862068965</v>
      </c>
      <c r="F30" s="11">
        <v>53</v>
      </c>
      <c r="G30" s="11">
        <v>481</v>
      </c>
      <c r="H30" s="12">
        <f t="shared" si="0"/>
        <v>16.586206896551722</v>
      </c>
    </row>
    <row r="31" spans="1:8" x14ac:dyDescent="0.25">
      <c r="A31" s="7">
        <v>30</v>
      </c>
      <c r="B31" s="13">
        <v>45131</v>
      </c>
      <c r="C31" s="14">
        <v>2169</v>
      </c>
      <c r="D31" s="9">
        <v>56452</v>
      </c>
      <c r="E31" s="10">
        <v>1881.7333333333333</v>
      </c>
      <c r="F31" s="11">
        <v>52</v>
      </c>
      <c r="G31" s="11">
        <v>533</v>
      </c>
      <c r="H31" s="12">
        <f t="shared" si="0"/>
        <v>17.766666666666666</v>
      </c>
    </row>
    <row r="32" spans="1:8" x14ac:dyDescent="0.25">
      <c r="A32" s="7">
        <v>31</v>
      </c>
      <c r="B32" s="13">
        <v>45138</v>
      </c>
      <c r="C32" s="14">
        <v>1819</v>
      </c>
      <c r="D32" s="9">
        <v>58271</v>
      </c>
      <c r="E32" s="10">
        <v>1879.7096774193549</v>
      </c>
      <c r="F32" s="11">
        <v>46</v>
      </c>
      <c r="G32" s="11">
        <v>579</v>
      </c>
      <c r="H32" s="12">
        <f t="shared" si="0"/>
        <v>18.677419354838708</v>
      </c>
    </row>
    <row r="33" spans="1:8" x14ac:dyDescent="0.25">
      <c r="A33" s="7">
        <v>32</v>
      </c>
      <c r="B33" s="13">
        <v>45145</v>
      </c>
      <c r="C33" s="9">
        <v>1136</v>
      </c>
      <c r="D33" s="9">
        <v>59407</v>
      </c>
      <c r="E33" s="10">
        <v>1856.46875</v>
      </c>
      <c r="F33" s="11">
        <v>48</v>
      </c>
      <c r="G33" s="11">
        <v>627</v>
      </c>
      <c r="H33" s="12">
        <f t="shared" si="0"/>
        <v>19.59375</v>
      </c>
    </row>
    <row r="34" spans="1:8" x14ac:dyDescent="0.25">
      <c r="A34" s="7">
        <v>33</v>
      </c>
      <c r="B34" s="13">
        <v>45152</v>
      </c>
      <c r="C34" s="9">
        <v>3029</v>
      </c>
      <c r="D34" s="9">
        <v>62436</v>
      </c>
      <c r="E34" s="10">
        <v>1892</v>
      </c>
      <c r="F34" s="11">
        <v>58</v>
      </c>
      <c r="G34" s="11">
        <v>685</v>
      </c>
      <c r="H34" s="12">
        <f t="shared" si="0"/>
        <v>20.757575757575758</v>
      </c>
    </row>
    <row r="35" spans="1:8" x14ac:dyDescent="0.25">
      <c r="A35" s="7">
        <v>34</v>
      </c>
      <c r="B35" s="13">
        <v>45159</v>
      </c>
      <c r="C35" s="9">
        <v>1942</v>
      </c>
      <c r="D35" s="9">
        <v>64378</v>
      </c>
      <c r="E35" s="10">
        <v>1893.4705882352941</v>
      </c>
      <c r="F35" s="11">
        <v>50</v>
      </c>
      <c r="G35" s="11">
        <v>735</v>
      </c>
      <c r="H35" s="12">
        <f t="shared" si="0"/>
        <v>21.617647058823529</v>
      </c>
    </row>
    <row r="36" spans="1:8" x14ac:dyDescent="0.25">
      <c r="A36" s="7">
        <v>35</v>
      </c>
      <c r="B36" s="13">
        <v>45166</v>
      </c>
      <c r="C36" s="9">
        <v>2927</v>
      </c>
      <c r="D36" s="9">
        <v>67305</v>
      </c>
      <c r="E36" s="10">
        <v>1923</v>
      </c>
      <c r="F36" s="11">
        <v>58</v>
      </c>
      <c r="G36" s="11">
        <v>793</v>
      </c>
      <c r="H36" s="12">
        <f t="shared" si="0"/>
        <v>22.657142857142858</v>
      </c>
    </row>
    <row r="37" spans="1:8" x14ac:dyDescent="0.25">
      <c r="A37" s="7">
        <v>36</v>
      </c>
      <c r="B37" s="13">
        <v>45173</v>
      </c>
      <c r="C37" s="9">
        <v>1975</v>
      </c>
      <c r="D37" s="9">
        <v>69280</v>
      </c>
      <c r="E37" s="10">
        <v>1924.4444444444443</v>
      </c>
      <c r="F37" s="11">
        <v>61</v>
      </c>
      <c r="G37" s="11">
        <v>854</v>
      </c>
      <c r="H37" s="12">
        <f t="shared" si="0"/>
        <v>23.722222222222221</v>
      </c>
    </row>
    <row r="38" spans="1:8" x14ac:dyDescent="0.25">
      <c r="A38" s="7">
        <v>37</v>
      </c>
      <c r="B38" s="13">
        <v>45180</v>
      </c>
      <c r="C38" s="9">
        <v>2687</v>
      </c>
      <c r="D38" s="9">
        <v>71967</v>
      </c>
      <c r="E38" s="10">
        <v>1945.0540540540539</v>
      </c>
      <c r="F38" s="11">
        <v>51</v>
      </c>
      <c r="G38" s="11">
        <v>905</v>
      </c>
      <c r="H38" s="12">
        <f t="shared" si="0"/>
        <v>24.45945945945946</v>
      </c>
    </row>
    <row r="39" spans="1:8" x14ac:dyDescent="0.25">
      <c r="A39" s="7">
        <v>38</v>
      </c>
      <c r="B39" s="13">
        <v>45187</v>
      </c>
      <c r="C39" s="9">
        <v>1480</v>
      </c>
      <c r="D39" s="9">
        <v>73447</v>
      </c>
      <c r="E39" s="10">
        <v>1932.8157894736842</v>
      </c>
      <c r="F39" s="11">
        <v>27</v>
      </c>
      <c r="G39" s="11">
        <v>932</v>
      </c>
      <c r="H39" s="12">
        <f t="shared" si="0"/>
        <v>24.526315789473685</v>
      </c>
    </row>
    <row r="40" spans="1:8" x14ac:dyDescent="0.25">
      <c r="A40" s="7">
        <v>39</v>
      </c>
      <c r="B40" s="13">
        <v>45194</v>
      </c>
      <c r="C40" s="9">
        <v>1453</v>
      </c>
      <c r="D40" s="9">
        <v>74900</v>
      </c>
      <c r="E40" s="10">
        <v>1920.5128205128206</v>
      </c>
      <c r="F40" s="11">
        <v>24</v>
      </c>
      <c r="G40" s="11">
        <v>956</v>
      </c>
      <c r="H40" s="12">
        <f t="shared" si="0"/>
        <v>24.512820512820515</v>
      </c>
    </row>
    <row r="41" spans="1:8" x14ac:dyDescent="0.25">
      <c r="A41" s="7">
        <v>40</v>
      </c>
      <c r="B41" s="13">
        <v>45201</v>
      </c>
      <c r="C41" s="9">
        <v>1687</v>
      </c>
      <c r="D41" s="9">
        <v>76587</v>
      </c>
      <c r="E41" s="10">
        <v>1914.675</v>
      </c>
      <c r="F41" s="11">
        <v>43</v>
      </c>
      <c r="G41" s="11">
        <v>999</v>
      </c>
      <c r="H41" s="12">
        <f t="shared" si="0"/>
        <v>24.975000000000001</v>
      </c>
    </row>
    <row r="42" spans="1:8" x14ac:dyDescent="0.25">
      <c r="A42" s="7">
        <v>41</v>
      </c>
      <c r="B42" s="13">
        <v>45208</v>
      </c>
      <c r="C42" s="9">
        <v>1436</v>
      </c>
      <c r="D42" s="9">
        <v>78023</v>
      </c>
      <c r="E42" s="10">
        <v>1903</v>
      </c>
      <c r="F42" s="11">
        <v>24</v>
      </c>
      <c r="G42" s="11">
        <v>1023</v>
      </c>
      <c r="H42" s="12">
        <f t="shared" si="0"/>
        <v>24.951219512195124</v>
      </c>
    </row>
    <row r="43" spans="1:8" x14ac:dyDescent="0.25">
      <c r="A43" s="7">
        <v>42</v>
      </c>
      <c r="B43" s="13">
        <v>45215</v>
      </c>
      <c r="C43" s="9">
        <v>2026</v>
      </c>
      <c r="D43" s="9">
        <v>80049</v>
      </c>
      <c r="E43" s="10">
        <v>1905.9285714285713</v>
      </c>
      <c r="F43" s="11">
        <v>14</v>
      </c>
      <c r="G43" s="11">
        <v>1037</v>
      </c>
      <c r="H43" s="12">
        <f t="shared" si="0"/>
        <v>24.69047619047619</v>
      </c>
    </row>
    <row r="44" spans="1:8" x14ac:dyDescent="0.25">
      <c r="A44" s="7">
        <v>43</v>
      </c>
      <c r="B44" s="13">
        <v>45222</v>
      </c>
      <c r="C44" s="9">
        <v>2810</v>
      </c>
      <c r="D44" s="9">
        <v>82859</v>
      </c>
      <c r="E44" s="10">
        <v>1926.953488372093</v>
      </c>
      <c r="F44" s="11">
        <v>28</v>
      </c>
      <c r="G44" s="11">
        <v>1065</v>
      </c>
      <c r="H44" s="12">
        <f t="shared" si="0"/>
        <v>24.767441860465116</v>
      </c>
    </row>
    <row r="45" spans="1:8" x14ac:dyDescent="0.25">
      <c r="A45" s="7">
        <v>44</v>
      </c>
      <c r="B45" s="13">
        <v>45229</v>
      </c>
      <c r="C45" s="9">
        <v>3800</v>
      </c>
      <c r="D45" s="9">
        <v>86659</v>
      </c>
      <c r="E45" s="10">
        <v>1969.5227272727273</v>
      </c>
      <c r="F45" s="11">
        <v>26</v>
      </c>
      <c r="G45" s="11">
        <v>1091</v>
      </c>
      <c r="H45" s="12">
        <f t="shared" si="0"/>
        <v>24.795454545454547</v>
      </c>
    </row>
    <row r="46" spans="1:8" x14ac:dyDescent="0.25">
      <c r="A46" s="7">
        <v>45</v>
      </c>
      <c r="B46" s="13">
        <v>45236</v>
      </c>
      <c r="C46" s="9">
        <v>5072</v>
      </c>
      <c r="D46" s="9">
        <v>91731</v>
      </c>
      <c r="E46" s="10">
        <v>2038.4666666666667</v>
      </c>
      <c r="F46" s="11">
        <v>31</v>
      </c>
      <c r="G46" s="11">
        <v>1122</v>
      </c>
      <c r="H46" s="12">
        <f t="shared" si="0"/>
        <v>24.933333333333334</v>
      </c>
    </row>
    <row r="47" spans="1:8" x14ac:dyDescent="0.25">
      <c r="A47" s="7">
        <v>46</v>
      </c>
      <c r="B47" s="13">
        <v>45243</v>
      </c>
      <c r="C47" s="9">
        <v>2172</v>
      </c>
      <c r="D47" s="9">
        <v>93903</v>
      </c>
      <c r="E47" s="10">
        <v>2041.3695652173913</v>
      </c>
      <c r="F47" s="11">
        <v>22</v>
      </c>
      <c r="G47" s="11">
        <v>1144</v>
      </c>
      <c r="H47" s="12">
        <f t="shared" si="0"/>
        <v>24.869565217391305</v>
      </c>
    </row>
    <row r="48" spans="1:8" x14ac:dyDescent="0.25">
      <c r="A48" s="7">
        <v>47</v>
      </c>
      <c r="B48" s="13">
        <v>45250</v>
      </c>
      <c r="C48" s="9">
        <v>1320</v>
      </c>
      <c r="D48" s="9">
        <v>95223</v>
      </c>
      <c r="E48" s="10">
        <v>2026.0212765957447</v>
      </c>
      <c r="F48" s="11">
        <v>8</v>
      </c>
      <c r="G48" s="11">
        <v>1152</v>
      </c>
      <c r="H48" s="12">
        <f t="shared" si="0"/>
        <v>24.51063829787234</v>
      </c>
    </row>
    <row r="49" spans="1:8" x14ac:dyDescent="0.25">
      <c r="A49" s="7">
        <v>48</v>
      </c>
      <c r="B49" s="13">
        <v>45257</v>
      </c>
      <c r="C49" s="9">
        <v>2392</v>
      </c>
      <c r="D49" s="9">
        <v>97615</v>
      </c>
      <c r="E49" s="10">
        <v>2033.6458333333333</v>
      </c>
      <c r="F49" s="11">
        <v>18</v>
      </c>
      <c r="G49" s="11">
        <v>1170</v>
      </c>
      <c r="H49" s="12">
        <f t="shared" si="0"/>
        <v>24.375</v>
      </c>
    </row>
    <row r="50" spans="1:8" x14ac:dyDescent="0.25">
      <c r="A50" s="7">
        <v>49</v>
      </c>
      <c r="B50" s="13">
        <v>45264</v>
      </c>
      <c r="C50" s="9">
        <v>1808</v>
      </c>
      <c r="D50" s="9">
        <v>99423</v>
      </c>
      <c r="E50" s="10">
        <v>2029.0408163265306</v>
      </c>
      <c r="F50" s="11">
        <v>17</v>
      </c>
      <c r="G50" s="11">
        <v>1187</v>
      </c>
      <c r="H50" s="12">
        <f t="shared" si="0"/>
        <v>24.224489795918366</v>
      </c>
    </row>
    <row r="51" spans="1:8" x14ac:dyDescent="0.25">
      <c r="A51" s="7">
        <v>50</v>
      </c>
      <c r="B51" s="13">
        <v>45271</v>
      </c>
      <c r="C51" s="9">
        <v>1847</v>
      </c>
      <c r="D51" s="9">
        <v>101270</v>
      </c>
      <c r="E51" s="10">
        <v>2025.4</v>
      </c>
      <c r="F51" s="11">
        <v>9</v>
      </c>
      <c r="G51" s="11">
        <v>1196</v>
      </c>
      <c r="H51" s="12">
        <f t="shared" si="0"/>
        <v>23.92</v>
      </c>
    </row>
    <row r="52" spans="1:8" x14ac:dyDescent="0.25">
      <c r="A52" s="7">
        <v>51</v>
      </c>
      <c r="B52" s="13">
        <v>45278</v>
      </c>
      <c r="C52" s="9">
        <v>199</v>
      </c>
      <c r="D52" s="9">
        <v>101469</v>
      </c>
      <c r="E52" s="10">
        <v>1989.5882352941176</v>
      </c>
      <c r="F52" s="11">
        <v>1</v>
      </c>
      <c r="G52" s="11">
        <v>1197</v>
      </c>
      <c r="H52" s="12">
        <f t="shared" si="0"/>
        <v>23.470588235294116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69F05-B2BA-420D-9735-AAEC98982F1A}">
  <dimension ref="A1:H53"/>
  <sheetViews>
    <sheetView workbookViewId="0">
      <selection activeCell="H28" sqref="H28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45292</v>
      </c>
      <c r="C2" s="9">
        <v>2962</v>
      </c>
      <c r="D2" s="9">
        <v>2962</v>
      </c>
      <c r="E2" s="10">
        <v>2962</v>
      </c>
      <c r="F2" s="11">
        <v>10</v>
      </c>
      <c r="G2" s="11">
        <v>10</v>
      </c>
      <c r="H2" s="12">
        <v>10</v>
      </c>
    </row>
    <row r="3" spans="1:8" x14ac:dyDescent="0.25">
      <c r="A3" s="7">
        <v>2</v>
      </c>
      <c r="B3" s="13">
        <v>45299</v>
      </c>
      <c r="C3" s="14">
        <v>4353</v>
      </c>
      <c r="D3" s="9">
        <v>7315</v>
      </c>
      <c r="E3" s="10">
        <v>3657.5</v>
      </c>
      <c r="F3" s="11">
        <v>17</v>
      </c>
      <c r="G3" s="11">
        <v>27</v>
      </c>
      <c r="H3" s="12">
        <f>AVERAGE(G3/A3)</f>
        <v>13.5</v>
      </c>
    </row>
    <row r="4" spans="1:8" x14ac:dyDescent="0.25">
      <c r="A4" s="7">
        <v>3</v>
      </c>
      <c r="B4" s="13">
        <v>45306</v>
      </c>
      <c r="C4" s="14">
        <v>420</v>
      </c>
      <c r="D4" s="9">
        <v>7735</v>
      </c>
      <c r="E4" s="10">
        <v>2578.3333333333335</v>
      </c>
      <c r="F4" s="11">
        <v>3</v>
      </c>
      <c r="G4" s="11">
        <v>30</v>
      </c>
      <c r="H4" s="12">
        <f t="shared" ref="H4:H52" si="0">AVERAGE(G4/A4)</f>
        <v>10</v>
      </c>
    </row>
    <row r="5" spans="1:8" x14ac:dyDescent="0.25">
      <c r="A5" s="7">
        <v>4</v>
      </c>
      <c r="B5" s="13">
        <v>45313</v>
      </c>
      <c r="C5" s="14">
        <v>512</v>
      </c>
      <c r="D5" s="9">
        <v>8247</v>
      </c>
      <c r="E5" s="10">
        <v>2061.75</v>
      </c>
      <c r="F5" s="11">
        <v>3</v>
      </c>
      <c r="G5" s="11">
        <v>33</v>
      </c>
      <c r="H5" s="12">
        <f t="shared" si="0"/>
        <v>8.25</v>
      </c>
    </row>
    <row r="6" spans="1:8" x14ac:dyDescent="0.25">
      <c r="A6" s="7">
        <v>5</v>
      </c>
      <c r="B6" s="13">
        <v>45320</v>
      </c>
      <c r="C6" s="14">
        <v>975</v>
      </c>
      <c r="D6" s="9">
        <v>9222</v>
      </c>
      <c r="E6" s="10">
        <v>1844.4</v>
      </c>
      <c r="F6" s="11">
        <v>4</v>
      </c>
      <c r="G6" s="11">
        <v>37</v>
      </c>
      <c r="H6" s="12">
        <f t="shared" si="0"/>
        <v>7.4</v>
      </c>
    </row>
    <row r="7" spans="1:8" x14ac:dyDescent="0.25">
      <c r="A7" s="7">
        <v>6</v>
      </c>
      <c r="B7" s="13">
        <v>45327</v>
      </c>
      <c r="C7" s="14">
        <v>3920</v>
      </c>
      <c r="D7" s="9">
        <v>13142</v>
      </c>
      <c r="E7" s="10">
        <v>2190.3333333333335</v>
      </c>
      <c r="F7" s="11">
        <v>27</v>
      </c>
      <c r="G7" s="11">
        <v>64</v>
      </c>
      <c r="H7" s="12">
        <f t="shared" si="0"/>
        <v>10.666666666666666</v>
      </c>
    </row>
    <row r="8" spans="1:8" x14ac:dyDescent="0.25">
      <c r="A8" s="7">
        <v>7</v>
      </c>
      <c r="B8" s="13">
        <v>45334</v>
      </c>
      <c r="C8" s="14">
        <v>3734</v>
      </c>
      <c r="D8" s="9">
        <v>16876</v>
      </c>
      <c r="E8" s="10">
        <v>2410.8571428571427</v>
      </c>
      <c r="F8" s="11">
        <v>19</v>
      </c>
      <c r="G8" s="11">
        <v>83</v>
      </c>
      <c r="H8" s="12">
        <f t="shared" si="0"/>
        <v>11.857142857142858</v>
      </c>
    </row>
    <row r="9" spans="1:8" x14ac:dyDescent="0.25">
      <c r="A9" s="7">
        <v>8</v>
      </c>
      <c r="B9" s="13">
        <v>45341</v>
      </c>
      <c r="C9" s="14">
        <v>1670</v>
      </c>
      <c r="D9" s="9">
        <v>18546</v>
      </c>
      <c r="E9" s="10">
        <v>2318.25</v>
      </c>
      <c r="F9" s="11">
        <v>9</v>
      </c>
      <c r="G9" s="11">
        <v>92</v>
      </c>
      <c r="H9" s="12">
        <f t="shared" si="0"/>
        <v>11.5</v>
      </c>
    </row>
    <row r="10" spans="1:8" x14ac:dyDescent="0.25">
      <c r="A10" s="7">
        <v>9</v>
      </c>
      <c r="B10" s="13">
        <v>45348</v>
      </c>
      <c r="C10" s="14">
        <v>509</v>
      </c>
      <c r="D10" s="9">
        <v>19055</v>
      </c>
      <c r="E10" s="10">
        <v>2117.2222222222222</v>
      </c>
      <c r="F10" s="11">
        <v>4</v>
      </c>
      <c r="G10" s="11">
        <v>96</v>
      </c>
      <c r="H10" s="12">
        <f t="shared" si="0"/>
        <v>10.666666666666666</v>
      </c>
    </row>
    <row r="11" spans="1:8" x14ac:dyDescent="0.25">
      <c r="A11" s="7">
        <v>10</v>
      </c>
      <c r="B11" s="13">
        <v>45355</v>
      </c>
      <c r="C11" s="14">
        <v>2706</v>
      </c>
      <c r="D11" s="9">
        <v>21761</v>
      </c>
      <c r="E11" s="10">
        <v>2176.1</v>
      </c>
      <c r="F11" s="11">
        <v>12</v>
      </c>
      <c r="G11" s="11">
        <v>108</v>
      </c>
      <c r="H11" s="12">
        <f t="shared" si="0"/>
        <v>10.8</v>
      </c>
    </row>
    <row r="12" spans="1:8" x14ac:dyDescent="0.25">
      <c r="A12" s="7">
        <v>11</v>
      </c>
      <c r="B12" s="13">
        <v>45362</v>
      </c>
      <c r="C12" s="14">
        <v>2125</v>
      </c>
      <c r="D12" s="9">
        <v>23886</v>
      </c>
      <c r="E12" s="10">
        <v>2171.4545454545455</v>
      </c>
      <c r="F12" s="11">
        <v>9</v>
      </c>
      <c r="G12" s="11">
        <v>117</v>
      </c>
      <c r="H12" s="12">
        <f t="shared" si="0"/>
        <v>10.636363636363637</v>
      </c>
    </row>
    <row r="13" spans="1:8" x14ac:dyDescent="0.25">
      <c r="A13" s="7">
        <v>12</v>
      </c>
      <c r="B13" s="13">
        <v>45369</v>
      </c>
      <c r="C13" s="14">
        <v>1526</v>
      </c>
      <c r="D13" s="9">
        <v>25412</v>
      </c>
      <c r="E13" s="10">
        <v>2117.6666666666665</v>
      </c>
      <c r="F13" s="11">
        <v>11</v>
      </c>
      <c r="G13" s="11">
        <v>128</v>
      </c>
      <c r="H13" s="12">
        <f t="shared" si="0"/>
        <v>10.666666666666666</v>
      </c>
    </row>
    <row r="14" spans="1:8" x14ac:dyDescent="0.25">
      <c r="A14" s="7">
        <v>13</v>
      </c>
      <c r="B14" s="13">
        <v>45376</v>
      </c>
      <c r="C14" s="14">
        <v>2130</v>
      </c>
      <c r="D14" s="9">
        <v>27542</v>
      </c>
      <c r="E14" s="10">
        <v>2118.6153846153848</v>
      </c>
      <c r="F14" s="11">
        <v>10</v>
      </c>
      <c r="G14" s="11">
        <v>138</v>
      </c>
      <c r="H14" s="12">
        <f t="shared" si="0"/>
        <v>10.615384615384615</v>
      </c>
    </row>
    <row r="15" spans="1:8" x14ac:dyDescent="0.25">
      <c r="A15" s="7">
        <v>14</v>
      </c>
      <c r="B15" s="13">
        <v>45383</v>
      </c>
      <c r="C15" s="14">
        <v>1796</v>
      </c>
      <c r="D15" s="9">
        <v>29338</v>
      </c>
      <c r="E15" s="10">
        <v>2095.5714285714284</v>
      </c>
      <c r="F15" s="11">
        <v>15</v>
      </c>
      <c r="G15" s="11">
        <v>153</v>
      </c>
      <c r="H15" s="12">
        <f t="shared" si="0"/>
        <v>10.928571428571429</v>
      </c>
    </row>
    <row r="16" spans="1:8" x14ac:dyDescent="0.25">
      <c r="A16" s="7">
        <v>15</v>
      </c>
      <c r="B16" s="13">
        <v>45390</v>
      </c>
      <c r="C16" s="14">
        <v>240</v>
      </c>
      <c r="D16" s="9">
        <v>29578</v>
      </c>
      <c r="E16" s="10">
        <v>1971.8666666666666</v>
      </c>
      <c r="F16" s="11">
        <v>3</v>
      </c>
      <c r="G16" s="11">
        <v>156</v>
      </c>
      <c r="H16" s="12">
        <f t="shared" si="0"/>
        <v>10.4</v>
      </c>
    </row>
    <row r="17" spans="1:8" x14ac:dyDescent="0.25">
      <c r="A17" s="7">
        <v>16</v>
      </c>
      <c r="B17" s="13">
        <v>45397</v>
      </c>
      <c r="C17" s="14">
        <v>322</v>
      </c>
      <c r="D17" s="9">
        <v>29900</v>
      </c>
      <c r="E17" s="10">
        <v>1868.75</v>
      </c>
      <c r="F17" s="11">
        <v>4</v>
      </c>
      <c r="G17" s="11">
        <v>160</v>
      </c>
      <c r="H17" s="12">
        <f t="shared" si="0"/>
        <v>10</v>
      </c>
    </row>
    <row r="18" spans="1:8" x14ac:dyDescent="0.25">
      <c r="A18" s="7">
        <v>17</v>
      </c>
      <c r="B18" s="13">
        <v>45404</v>
      </c>
      <c r="C18" s="14">
        <v>471</v>
      </c>
      <c r="D18" s="9">
        <v>30371</v>
      </c>
      <c r="E18" s="10">
        <v>1786.5294117647059</v>
      </c>
      <c r="F18" s="11">
        <v>10</v>
      </c>
      <c r="G18" s="11">
        <v>170</v>
      </c>
      <c r="H18" s="12">
        <f t="shared" si="0"/>
        <v>10</v>
      </c>
    </row>
    <row r="19" spans="1:8" x14ac:dyDescent="0.25">
      <c r="A19" s="7">
        <v>18</v>
      </c>
      <c r="B19" s="13">
        <v>45411</v>
      </c>
      <c r="C19" s="14">
        <v>976</v>
      </c>
      <c r="D19" s="9">
        <v>31347</v>
      </c>
      <c r="E19" s="10">
        <v>1741.5</v>
      </c>
      <c r="F19" s="11">
        <v>17</v>
      </c>
      <c r="G19" s="11">
        <v>187</v>
      </c>
      <c r="H19" s="12">
        <f t="shared" si="0"/>
        <v>10.388888888888889</v>
      </c>
    </row>
    <row r="20" spans="1:8" x14ac:dyDescent="0.25">
      <c r="A20" s="7">
        <v>19</v>
      </c>
      <c r="B20" s="13">
        <v>45418</v>
      </c>
      <c r="C20" s="14">
        <v>1682</v>
      </c>
      <c r="D20" s="9">
        <v>33029</v>
      </c>
      <c r="E20" s="10">
        <v>1738.3684210526317</v>
      </c>
      <c r="F20" s="11">
        <v>18</v>
      </c>
      <c r="G20" s="11">
        <v>205</v>
      </c>
      <c r="H20" s="12">
        <f t="shared" si="0"/>
        <v>10.789473684210526</v>
      </c>
    </row>
    <row r="21" spans="1:8" x14ac:dyDescent="0.25">
      <c r="A21" s="7">
        <v>20</v>
      </c>
      <c r="B21" s="13">
        <v>45425</v>
      </c>
      <c r="C21" s="14">
        <v>661</v>
      </c>
      <c r="D21" s="9">
        <v>33690</v>
      </c>
      <c r="E21" s="10">
        <v>1684.5</v>
      </c>
      <c r="F21" s="11">
        <v>7</v>
      </c>
      <c r="G21" s="11">
        <v>212</v>
      </c>
      <c r="H21" s="12">
        <f t="shared" si="0"/>
        <v>10.6</v>
      </c>
    </row>
    <row r="22" spans="1:8" x14ac:dyDescent="0.25">
      <c r="A22" s="7">
        <v>21</v>
      </c>
      <c r="B22" s="13">
        <v>45432</v>
      </c>
      <c r="C22" s="14">
        <v>599</v>
      </c>
      <c r="D22" s="9">
        <v>34289</v>
      </c>
      <c r="E22" s="10">
        <v>1632.8095238095239</v>
      </c>
      <c r="F22" s="11">
        <v>17</v>
      </c>
      <c r="G22" s="11">
        <v>229</v>
      </c>
      <c r="H22" s="12">
        <f t="shared" si="0"/>
        <v>10.904761904761905</v>
      </c>
    </row>
    <row r="23" spans="1:8" x14ac:dyDescent="0.25">
      <c r="A23" s="7">
        <v>22</v>
      </c>
      <c r="B23" s="13">
        <v>45439</v>
      </c>
      <c r="C23" s="14">
        <v>1175</v>
      </c>
      <c r="D23" s="9">
        <v>35464</v>
      </c>
      <c r="E23" s="10">
        <v>1612</v>
      </c>
      <c r="F23" s="11">
        <v>19</v>
      </c>
      <c r="G23" s="11">
        <v>248</v>
      </c>
      <c r="H23" s="12">
        <f t="shared" si="0"/>
        <v>11.272727272727273</v>
      </c>
    </row>
    <row r="24" spans="1:8" x14ac:dyDescent="0.25">
      <c r="A24" s="7">
        <v>23</v>
      </c>
      <c r="B24" s="13">
        <v>45446</v>
      </c>
      <c r="C24" s="14">
        <v>791</v>
      </c>
      <c r="D24" s="9">
        <v>36255</v>
      </c>
      <c r="E24" s="10">
        <v>1576.304347826087</v>
      </c>
      <c r="F24" s="11">
        <v>16</v>
      </c>
      <c r="G24" s="11">
        <v>264</v>
      </c>
      <c r="H24" s="12">
        <f t="shared" si="0"/>
        <v>11.478260869565217</v>
      </c>
    </row>
    <row r="25" spans="1:8" x14ac:dyDescent="0.25">
      <c r="A25" s="7">
        <v>24</v>
      </c>
      <c r="B25" s="13">
        <v>45453</v>
      </c>
      <c r="C25" s="14">
        <v>1244</v>
      </c>
      <c r="D25" s="9">
        <v>37499</v>
      </c>
      <c r="E25" s="10">
        <v>1562.4583333333333</v>
      </c>
      <c r="F25" s="11">
        <v>31</v>
      </c>
      <c r="G25" s="11">
        <v>295</v>
      </c>
      <c r="H25" s="12">
        <f t="shared" si="0"/>
        <v>12.291666666666666</v>
      </c>
    </row>
    <row r="26" spans="1:8" x14ac:dyDescent="0.25">
      <c r="A26" s="7">
        <v>25</v>
      </c>
      <c r="B26" s="13">
        <v>45460</v>
      </c>
      <c r="C26" s="14">
        <v>2112</v>
      </c>
      <c r="D26" s="9">
        <v>39611</v>
      </c>
      <c r="E26" s="10">
        <v>1584.44</v>
      </c>
      <c r="F26" s="11">
        <v>19</v>
      </c>
      <c r="G26" s="11">
        <v>314</v>
      </c>
      <c r="H26" s="12">
        <f t="shared" si="0"/>
        <v>12.56</v>
      </c>
    </row>
    <row r="27" spans="1:8" x14ac:dyDescent="0.25">
      <c r="A27" s="7">
        <v>26</v>
      </c>
      <c r="B27" s="13">
        <v>45467</v>
      </c>
      <c r="C27" s="14">
        <v>525</v>
      </c>
      <c r="D27" s="9">
        <v>40136</v>
      </c>
      <c r="E27" s="10">
        <v>1543.6923076923076</v>
      </c>
      <c r="F27" s="11">
        <v>24</v>
      </c>
      <c r="G27" s="11">
        <v>338</v>
      </c>
      <c r="H27" s="12">
        <f t="shared" si="0"/>
        <v>13</v>
      </c>
    </row>
    <row r="28" spans="1:8" x14ac:dyDescent="0.25">
      <c r="A28" s="7">
        <v>27</v>
      </c>
      <c r="B28" s="13">
        <v>45474</v>
      </c>
      <c r="C28" s="14">
        <v>1515</v>
      </c>
      <c r="D28" s="9">
        <v>41651</v>
      </c>
      <c r="E28" s="10">
        <v>1542.6296296296296</v>
      </c>
      <c r="F28" s="11">
        <v>31</v>
      </c>
      <c r="G28" s="11">
        <v>369</v>
      </c>
      <c r="H28" s="12">
        <f t="shared" si="0"/>
        <v>13.666666666666666</v>
      </c>
    </row>
    <row r="29" spans="1:8" x14ac:dyDescent="0.25">
      <c r="A29" s="7">
        <v>28</v>
      </c>
      <c r="B29" s="13">
        <v>45481</v>
      </c>
      <c r="C29" s="14">
        <v>1290</v>
      </c>
      <c r="D29" s="9">
        <v>42941</v>
      </c>
      <c r="E29" s="10">
        <v>1533.6071428571429</v>
      </c>
      <c r="F29" s="11">
        <v>45</v>
      </c>
      <c r="G29" s="11">
        <v>414</v>
      </c>
      <c r="H29" s="12">
        <f t="shared" si="0"/>
        <v>14.785714285714286</v>
      </c>
    </row>
    <row r="30" spans="1:8" x14ac:dyDescent="0.25">
      <c r="A30" s="7">
        <v>29</v>
      </c>
      <c r="B30" s="13">
        <v>45488</v>
      </c>
      <c r="C30" s="14">
        <v>1744</v>
      </c>
      <c r="D30" s="9">
        <v>44685</v>
      </c>
      <c r="E30" s="10">
        <v>1540.8620689655172</v>
      </c>
      <c r="F30" s="11">
        <v>47</v>
      </c>
      <c r="G30" s="11">
        <v>461</v>
      </c>
      <c r="H30" s="12">
        <f t="shared" si="0"/>
        <v>15.896551724137931</v>
      </c>
    </row>
    <row r="31" spans="1:8" x14ac:dyDescent="0.25">
      <c r="A31" s="7">
        <v>30</v>
      </c>
      <c r="B31" s="13">
        <v>45495</v>
      </c>
      <c r="C31" s="14">
        <v>2116</v>
      </c>
      <c r="D31" s="9">
        <v>46801</v>
      </c>
      <c r="E31" s="10">
        <v>1560.0333333333333</v>
      </c>
      <c r="F31" s="11">
        <v>76</v>
      </c>
      <c r="G31" s="11">
        <v>537</v>
      </c>
      <c r="H31" s="12">
        <f t="shared" si="0"/>
        <v>17.899999999999999</v>
      </c>
    </row>
    <row r="32" spans="1:8" x14ac:dyDescent="0.25">
      <c r="A32" s="7">
        <v>31</v>
      </c>
      <c r="B32" s="13">
        <v>45502</v>
      </c>
      <c r="C32" s="14">
        <v>999</v>
      </c>
      <c r="D32" s="9">
        <v>47800</v>
      </c>
      <c r="E32" s="10">
        <v>1541.9354838709678</v>
      </c>
      <c r="F32" s="11">
        <v>43</v>
      </c>
      <c r="G32" s="11">
        <v>580</v>
      </c>
      <c r="H32" s="12">
        <f t="shared" si="0"/>
        <v>18.70967741935484</v>
      </c>
    </row>
    <row r="33" spans="1:8" x14ac:dyDescent="0.25">
      <c r="A33" s="7">
        <v>32</v>
      </c>
      <c r="B33" s="13">
        <v>45509</v>
      </c>
      <c r="C33" s="9">
        <v>1918</v>
      </c>
      <c r="D33" s="9">
        <v>49718</v>
      </c>
      <c r="E33" s="10">
        <v>1553.6875</v>
      </c>
      <c r="F33" s="11">
        <v>48</v>
      </c>
      <c r="G33" s="11">
        <v>628</v>
      </c>
      <c r="H33" s="12">
        <f t="shared" si="0"/>
        <v>19.625</v>
      </c>
    </row>
    <row r="34" spans="1:8" x14ac:dyDescent="0.25">
      <c r="A34" s="7">
        <v>33</v>
      </c>
      <c r="B34" s="13">
        <v>45516</v>
      </c>
      <c r="C34" s="9">
        <v>1088</v>
      </c>
      <c r="D34" s="9">
        <v>50806</v>
      </c>
      <c r="E34" s="10">
        <v>1539.5757575757575</v>
      </c>
      <c r="F34" s="11">
        <v>33</v>
      </c>
      <c r="G34" s="11">
        <v>661</v>
      </c>
      <c r="H34" s="12">
        <f t="shared" si="0"/>
        <v>20.030303030303031</v>
      </c>
    </row>
    <row r="35" spans="1:8" x14ac:dyDescent="0.25">
      <c r="A35" s="7">
        <v>34</v>
      </c>
      <c r="B35" s="13">
        <v>45523</v>
      </c>
      <c r="C35" s="9">
        <v>897</v>
      </c>
      <c r="D35" s="9">
        <v>51703</v>
      </c>
      <c r="E35" s="10">
        <v>1520.6764705882354</v>
      </c>
      <c r="F35" s="11">
        <v>31</v>
      </c>
      <c r="G35" s="11">
        <v>692</v>
      </c>
      <c r="H35" s="12">
        <f t="shared" si="0"/>
        <v>20.352941176470587</v>
      </c>
    </row>
    <row r="36" spans="1:8" x14ac:dyDescent="0.25">
      <c r="A36" s="7">
        <v>35</v>
      </c>
      <c r="B36" s="13">
        <v>45530</v>
      </c>
      <c r="C36" s="9">
        <v>1080</v>
      </c>
      <c r="D36" s="9">
        <v>52783</v>
      </c>
      <c r="E36" s="10">
        <v>1508.0857142857142</v>
      </c>
      <c r="F36" s="11">
        <v>41</v>
      </c>
      <c r="G36" s="11">
        <v>733</v>
      </c>
      <c r="H36" s="12">
        <f t="shared" si="0"/>
        <v>20.942857142857143</v>
      </c>
    </row>
    <row r="37" spans="1:8" x14ac:dyDescent="0.25">
      <c r="A37" s="7">
        <v>36</v>
      </c>
      <c r="B37" s="13">
        <v>45537</v>
      </c>
      <c r="C37" s="9">
        <v>2039</v>
      </c>
      <c r="D37" s="9">
        <v>54822</v>
      </c>
      <c r="E37" s="10">
        <v>1522.8333333333333</v>
      </c>
      <c r="F37" s="11">
        <v>66</v>
      </c>
      <c r="G37" s="11">
        <v>799</v>
      </c>
      <c r="H37" s="12">
        <f t="shared" si="0"/>
        <v>22.194444444444443</v>
      </c>
    </row>
    <row r="38" spans="1:8" x14ac:dyDescent="0.25">
      <c r="A38" s="7">
        <v>37</v>
      </c>
      <c r="B38" s="13">
        <v>45544</v>
      </c>
      <c r="C38" s="9">
        <v>493</v>
      </c>
      <c r="D38" s="9">
        <v>55315</v>
      </c>
      <c r="E38" s="10">
        <v>1495</v>
      </c>
      <c r="F38" s="11">
        <v>32</v>
      </c>
      <c r="G38" s="11">
        <v>831</v>
      </c>
      <c r="H38" s="12">
        <f t="shared" si="0"/>
        <v>22.45945945945946</v>
      </c>
    </row>
    <row r="39" spans="1:8" x14ac:dyDescent="0.25">
      <c r="A39" s="7">
        <v>38</v>
      </c>
      <c r="B39" s="13">
        <v>45551</v>
      </c>
      <c r="C39" s="9">
        <v>1242</v>
      </c>
      <c r="D39" s="9">
        <v>56557</v>
      </c>
      <c r="E39" s="10">
        <v>1488.3421052631579</v>
      </c>
      <c r="F39" s="11">
        <v>36</v>
      </c>
      <c r="G39" s="11">
        <v>867</v>
      </c>
      <c r="H39" s="12">
        <f t="shared" si="0"/>
        <v>22.815789473684209</v>
      </c>
    </row>
    <row r="40" spans="1:8" x14ac:dyDescent="0.25">
      <c r="A40" s="7">
        <v>39</v>
      </c>
      <c r="B40" s="13">
        <v>45558</v>
      </c>
      <c r="C40" s="9">
        <v>3552</v>
      </c>
      <c r="D40" s="9">
        <v>60109</v>
      </c>
      <c r="E40" s="10">
        <v>1541.2564102564102</v>
      </c>
      <c r="F40" s="11">
        <v>45</v>
      </c>
      <c r="G40" s="11">
        <v>912</v>
      </c>
      <c r="H40" s="12">
        <f t="shared" si="0"/>
        <v>23.384615384615383</v>
      </c>
    </row>
    <row r="41" spans="1:8" x14ac:dyDescent="0.25">
      <c r="A41" s="7">
        <v>40</v>
      </c>
      <c r="B41" s="13">
        <v>45565</v>
      </c>
      <c r="C41" s="9">
        <v>2105</v>
      </c>
      <c r="D41" s="9">
        <v>62214</v>
      </c>
      <c r="E41" s="10">
        <v>1555.35</v>
      </c>
      <c r="F41" s="11">
        <v>48</v>
      </c>
      <c r="G41" s="11">
        <v>960</v>
      </c>
      <c r="H41" s="12">
        <f t="shared" si="0"/>
        <v>24</v>
      </c>
    </row>
    <row r="42" spans="1:8" x14ac:dyDescent="0.25">
      <c r="A42" s="7">
        <v>41</v>
      </c>
      <c r="B42" s="13">
        <v>45572</v>
      </c>
      <c r="C42" s="9">
        <v>3344</v>
      </c>
      <c r="D42" s="9">
        <v>65558</v>
      </c>
      <c r="E42" s="10">
        <v>1598.9756097560976</v>
      </c>
      <c r="F42" s="11">
        <v>38</v>
      </c>
      <c r="G42" s="11">
        <v>998</v>
      </c>
      <c r="H42" s="12">
        <f t="shared" si="0"/>
        <v>24.341463414634145</v>
      </c>
    </row>
    <row r="43" spans="1:8" x14ac:dyDescent="0.25">
      <c r="A43" s="7">
        <v>42</v>
      </c>
      <c r="B43" s="13">
        <v>45579</v>
      </c>
      <c r="C43" s="9">
        <v>1582</v>
      </c>
      <c r="D43" s="9">
        <v>67140</v>
      </c>
      <c r="E43" s="10">
        <v>1598.5714285714287</v>
      </c>
      <c r="F43" s="11">
        <v>21</v>
      </c>
      <c r="G43" s="11">
        <v>1019</v>
      </c>
      <c r="H43" s="12">
        <f t="shared" si="0"/>
        <v>24.261904761904763</v>
      </c>
    </row>
    <row r="44" spans="1:8" x14ac:dyDescent="0.25">
      <c r="A44" s="7">
        <v>43</v>
      </c>
      <c r="B44" s="13">
        <v>45586</v>
      </c>
      <c r="C44" s="9">
        <v>589</v>
      </c>
      <c r="D44" s="9">
        <v>67729</v>
      </c>
      <c r="E44" s="10">
        <v>1575.0930232558139</v>
      </c>
      <c r="F44" s="11">
        <v>6</v>
      </c>
      <c r="G44" s="11">
        <v>1025</v>
      </c>
      <c r="H44" s="12">
        <f t="shared" si="0"/>
        <v>23.837209302325583</v>
      </c>
    </row>
    <row r="45" spans="1:8" x14ac:dyDescent="0.25">
      <c r="A45" s="7">
        <v>44</v>
      </c>
      <c r="B45" s="13">
        <v>45593</v>
      </c>
      <c r="C45" s="9">
        <v>621</v>
      </c>
      <c r="D45" s="9">
        <v>68350</v>
      </c>
      <c r="E45" s="10">
        <v>1553.409090909091</v>
      </c>
      <c r="F45" s="11">
        <v>13</v>
      </c>
      <c r="G45" s="11">
        <v>1038</v>
      </c>
      <c r="H45" s="12">
        <f t="shared" si="0"/>
        <v>23.59090909090909</v>
      </c>
    </row>
    <row r="46" spans="1:8" x14ac:dyDescent="0.25">
      <c r="A46" s="7">
        <v>45</v>
      </c>
      <c r="B46" s="13">
        <v>45600</v>
      </c>
      <c r="C46" s="9">
        <v>1385</v>
      </c>
      <c r="D46" s="9">
        <v>69735</v>
      </c>
      <c r="E46" s="10">
        <v>1549.6666666666667</v>
      </c>
      <c r="F46" s="11">
        <v>27</v>
      </c>
      <c r="G46" s="11">
        <v>1065</v>
      </c>
      <c r="H46" s="12">
        <f t="shared" si="0"/>
        <v>23.666666666666668</v>
      </c>
    </row>
    <row r="47" spans="1:8" x14ac:dyDescent="0.25">
      <c r="A47" s="7">
        <v>46</v>
      </c>
      <c r="B47" s="13">
        <v>45607</v>
      </c>
      <c r="C47" s="9">
        <v>2011</v>
      </c>
      <c r="D47" s="9">
        <v>71746</v>
      </c>
      <c r="E47" s="10">
        <v>1559.695652173913</v>
      </c>
      <c r="F47" s="11">
        <v>27</v>
      </c>
      <c r="G47" s="11">
        <v>1092</v>
      </c>
      <c r="H47" s="12">
        <f t="shared" si="0"/>
        <v>23.739130434782609</v>
      </c>
    </row>
    <row r="48" spans="1:8" x14ac:dyDescent="0.25">
      <c r="A48" s="7">
        <v>47</v>
      </c>
      <c r="B48" s="13">
        <v>45614</v>
      </c>
      <c r="C48" s="9">
        <v>1246</v>
      </c>
      <c r="D48" s="9">
        <v>72992</v>
      </c>
      <c r="E48" s="10">
        <v>1553.0212765957447</v>
      </c>
      <c r="F48" s="11">
        <v>25</v>
      </c>
      <c r="G48" s="11">
        <v>1117</v>
      </c>
      <c r="H48" s="12">
        <f t="shared" si="0"/>
        <v>23.76595744680851</v>
      </c>
    </row>
    <row r="49" spans="1:8" x14ac:dyDescent="0.25">
      <c r="A49" s="7">
        <v>48</v>
      </c>
      <c r="B49" s="13">
        <v>45621</v>
      </c>
      <c r="C49" s="9">
        <v>1853</v>
      </c>
      <c r="D49" s="9">
        <v>74845</v>
      </c>
      <c r="E49" s="10">
        <v>1559.2708333333333</v>
      </c>
      <c r="F49" s="11">
        <v>33</v>
      </c>
      <c r="G49" s="11">
        <v>1150</v>
      </c>
      <c r="H49" s="12">
        <f t="shared" si="0"/>
        <v>23.958333333333332</v>
      </c>
    </row>
    <row r="50" spans="1:8" x14ac:dyDescent="0.25">
      <c r="A50" s="7">
        <v>49</v>
      </c>
      <c r="B50" s="13">
        <v>45628</v>
      </c>
      <c r="C50" s="9">
        <v>1846</v>
      </c>
      <c r="D50" s="9">
        <v>76691</v>
      </c>
      <c r="E50" s="10">
        <v>1565.1224489795918</v>
      </c>
      <c r="F50" s="11">
        <v>15</v>
      </c>
      <c r="G50" s="11">
        <v>1165</v>
      </c>
      <c r="H50" s="12">
        <f t="shared" si="0"/>
        <v>23.775510204081634</v>
      </c>
    </row>
    <row r="51" spans="1:8" x14ac:dyDescent="0.25">
      <c r="A51" s="7">
        <v>50</v>
      </c>
      <c r="B51" s="13">
        <v>45635</v>
      </c>
      <c r="C51" s="9">
        <v>1384</v>
      </c>
      <c r="D51" s="9">
        <v>78075</v>
      </c>
      <c r="E51" s="10">
        <v>1561.5</v>
      </c>
      <c r="F51" s="11">
        <v>14</v>
      </c>
      <c r="G51" s="11">
        <v>1179</v>
      </c>
      <c r="H51" s="12">
        <f t="shared" si="0"/>
        <v>23.58</v>
      </c>
    </row>
    <row r="52" spans="1:8" x14ac:dyDescent="0.25">
      <c r="A52" s="7">
        <v>51</v>
      </c>
      <c r="B52" s="13">
        <v>45642</v>
      </c>
      <c r="C52" s="9">
        <v>259</v>
      </c>
      <c r="D52" s="9">
        <v>78334</v>
      </c>
      <c r="E52" s="10">
        <v>1535.9607843137255</v>
      </c>
      <c r="F52" s="11">
        <v>1</v>
      </c>
      <c r="G52" s="11">
        <v>1180</v>
      </c>
      <c r="H52" s="12">
        <f t="shared" si="0"/>
        <v>23.137254901960784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626D3-F562-4189-988E-ABF03814AADD}">
  <dimension ref="A1:H53"/>
  <sheetViews>
    <sheetView workbookViewId="0">
      <selection activeCell="G28" sqref="G28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6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45656</v>
      </c>
      <c r="C2" s="9">
        <v>2185</v>
      </c>
      <c r="D2" s="9">
        <v>2185</v>
      </c>
      <c r="E2" s="10">
        <v>2185</v>
      </c>
      <c r="F2" s="11">
        <v>8</v>
      </c>
      <c r="G2" s="11">
        <v>8</v>
      </c>
      <c r="H2" s="12">
        <v>8</v>
      </c>
    </row>
    <row r="3" spans="1:8" x14ac:dyDescent="0.25">
      <c r="A3" s="7">
        <v>2</v>
      </c>
      <c r="B3" s="13">
        <v>45663</v>
      </c>
      <c r="C3" s="14">
        <v>2667</v>
      </c>
      <c r="D3" s="9">
        <v>4852</v>
      </c>
      <c r="E3" s="10">
        <v>2426</v>
      </c>
      <c r="F3" s="11">
        <v>23</v>
      </c>
      <c r="G3" s="11">
        <v>14</v>
      </c>
      <c r="H3" s="12">
        <f>AVERAGE(G3/A3)</f>
        <v>7</v>
      </c>
    </row>
    <row r="4" spans="1:8" x14ac:dyDescent="0.25">
      <c r="A4" s="7">
        <v>3</v>
      </c>
      <c r="B4" s="13">
        <v>45670</v>
      </c>
      <c r="C4" s="14">
        <v>311</v>
      </c>
      <c r="D4" s="9">
        <v>5163</v>
      </c>
      <c r="E4" s="10">
        <v>1721</v>
      </c>
      <c r="F4" s="11">
        <v>5</v>
      </c>
      <c r="G4" s="11">
        <v>19</v>
      </c>
      <c r="H4" s="12">
        <f t="shared" ref="H4:H52" si="0">AVERAGE(G4/A4)</f>
        <v>6.333333333333333</v>
      </c>
    </row>
    <row r="5" spans="1:8" x14ac:dyDescent="0.25">
      <c r="A5" s="7">
        <v>4</v>
      </c>
      <c r="B5" s="13">
        <v>45677</v>
      </c>
      <c r="C5" s="14">
        <v>1546</v>
      </c>
      <c r="D5" s="9">
        <v>6709</v>
      </c>
      <c r="E5" s="10">
        <v>1677.25</v>
      </c>
      <c r="F5" s="11">
        <v>11</v>
      </c>
      <c r="G5" s="11">
        <v>30</v>
      </c>
      <c r="H5" s="12">
        <f t="shared" si="0"/>
        <v>7.5</v>
      </c>
    </row>
    <row r="6" spans="1:8" x14ac:dyDescent="0.25">
      <c r="A6" s="7">
        <v>5</v>
      </c>
      <c r="B6" s="13">
        <v>45684</v>
      </c>
      <c r="C6" s="14">
        <v>1766</v>
      </c>
      <c r="D6" s="9">
        <v>8475</v>
      </c>
      <c r="E6" s="10">
        <v>1695</v>
      </c>
      <c r="F6" s="11">
        <v>10</v>
      </c>
      <c r="G6" s="11">
        <v>40</v>
      </c>
      <c r="H6" s="12">
        <f t="shared" si="0"/>
        <v>8</v>
      </c>
    </row>
    <row r="7" spans="1:8" x14ac:dyDescent="0.25">
      <c r="A7" s="7">
        <v>6</v>
      </c>
      <c r="B7" s="13">
        <v>45691</v>
      </c>
      <c r="C7" s="14">
        <v>1020</v>
      </c>
      <c r="D7" s="9">
        <v>9495</v>
      </c>
      <c r="E7" s="10">
        <v>1582.5</v>
      </c>
      <c r="F7" s="11">
        <v>7</v>
      </c>
      <c r="G7" s="11">
        <v>47</v>
      </c>
      <c r="H7" s="12">
        <f t="shared" si="0"/>
        <v>7.833333333333333</v>
      </c>
    </row>
    <row r="8" spans="1:8" x14ac:dyDescent="0.25">
      <c r="A8" s="7">
        <v>7</v>
      </c>
      <c r="B8" s="13">
        <v>45698</v>
      </c>
      <c r="C8" s="14">
        <v>2100</v>
      </c>
      <c r="D8" s="9">
        <v>11595</v>
      </c>
      <c r="E8" s="10">
        <v>1656.4285714285713</v>
      </c>
      <c r="F8" s="11">
        <v>23</v>
      </c>
      <c r="G8" s="11">
        <v>70</v>
      </c>
      <c r="H8" s="12">
        <f t="shared" si="0"/>
        <v>10</v>
      </c>
    </row>
    <row r="9" spans="1:8" x14ac:dyDescent="0.25">
      <c r="A9" s="7">
        <v>8</v>
      </c>
      <c r="B9" s="13">
        <v>45705</v>
      </c>
      <c r="C9" s="14">
        <v>1358</v>
      </c>
      <c r="D9" s="9">
        <v>12953</v>
      </c>
      <c r="E9" s="10">
        <v>1619.125</v>
      </c>
      <c r="F9" s="11">
        <v>16</v>
      </c>
      <c r="G9" s="11">
        <v>86</v>
      </c>
      <c r="H9" s="12">
        <f t="shared" si="0"/>
        <v>10.75</v>
      </c>
    </row>
    <row r="10" spans="1:8" x14ac:dyDescent="0.25">
      <c r="A10" s="7">
        <v>9</v>
      </c>
      <c r="B10" s="13">
        <v>45712</v>
      </c>
      <c r="C10" s="14">
        <v>866</v>
      </c>
      <c r="D10" s="9">
        <v>13819</v>
      </c>
      <c r="E10" s="10">
        <v>1535.4444444444443</v>
      </c>
      <c r="F10" s="11">
        <v>7</v>
      </c>
      <c r="G10" s="11">
        <v>93</v>
      </c>
      <c r="H10" s="12">
        <f t="shared" si="0"/>
        <v>10.333333333333334</v>
      </c>
    </row>
    <row r="11" spans="1:8" x14ac:dyDescent="0.25">
      <c r="A11" s="7">
        <v>10</v>
      </c>
      <c r="B11" s="13">
        <v>45719</v>
      </c>
      <c r="C11" s="14">
        <v>443</v>
      </c>
      <c r="D11" s="9">
        <v>14262</v>
      </c>
      <c r="E11" s="10">
        <v>1426.2</v>
      </c>
      <c r="F11" s="11">
        <v>3</v>
      </c>
      <c r="G11" s="11">
        <v>96</v>
      </c>
      <c r="H11" s="12">
        <f t="shared" si="0"/>
        <v>9.6</v>
      </c>
    </row>
    <row r="12" spans="1:8" x14ac:dyDescent="0.25">
      <c r="A12" s="7">
        <v>11</v>
      </c>
      <c r="B12" s="13">
        <v>45726</v>
      </c>
      <c r="C12" s="14">
        <v>4662</v>
      </c>
      <c r="D12" s="9">
        <v>18924</v>
      </c>
      <c r="E12" s="10">
        <v>1720.3636363636363</v>
      </c>
      <c r="F12" s="11">
        <v>27</v>
      </c>
      <c r="G12" s="11">
        <v>123</v>
      </c>
      <c r="H12" s="12">
        <f t="shared" si="0"/>
        <v>11.181818181818182</v>
      </c>
    </row>
    <row r="13" spans="1:8" x14ac:dyDescent="0.25">
      <c r="A13" s="7">
        <v>12</v>
      </c>
      <c r="B13" s="13">
        <v>45733</v>
      </c>
      <c r="C13" s="14">
        <v>1074</v>
      </c>
      <c r="D13" s="9">
        <v>19998</v>
      </c>
      <c r="E13" s="10">
        <v>1666.5</v>
      </c>
      <c r="F13" s="11">
        <v>11</v>
      </c>
      <c r="G13" s="11">
        <v>134</v>
      </c>
      <c r="H13" s="12">
        <f t="shared" si="0"/>
        <v>11.166666666666666</v>
      </c>
    </row>
    <row r="14" spans="1:8" x14ac:dyDescent="0.25">
      <c r="A14" s="7">
        <v>13</v>
      </c>
      <c r="B14" s="13">
        <v>45740</v>
      </c>
      <c r="C14" s="14">
        <v>1161</v>
      </c>
      <c r="D14" s="9">
        <v>21159</v>
      </c>
      <c r="E14" s="10">
        <v>1627.6153846153845</v>
      </c>
      <c r="F14" s="11">
        <v>6</v>
      </c>
      <c r="G14" s="11">
        <v>140</v>
      </c>
      <c r="H14" s="12">
        <f t="shared" si="0"/>
        <v>10.76923076923077</v>
      </c>
    </row>
    <row r="15" spans="1:8" x14ac:dyDescent="0.25">
      <c r="A15" s="7">
        <v>14</v>
      </c>
      <c r="B15" s="13">
        <v>45747</v>
      </c>
      <c r="C15" s="14">
        <v>507</v>
      </c>
      <c r="D15" s="9">
        <v>21666</v>
      </c>
      <c r="E15" s="10">
        <v>1547.5714285714287</v>
      </c>
      <c r="F15" s="11">
        <v>8</v>
      </c>
      <c r="G15" s="11">
        <v>148</v>
      </c>
      <c r="H15" s="12">
        <f t="shared" si="0"/>
        <v>10.571428571428571</v>
      </c>
    </row>
    <row r="16" spans="1:8" x14ac:dyDescent="0.25">
      <c r="A16" s="7">
        <v>15</v>
      </c>
      <c r="B16" s="13">
        <v>45754</v>
      </c>
      <c r="C16" s="14">
        <v>910</v>
      </c>
      <c r="D16" s="9">
        <v>22576</v>
      </c>
      <c r="E16" s="10">
        <v>1505.0666666666666</v>
      </c>
      <c r="F16" s="11">
        <v>17</v>
      </c>
      <c r="G16" s="11">
        <v>165</v>
      </c>
      <c r="H16" s="12">
        <f t="shared" si="0"/>
        <v>11</v>
      </c>
    </row>
    <row r="17" spans="1:8" x14ac:dyDescent="0.25">
      <c r="A17" s="7">
        <v>16</v>
      </c>
      <c r="B17" s="13">
        <v>45761</v>
      </c>
      <c r="C17" s="14">
        <v>1381</v>
      </c>
      <c r="D17" s="9">
        <v>23957</v>
      </c>
      <c r="E17" s="10">
        <v>1497.3125</v>
      </c>
      <c r="F17" s="11">
        <v>9</v>
      </c>
      <c r="G17" s="11">
        <v>174</v>
      </c>
      <c r="H17" s="12">
        <f t="shared" si="0"/>
        <v>10.875</v>
      </c>
    </row>
    <row r="18" spans="1:8" x14ac:dyDescent="0.25">
      <c r="A18" s="7">
        <v>17</v>
      </c>
      <c r="B18" s="13">
        <v>45768</v>
      </c>
      <c r="C18" s="14">
        <v>1711</v>
      </c>
      <c r="D18" s="9">
        <v>25668</v>
      </c>
      <c r="E18" s="10">
        <v>1509.8823529411766</v>
      </c>
      <c r="F18" s="11">
        <v>24</v>
      </c>
      <c r="G18" s="11">
        <v>198</v>
      </c>
      <c r="H18" s="12">
        <f t="shared" si="0"/>
        <v>11.647058823529411</v>
      </c>
    </row>
    <row r="19" spans="1:8" x14ac:dyDescent="0.25">
      <c r="A19" s="7">
        <v>18</v>
      </c>
      <c r="B19" s="13">
        <v>45775</v>
      </c>
      <c r="C19" s="14">
        <v>494</v>
      </c>
      <c r="D19" s="9">
        <v>26162</v>
      </c>
      <c r="E19" s="10">
        <v>1453.4444444444443</v>
      </c>
      <c r="F19" s="11">
        <v>8</v>
      </c>
      <c r="G19" s="11">
        <v>206</v>
      </c>
      <c r="H19" s="12">
        <f t="shared" si="0"/>
        <v>11.444444444444445</v>
      </c>
    </row>
    <row r="20" spans="1:8" x14ac:dyDescent="0.25">
      <c r="A20" s="7">
        <v>19</v>
      </c>
      <c r="B20" s="13">
        <v>45782</v>
      </c>
      <c r="C20" s="14">
        <v>1567</v>
      </c>
      <c r="D20" s="9">
        <v>27729</v>
      </c>
      <c r="E20" s="10">
        <v>1459.421052631579</v>
      </c>
      <c r="F20" s="11">
        <v>15</v>
      </c>
      <c r="G20" s="11">
        <v>221</v>
      </c>
      <c r="H20" s="12">
        <f t="shared" si="0"/>
        <v>11.631578947368421</v>
      </c>
    </row>
    <row r="21" spans="1:8" x14ac:dyDescent="0.25">
      <c r="A21" s="7">
        <v>20</v>
      </c>
      <c r="B21" s="13">
        <v>45789</v>
      </c>
      <c r="C21" s="14">
        <v>1272</v>
      </c>
      <c r="D21" s="9">
        <v>29001</v>
      </c>
      <c r="E21" s="10">
        <v>1450.05</v>
      </c>
      <c r="F21" s="11">
        <v>14</v>
      </c>
      <c r="G21" s="11">
        <v>235</v>
      </c>
      <c r="H21" s="12">
        <f t="shared" si="0"/>
        <v>11.75</v>
      </c>
    </row>
    <row r="22" spans="1:8" x14ac:dyDescent="0.25">
      <c r="A22" s="7">
        <v>21</v>
      </c>
      <c r="B22" s="13">
        <v>45796</v>
      </c>
      <c r="C22" s="14">
        <v>927</v>
      </c>
      <c r="D22" s="9">
        <v>29928</v>
      </c>
      <c r="E22" s="10">
        <v>1425.1428571428571</v>
      </c>
      <c r="F22" s="11">
        <v>10</v>
      </c>
      <c r="G22" s="11">
        <v>245</v>
      </c>
      <c r="H22" s="12">
        <f t="shared" si="0"/>
        <v>11.666666666666666</v>
      </c>
    </row>
    <row r="23" spans="1:8" x14ac:dyDescent="0.25">
      <c r="A23" s="7">
        <v>22</v>
      </c>
      <c r="B23" s="13">
        <v>45803</v>
      </c>
      <c r="C23" s="14">
        <v>293</v>
      </c>
      <c r="D23" s="9">
        <v>30221</v>
      </c>
      <c r="E23" s="10">
        <v>1373.6818181818182</v>
      </c>
      <c r="F23" s="11">
        <v>5</v>
      </c>
      <c r="G23" s="11">
        <v>250</v>
      </c>
      <c r="H23" s="12">
        <f t="shared" si="0"/>
        <v>11.363636363636363</v>
      </c>
    </row>
    <row r="24" spans="1:8" x14ac:dyDescent="0.25">
      <c r="A24" s="7">
        <v>23</v>
      </c>
      <c r="B24" s="13">
        <v>45810</v>
      </c>
      <c r="C24" s="14">
        <v>1106</v>
      </c>
      <c r="D24" s="9">
        <v>31327</v>
      </c>
      <c r="E24" s="10">
        <v>1362.0434782608695</v>
      </c>
      <c r="F24" s="11">
        <v>11</v>
      </c>
      <c r="G24" s="11">
        <v>261</v>
      </c>
      <c r="H24" s="12">
        <f t="shared" si="0"/>
        <v>11.347826086956522</v>
      </c>
    </row>
    <row r="25" spans="1:8" x14ac:dyDescent="0.25">
      <c r="A25" s="7">
        <v>24</v>
      </c>
      <c r="B25" s="13">
        <v>45817</v>
      </c>
      <c r="C25" s="14">
        <v>1071</v>
      </c>
      <c r="D25" s="9">
        <v>32398</v>
      </c>
      <c r="E25" s="10">
        <v>1349.9166666666667</v>
      </c>
      <c r="F25" s="11">
        <v>18</v>
      </c>
      <c r="G25" s="11">
        <v>279</v>
      </c>
      <c r="H25" s="12">
        <f t="shared" si="0"/>
        <v>11.625</v>
      </c>
    </row>
    <row r="26" spans="1:8" x14ac:dyDescent="0.25">
      <c r="A26" s="7">
        <v>25</v>
      </c>
      <c r="B26" s="13">
        <v>45824</v>
      </c>
      <c r="C26" s="14">
        <v>710</v>
      </c>
      <c r="D26" s="9">
        <v>33108</v>
      </c>
      <c r="E26" s="10">
        <v>1324.32</v>
      </c>
      <c r="F26" s="11">
        <v>16</v>
      </c>
      <c r="G26" s="11">
        <v>295</v>
      </c>
      <c r="H26" s="12">
        <f t="shared" si="0"/>
        <v>11.8</v>
      </c>
    </row>
    <row r="27" spans="1:8" x14ac:dyDescent="0.25">
      <c r="A27" s="7">
        <v>26</v>
      </c>
      <c r="B27" s="13">
        <v>45831</v>
      </c>
      <c r="C27" s="14">
        <v>593</v>
      </c>
      <c r="D27" s="9">
        <v>33701</v>
      </c>
      <c r="E27" s="10">
        <v>1296.1923076923076</v>
      </c>
      <c r="F27" s="11">
        <v>22</v>
      </c>
      <c r="G27" s="11">
        <v>317</v>
      </c>
      <c r="H27" s="12">
        <f t="shared" si="0"/>
        <v>12.192307692307692</v>
      </c>
    </row>
    <row r="28" spans="1:8" x14ac:dyDescent="0.25">
      <c r="A28" s="7">
        <v>27</v>
      </c>
      <c r="B28" s="13">
        <v>45838</v>
      </c>
      <c r="C28" s="14">
        <v>948</v>
      </c>
      <c r="D28" s="9">
        <v>34649</v>
      </c>
      <c r="E28" s="10">
        <v>1283.2962962962963</v>
      </c>
      <c r="F28" s="11">
        <v>22</v>
      </c>
      <c r="G28" s="11">
        <v>339</v>
      </c>
      <c r="H28" s="12">
        <f t="shared" si="0"/>
        <v>12.555555555555555</v>
      </c>
    </row>
    <row r="29" spans="1:8" x14ac:dyDescent="0.25">
      <c r="A29" s="7">
        <v>28</v>
      </c>
      <c r="B29" s="13">
        <v>45845</v>
      </c>
      <c r="C29" s="14">
        <v>1484</v>
      </c>
      <c r="D29" s="9">
        <v>36133</v>
      </c>
      <c r="E29" s="10">
        <v>1290.4642857142858</v>
      </c>
      <c r="F29" s="11">
        <v>25</v>
      </c>
      <c r="G29" s="11">
        <v>364</v>
      </c>
      <c r="H29" s="12">
        <f t="shared" si="0"/>
        <v>13</v>
      </c>
    </row>
    <row r="30" spans="1:8" x14ac:dyDescent="0.25">
      <c r="A30" s="7">
        <v>29</v>
      </c>
      <c r="B30" s="13">
        <v>45852</v>
      </c>
      <c r="C30" s="14">
        <v>1513</v>
      </c>
      <c r="D30" s="9">
        <v>37646</v>
      </c>
      <c r="E30" s="10">
        <v>1298.1379310344828</v>
      </c>
      <c r="F30" s="11">
        <v>41</v>
      </c>
      <c r="G30" s="11">
        <v>405</v>
      </c>
      <c r="H30" s="12">
        <f t="shared" si="0"/>
        <v>13.96551724137931</v>
      </c>
    </row>
    <row r="31" spans="1:8" x14ac:dyDescent="0.25">
      <c r="A31" s="7">
        <v>30</v>
      </c>
      <c r="B31" s="13">
        <v>45859</v>
      </c>
      <c r="C31" s="14">
        <v>3713</v>
      </c>
      <c r="D31" s="9">
        <v>41359</v>
      </c>
      <c r="E31" s="10">
        <v>1378.6333333333334</v>
      </c>
      <c r="F31" s="11">
        <v>45</v>
      </c>
      <c r="G31" s="11">
        <v>450</v>
      </c>
      <c r="H31" s="12">
        <f t="shared" si="0"/>
        <v>15</v>
      </c>
    </row>
    <row r="32" spans="1:8" x14ac:dyDescent="0.25">
      <c r="A32" s="7">
        <v>31</v>
      </c>
      <c r="B32" s="13">
        <v>45866</v>
      </c>
      <c r="C32" s="14">
        <v>1208</v>
      </c>
      <c r="D32" s="9">
        <v>42567</v>
      </c>
      <c r="E32" s="10">
        <v>1373.1290322580646</v>
      </c>
      <c r="F32" s="11">
        <v>52</v>
      </c>
      <c r="G32" s="11">
        <v>502</v>
      </c>
      <c r="H32" s="12">
        <f t="shared" si="0"/>
        <v>16.193548387096776</v>
      </c>
    </row>
    <row r="33" spans="1:8" x14ac:dyDescent="0.25">
      <c r="A33" s="7">
        <v>32</v>
      </c>
      <c r="B33" s="13">
        <v>45873</v>
      </c>
      <c r="C33" s="9">
        <v>1714</v>
      </c>
      <c r="D33" s="9">
        <v>44281</v>
      </c>
      <c r="E33" s="10">
        <v>1383.78125</v>
      </c>
      <c r="F33" s="11">
        <v>41</v>
      </c>
      <c r="G33" s="11">
        <v>543</v>
      </c>
      <c r="H33" s="12">
        <f t="shared" si="0"/>
        <v>16.96875</v>
      </c>
    </row>
    <row r="34" spans="1:8" x14ac:dyDescent="0.25">
      <c r="A34" s="7">
        <v>33</v>
      </c>
      <c r="B34" s="13">
        <v>45880</v>
      </c>
      <c r="C34" s="9">
        <v>990</v>
      </c>
      <c r="D34" s="9">
        <v>45271</v>
      </c>
      <c r="E34" s="10">
        <v>1371.8484848484848</v>
      </c>
      <c r="F34" s="11">
        <v>45</v>
      </c>
      <c r="G34" s="11">
        <v>588</v>
      </c>
      <c r="H34" s="12">
        <f t="shared" si="0"/>
        <v>17.818181818181817</v>
      </c>
    </row>
    <row r="35" spans="1:8" x14ac:dyDescent="0.25">
      <c r="A35" s="7">
        <v>34</v>
      </c>
      <c r="B35" s="13">
        <v>45887</v>
      </c>
      <c r="C35" s="9">
        <v>2305</v>
      </c>
      <c r="D35" s="9">
        <v>47576</v>
      </c>
      <c r="E35" s="10">
        <v>1399.2941176470588</v>
      </c>
      <c r="F35" s="11">
        <v>56</v>
      </c>
      <c r="G35" s="11">
        <v>644</v>
      </c>
      <c r="H35" s="12">
        <f t="shared" si="0"/>
        <v>18.941176470588236</v>
      </c>
    </row>
    <row r="36" spans="1:8" x14ac:dyDescent="0.25">
      <c r="A36" s="7">
        <v>35</v>
      </c>
      <c r="B36" s="13">
        <v>45894</v>
      </c>
      <c r="C36" s="9">
        <v>1470</v>
      </c>
      <c r="D36" s="9">
        <v>49046</v>
      </c>
      <c r="E36" s="10">
        <v>1401.3142857142857</v>
      </c>
      <c r="F36" s="11">
        <v>58</v>
      </c>
      <c r="G36" s="11">
        <v>702</v>
      </c>
      <c r="H36" s="12">
        <f t="shared" si="0"/>
        <v>20.057142857142857</v>
      </c>
    </row>
    <row r="37" spans="1:8" x14ac:dyDescent="0.25">
      <c r="A37" s="7">
        <v>36</v>
      </c>
      <c r="B37" s="13">
        <v>45901</v>
      </c>
      <c r="C37" s="9">
        <v>2526</v>
      </c>
      <c r="D37" s="9">
        <v>51572</v>
      </c>
      <c r="E37" s="10">
        <v>1432.5555555555557</v>
      </c>
      <c r="F37" s="11">
        <v>52</v>
      </c>
      <c r="G37" s="11">
        <v>754</v>
      </c>
      <c r="H37" s="12">
        <f t="shared" si="0"/>
        <v>20.944444444444443</v>
      </c>
    </row>
    <row r="38" spans="1:8" x14ac:dyDescent="0.25">
      <c r="A38" s="7">
        <v>37</v>
      </c>
      <c r="B38" s="13">
        <v>45908</v>
      </c>
      <c r="C38" s="9">
        <v>1840</v>
      </c>
      <c r="D38" s="9">
        <v>53412</v>
      </c>
      <c r="E38" s="10">
        <v>1443.5675675675675</v>
      </c>
      <c r="F38" s="11">
        <v>58</v>
      </c>
      <c r="G38" s="11">
        <v>812</v>
      </c>
      <c r="H38" s="12">
        <f t="shared" si="0"/>
        <v>21.945945945945947</v>
      </c>
    </row>
    <row r="39" spans="1:8" x14ac:dyDescent="0.25">
      <c r="A39" s="7">
        <v>38</v>
      </c>
      <c r="B39" s="13">
        <v>45915</v>
      </c>
      <c r="C39" s="9">
        <v>1664</v>
      </c>
      <c r="D39" s="9">
        <v>55076</v>
      </c>
      <c r="E39" s="10">
        <v>1449.3684210526317</v>
      </c>
      <c r="F39" s="11">
        <v>45</v>
      </c>
      <c r="G39" s="11">
        <v>857</v>
      </c>
      <c r="H39" s="12">
        <f t="shared" si="0"/>
        <v>22.55263157894737</v>
      </c>
    </row>
    <row r="40" spans="1:8" x14ac:dyDescent="0.25">
      <c r="A40" s="7">
        <v>39</v>
      </c>
      <c r="B40" s="13">
        <v>45922</v>
      </c>
      <c r="C40" s="9">
        <v>2006</v>
      </c>
      <c r="D40" s="9">
        <v>57082</v>
      </c>
      <c r="E40" s="10">
        <v>1463.6410256410256</v>
      </c>
      <c r="F40" s="11">
        <v>48</v>
      </c>
      <c r="G40" s="11">
        <v>905</v>
      </c>
      <c r="H40" s="12">
        <f t="shared" si="0"/>
        <v>23.205128205128204</v>
      </c>
    </row>
    <row r="41" spans="1:8" x14ac:dyDescent="0.25">
      <c r="A41" s="7">
        <v>40</v>
      </c>
      <c r="B41" s="13">
        <v>45929</v>
      </c>
      <c r="C41" s="9">
        <v>1208</v>
      </c>
      <c r="D41" s="9">
        <v>58290</v>
      </c>
      <c r="E41" s="10">
        <v>1457.25</v>
      </c>
      <c r="F41" s="11">
        <v>44</v>
      </c>
      <c r="G41" s="11">
        <v>949</v>
      </c>
      <c r="H41" s="12">
        <f t="shared" si="0"/>
        <v>23.725000000000001</v>
      </c>
    </row>
    <row r="42" spans="1:8" x14ac:dyDescent="0.25">
      <c r="A42" s="7">
        <v>41</v>
      </c>
      <c r="B42" s="13">
        <v>45936</v>
      </c>
      <c r="C42" s="9">
        <v>312</v>
      </c>
      <c r="D42" s="9">
        <v>58602</v>
      </c>
      <c r="E42" s="10">
        <v>1429.3170731707316</v>
      </c>
      <c r="F42" s="11">
        <v>20</v>
      </c>
      <c r="G42" s="11">
        <v>969</v>
      </c>
      <c r="H42" s="12">
        <f t="shared" si="0"/>
        <v>23.634146341463413</v>
      </c>
    </row>
    <row r="43" spans="1:8" x14ac:dyDescent="0.25">
      <c r="A43" s="7">
        <v>42</v>
      </c>
      <c r="B43" s="13">
        <v>45943</v>
      </c>
      <c r="C43" s="9">
        <v>3249</v>
      </c>
      <c r="D43" s="9">
        <v>61851</v>
      </c>
      <c r="E43" s="10">
        <v>1472.6428571428571</v>
      </c>
      <c r="F43" s="11">
        <v>46</v>
      </c>
      <c r="G43" s="11">
        <v>1015</v>
      </c>
      <c r="H43" s="12">
        <f t="shared" si="0"/>
        <v>24.166666666666668</v>
      </c>
    </row>
    <row r="44" spans="1:8" x14ac:dyDescent="0.25">
      <c r="A44" s="7">
        <v>43</v>
      </c>
      <c r="B44" s="13">
        <v>45950</v>
      </c>
      <c r="C44" s="9">
        <v>2333</v>
      </c>
      <c r="D44" s="9">
        <v>64184</v>
      </c>
      <c r="E44" s="10">
        <v>1492.6511627906978</v>
      </c>
      <c r="F44" s="11">
        <v>19</v>
      </c>
      <c r="G44" s="11">
        <v>1034</v>
      </c>
      <c r="H44" s="12">
        <f t="shared" si="0"/>
        <v>24.046511627906977</v>
      </c>
    </row>
    <row r="45" spans="1:8" x14ac:dyDescent="0.25">
      <c r="A45" s="7">
        <v>44</v>
      </c>
      <c r="B45" s="13">
        <v>45957</v>
      </c>
      <c r="C45" s="9">
        <v>3911</v>
      </c>
      <c r="D45" s="9">
        <v>68095</v>
      </c>
      <c r="E45" s="10">
        <v>1547.6136363636363</v>
      </c>
      <c r="F45" s="11">
        <v>16</v>
      </c>
      <c r="G45" s="11">
        <v>1050</v>
      </c>
      <c r="H45" s="12">
        <f t="shared" si="0"/>
        <v>23.863636363636363</v>
      </c>
    </row>
    <row r="46" spans="1:8" x14ac:dyDescent="0.25">
      <c r="A46" s="7">
        <v>45</v>
      </c>
      <c r="B46" s="13">
        <v>45964</v>
      </c>
      <c r="C46" s="9">
        <v>579</v>
      </c>
      <c r="D46" s="9">
        <v>68674</v>
      </c>
      <c r="E46" s="10">
        <v>1526.088888888889</v>
      </c>
      <c r="F46" s="11">
        <v>7</v>
      </c>
      <c r="G46" s="11">
        <v>1057</v>
      </c>
      <c r="H46" s="12">
        <f t="shared" si="0"/>
        <v>23.488888888888887</v>
      </c>
    </row>
    <row r="47" spans="1:8" x14ac:dyDescent="0.25">
      <c r="A47" s="7">
        <v>46</v>
      </c>
      <c r="B47" s="13">
        <v>45971</v>
      </c>
      <c r="C47" s="9">
        <v>1958</v>
      </c>
      <c r="D47" s="9">
        <v>70632</v>
      </c>
      <c r="E47" s="10">
        <v>1535.4782608695652</v>
      </c>
      <c r="F47" s="11">
        <v>20</v>
      </c>
      <c r="G47" s="11">
        <v>1077</v>
      </c>
      <c r="H47" s="12">
        <f t="shared" si="0"/>
        <v>23.413043478260871</v>
      </c>
    </row>
    <row r="48" spans="1:8" x14ac:dyDescent="0.25">
      <c r="A48" s="7">
        <v>47</v>
      </c>
      <c r="B48" s="13">
        <v>45978</v>
      </c>
      <c r="C48" s="9">
        <v>1493</v>
      </c>
      <c r="D48" s="9">
        <v>72125</v>
      </c>
      <c r="E48" s="10">
        <v>1534.5744680851064</v>
      </c>
      <c r="F48" s="11">
        <v>8</v>
      </c>
      <c r="G48" s="11">
        <v>1085</v>
      </c>
      <c r="H48" s="12">
        <f t="shared" si="0"/>
        <v>23.085106382978722</v>
      </c>
    </row>
    <row r="49" spans="1:8" x14ac:dyDescent="0.25">
      <c r="A49" s="7">
        <v>48</v>
      </c>
      <c r="B49" s="13">
        <v>45985</v>
      </c>
      <c r="C49" s="9">
        <v>1460</v>
      </c>
      <c r="D49" s="9">
        <v>73585</v>
      </c>
      <c r="E49" s="10">
        <v>1533.0208333333333</v>
      </c>
      <c r="F49" s="11">
        <v>21</v>
      </c>
      <c r="G49" s="11">
        <v>1106</v>
      </c>
      <c r="H49" s="12">
        <f t="shared" si="0"/>
        <v>23.041666666666668</v>
      </c>
    </row>
    <row r="50" spans="1:8" x14ac:dyDescent="0.25">
      <c r="A50" s="7">
        <v>49</v>
      </c>
      <c r="B50" s="13">
        <v>45992</v>
      </c>
      <c r="C50" s="9">
        <v>1367</v>
      </c>
      <c r="D50" s="9">
        <v>74952</v>
      </c>
      <c r="E50" s="10">
        <v>1529.6326530612246</v>
      </c>
      <c r="F50" s="11">
        <v>9</v>
      </c>
      <c r="G50" s="11">
        <v>1115</v>
      </c>
      <c r="H50" s="12">
        <f t="shared" si="0"/>
        <v>22.755102040816325</v>
      </c>
    </row>
    <row r="51" spans="1:8" x14ac:dyDescent="0.25">
      <c r="A51" s="7">
        <v>50</v>
      </c>
      <c r="B51" s="13">
        <v>45999</v>
      </c>
      <c r="C51" s="9">
        <v>1758</v>
      </c>
      <c r="D51" s="9">
        <v>76710</v>
      </c>
      <c r="E51" s="10">
        <v>1534.2</v>
      </c>
      <c r="F51" s="11">
        <v>16</v>
      </c>
      <c r="G51" s="11">
        <v>1131</v>
      </c>
      <c r="H51" s="12">
        <f t="shared" si="0"/>
        <v>22.62</v>
      </c>
    </row>
    <row r="52" spans="1:8" x14ac:dyDescent="0.25">
      <c r="A52" s="7">
        <v>51</v>
      </c>
      <c r="B52" s="13">
        <v>46006</v>
      </c>
      <c r="C52" s="9">
        <v>1560</v>
      </c>
      <c r="D52" s="9">
        <v>78270</v>
      </c>
      <c r="E52" s="10">
        <v>1534.7058823529412</v>
      </c>
      <c r="F52" s="11">
        <v>7</v>
      </c>
      <c r="G52" s="11">
        <v>1138</v>
      </c>
      <c r="H52" s="12">
        <f t="shared" si="0"/>
        <v>22.313725490196077</v>
      </c>
    </row>
    <row r="53" spans="1:8" ht="15.75" thickBot="1" x14ac:dyDescent="0.3">
      <c r="A53" s="15">
        <v>52</v>
      </c>
      <c r="B53" s="16"/>
      <c r="C53" s="17"/>
      <c r="D53" s="17"/>
      <c r="E53" s="18"/>
      <c r="F53" s="19"/>
      <c r="G53" s="19"/>
      <c r="H53" s="2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A01B8-0C9B-4D32-B073-EE8AB3E507AB}">
  <dimension ref="A1:H53"/>
  <sheetViews>
    <sheetView tabSelected="1" topLeftCell="A35" workbookViewId="0">
      <selection activeCell="F43" sqref="F43"/>
    </sheetView>
  </sheetViews>
  <sheetFormatPr defaultRowHeight="15" x14ac:dyDescent="0.25"/>
  <cols>
    <col min="2" max="2" width="12.7109375" customWidth="1"/>
  </cols>
  <sheetData>
    <row r="1" spans="1:8" ht="40.5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3</v>
      </c>
      <c r="H1" s="6" t="s">
        <v>4</v>
      </c>
    </row>
    <row r="2" spans="1:8" x14ac:dyDescent="0.25">
      <c r="A2" s="7">
        <v>1</v>
      </c>
      <c r="B2" s="8">
        <v>46024</v>
      </c>
      <c r="C2" s="9">
        <v>0</v>
      </c>
      <c r="D2" s="9">
        <v>0</v>
      </c>
      <c r="E2" s="10">
        <v>0</v>
      </c>
      <c r="F2" s="11">
        <v>0</v>
      </c>
      <c r="G2" s="11">
        <v>0</v>
      </c>
      <c r="H2" s="12">
        <v>0</v>
      </c>
    </row>
    <row r="3" spans="1:8" x14ac:dyDescent="0.25">
      <c r="A3" s="7">
        <v>2</v>
      </c>
      <c r="B3" s="13">
        <v>46031</v>
      </c>
      <c r="C3" s="14">
        <v>851</v>
      </c>
      <c r="D3" s="9">
        <f>SUM(D2,C3)</f>
        <v>851</v>
      </c>
      <c r="E3" s="10">
        <f>AVERAGE(D3/A3)</f>
        <v>425.5</v>
      </c>
      <c r="F3" s="11">
        <v>9</v>
      </c>
      <c r="G3" s="11">
        <f>SUM(G2,F3)</f>
        <v>9</v>
      </c>
      <c r="H3" s="12">
        <f>AVERAGE(G3/A3)</f>
        <v>4.5</v>
      </c>
    </row>
    <row r="4" spans="1:8" x14ac:dyDescent="0.25">
      <c r="A4" s="7">
        <v>3</v>
      </c>
      <c r="B4" s="13">
        <v>46038</v>
      </c>
      <c r="C4" s="14">
        <v>654</v>
      </c>
      <c r="D4" s="9">
        <f t="shared" ref="D4:D53" si="0">SUM(D3,C4)</f>
        <v>1505</v>
      </c>
      <c r="E4" s="10">
        <f t="shared" ref="E4:E53" si="1">AVERAGE(D4/A4)</f>
        <v>501.66666666666669</v>
      </c>
      <c r="F4" s="11">
        <v>5</v>
      </c>
      <c r="G4" s="11">
        <f t="shared" ref="G4:G53" si="2">SUM(G3,F4)</f>
        <v>14</v>
      </c>
      <c r="H4" s="12">
        <f t="shared" ref="H4:H53" si="3">AVERAGE(G4/A4)</f>
        <v>4.666666666666667</v>
      </c>
    </row>
    <row r="5" spans="1:8" x14ac:dyDescent="0.25">
      <c r="A5" s="7">
        <v>4</v>
      </c>
      <c r="B5" s="13">
        <v>46045</v>
      </c>
      <c r="C5" s="14">
        <v>1811</v>
      </c>
      <c r="D5" s="9">
        <f t="shared" si="0"/>
        <v>3316</v>
      </c>
      <c r="E5" s="10">
        <f t="shared" si="1"/>
        <v>829</v>
      </c>
      <c r="F5" s="11">
        <v>14</v>
      </c>
      <c r="G5" s="11">
        <f t="shared" si="2"/>
        <v>28</v>
      </c>
      <c r="H5" s="12">
        <f t="shared" si="3"/>
        <v>7</v>
      </c>
    </row>
    <row r="6" spans="1:8" x14ac:dyDescent="0.25">
      <c r="A6" s="7">
        <v>5</v>
      </c>
      <c r="B6" s="13">
        <v>46052</v>
      </c>
      <c r="C6" s="14">
        <v>1642</v>
      </c>
      <c r="D6" s="9">
        <f t="shared" si="0"/>
        <v>4958</v>
      </c>
      <c r="E6" s="10">
        <f t="shared" si="1"/>
        <v>991.6</v>
      </c>
      <c r="F6" s="11">
        <v>13</v>
      </c>
      <c r="G6" s="11">
        <f t="shared" si="2"/>
        <v>41</v>
      </c>
      <c r="H6" s="12">
        <f t="shared" si="3"/>
        <v>8.1999999999999993</v>
      </c>
    </row>
    <row r="7" spans="1:8" x14ac:dyDescent="0.25">
      <c r="A7" s="7">
        <v>6</v>
      </c>
      <c r="B7" s="13">
        <v>46059</v>
      </c>
      <c r="C7" s="14">
        <v>1432</v>
      </c>
      <c r="D7" s="9">
        <f t="shared" si="0"/>
        <v>6390</v>
      </c>
      <c r="E7" s="10">
        <f t="shared" si="1"/>
        <v>1065</v>
      </c>
      <c r="F7" s="11">
        <v>6</v>
      </c>
      <c r="G7" s="11">
        <f t="shared" si="2"/>
        <v>47</v>
      </c>
      <c r="H7" s="12">
        <f t="shared" si="3"/>
        <v>7.833333333333333</v>
      </c>
    </row>
    <row r="8" spans="1:8" x14ac:dyDescent="0.25">
      <c r="A8" s="7">
        <v>7</v>
      </c>
      <c r="B8" s="13">
        <v>46066</v>
      </c>
      <c r="C8" s="14">
        <v>1523</v>
      </c>
      <c r="D8" s="9">
        <f t="shared" si="0"/>
        <v>7913</v>
      </c>
      <c r="E8" s="10">
        <f t="shared" si="1"/>
        <v>1130.4285714285713</v>
      </c>
      <c r="F8" s="11">
        <v>23</v>
      </c>
      <c r="G8" s="11">
        <f t="shared" si="2"/>
        <v>70</v>
      </c>
      <c r="H8" s="12">
        <f t="shared" si="3"/>
        <v>10</v>
      </c>
    </row>
    <row r="9" spans="1:8" x14ac:dyDescent="0.25">
      <c r="A9" s="7">
        <v>8</v>
      </c>
      <c r="B9" s="13">
        <v>46073</v>
      </c>
      <c r="C9" s="14">
        <v>800</v>
      </c>
      <c r="D9" s="9">
        <f t="shared" si="0"/>
        <v>8713</v>
      </c>
      <c r="E9" s="10">
        <f t="shared" si="1"/>
        <v>1089.125</v>
      </c>
      <c r="F9" s="11">
        <v>16</v>
      </c>
      <c r="G9" s="11">
        <f t="shared" si="2"/>
        <v>86</v>
      </c>
      <c r="H9" s="12">
        <f t="shared" si="3"/>
        <v>10.75</v>
      </c>
    </row>
    <row r="10" spans="1:8" x14ac:dyDescent="0.25">
      <c r="A10" s="7">
        <v>9</v>
      </c>
      <c r="B10" s="13">
        <v>46080</v>
      </c>
      <c r="C10" s="14">
        <v>552</v>
      </c>
      <c r="D10" s="9">
        <f t="shared" si="0"/>
        <v>9265</v>
      </c>
      <c r="E10" s="10">
        <f t="shared" si="1"/>
        <v>1029.4444444444443</v>
      </c>
      <c r="F10" s="11">
        <v>13</v>
      </c>
      <c r="G10" s="11">
        <f t="shared" si="2"/>
        <v>99</v>
      </c>
      <c r="H10" s="12">
        <f t="shared" si="3"/>
        <v>11</v>
      </c>
    </row>
    <row r="11" spans="1:8" x14ac:dyDescent="0.25">
      <c r="A11" s="7">
        <v>10</v>
      </c>
      <c r="B11" s="13">
        <v>46087</v>
      </c>
      <c r="C11" s="14">
        <v>2350</v>
      </c>
      <c r="D11" s="9">
        <f t="shared" si="0"/>
        <v>11615</v>
      </c>
      <c r="E11" s="10">
        <f t="shared" si="1"/>
        <v>1161.5</v>
      </c>
      <c r="F11" s="11">
        <v>9</v>
      </c>
      <c r="G11" s="11">
        <f t="shared" si="2"/>
        <v>108</v>
      </c>
      <c r="H11" s="12">
        <f t="shared" si="3"/>
        <v>10.8</v>
      </c>
    </row>
    <row r="12" spans="1:8" x14ac:dyDescent="0.25">
      <c r="A12" s="7">
        <v>11</v>
      </c>
      <c r="B12" s="13">
        <v>46094</v>
      </c>
      <c r="C12" s="14">
        <v>1154</v>
      </c>
      <c r="D12" s="9">
        <f t="shared" si="0"/>
        <v>12769</v>
      </c>
      <c r="E12" s="10">
        <f t="shared" si="1"/>
        <v>1160.8181818181818</v>
      </c>
      <c r="F12" s="11">
        <v>13</v>
      </c>
      <c r="G12" s="11">
        <f t="shared" si="2"/>
        <v>121</v>
      </c>
      <c r="H12" s="12">
        <f t="shared" si="3"/>
        <v>11</v>
      </c>
    </row>
    <row r="13" spans="1:8" x14ac:dyDescent="0.25">
      <c r="A13" s="7">
        <v>12</v>
      </c>
      <c r="B13" s="13">
        <v>46101</v>
      </c>
      <c r="C13" s="14">
        <v>312</v>
      </c>
      <c r="D13" s="9">
        <f t="shared" si="0"/>
        <v>13081</v>
      </c>
      <c r="E13" s="10">
        <f t="shared" si="1"/>
        <v>1090.0833333333333</v>
      </c>
      <c r="F13" s="11">
        <v>4</v>
      </c>
      <c r="G13" s="11">
        <f t="shared" si="2"/>
        <v>125</v>
      </c>
      <c r="H13" s="12">
        <f t="shared" si="3"/>
        <v>10.416666666666666</v>
      </c>
    </row>
    <row r="14" spans="1:8" x14ac:dyDescent="0.25">
      <c r="A14" s="7">
        <v>13</v>
      </c>
      <c r="B14" s="13">
        <v>46108</v>
      </c>
      <c r="C14" s="14">
        <v>152</v>
      </c>
      <c r="D14" s="9">
        <f t="shared" si="0"/>
        <v>13233</v>
      </c>
      <c r="E14" s="10">
        <f t="shared" si="1"/>
        <v>1017.9230769230769</v>
      </c>
      <c r="F14" s="11">
        <v>2</v>
      </c>
      <c r="G14" s="11">
        <f t="shared" si="2"/>
        <v>127</v>
      </c>
      <c r="H14" s="12">
        <f t="shared" si="3"/>
        <v>9.7692307692307701</v>
      </c>
    </row>
    <row r="15" spans="1:8" x14ac:dyDescent="0.25">
      <c r="A15" s="7">
        <v>14</v>
      </c>
      <c r="B15" s="13">
        <v>46115</v>
      </c>
      <c r="C15" s="14">
        <v>12</v>
      </c>
      <c r="D15" s="9">
        <f t="shared" si="0"/>
        <v>13245</v>
      </c>
      <c r="E15" s="10">
        <f t="shared" si="1"/>
        <v>946.07142857142856</v>
      </c>
      <c r="F15" s="11">
        <v>2</v>
      </c>
      <c r="G15" s="11">
        <f t="shared" si="2"/>
        <v>129</v>
      </c>
      <c r="H15" s="12">
        <f t="shared" si="3"/>
        <v>9.2142857142857135</v>
      </c>
    </row>
    <row r="16" spans="1:8" x14ac:dyDescent="0.25">
      <c r="A16" s="7">
        <v>15</v>
      </c>
      <c r="B16" s="13">
        <v>46122</v>
      </c>
      <c r="C16" s="14">
        <v>2453</v>
      </c>
      <c r="D16" s="9">
        <f t="shared" si="0"/>
        <v>15698</v>
      </c>
      <c r="E16" s="10">
        <f t="shared" si="1"/>
        <v>1046.5333333333333</v>
      </c>
      <c r="F16" s="11">
        <v>14</v>
      </c>
      <c r="G16" s="11">
        <f t="shared" si="2"/>
        <v>143</v>
      </c>
      <c r="H16" s="12">
        <f t="shared" si="3"/>
        <v>9.5333333333333332</v>
      </c>
    </row>
    <row r="17" spans="1:8" x14ac:dyDescent="0.25">
      <c r="A17" s="7">
        <v>16</v>
      </c>
      <c r="B17" s="13">
        <v>46129</v>
      </c>
      <c r="C17" s="14">
        <v>1323</v>
      </c>
      <c r="D17" s="9">
        <f t="shared" si="0"/>
        <v>17021</v>
      </c>
      <c r="E17" s="10">
        <f t="shared" si="1"/>
        <v>1063.8125</v>
      </c>
      <c r="F17" s="11">
        <v>9</v>
      </c>
      <c r="G17" s="11">
        <f t="shared" si="2"/>
        <v>152</v>
      </c>
      <c r="H17" s="12">
        <f t="shared" si="3"/>
        <v>9.5</v>
      </c>
    </row>
    <row r="18" spans="1:8" x14ac:dyDescent="0.25">
      <c r="A18" s="7">
        <v>17</v>
      </c>
      <c r="B18" s="13">
        <v>46136</v>
      </c>
      <c r="C18" s="14">
        <v>1126</v>
      </c>
      <c r="D18" s="9">
        <f t="shared" si="0"/>
        <v>18147</v>
      </c>
      <c r="E18" s="10">
        <f t="shared" si="1"/>
        <v>1067.4705882352941</v>
      </c>
      <c r="F18" s="11">
        <v>18</v>
      </c>
      <c r="G18" s="11">
        <f t="shared" si="2"/>
        <v>170</v>
      </c>
      <c r="H18" s="12">
        <f t="shared" si="3"/>
        <v>10</v>
      </c>
    </row>
    <row r="19" spans="1:8" x14ac:dyDescent="0.25">
      <c r="A19" s="7">
        <v>18</v>
      </c>
      <c r="B19" s="13">
        <v>46143</v>
      </c>
      <c r="C19" s="14">
        <v>269</v>
      </c>
      <c r="D19" s="9">
        <f t="shared" si="0"/>
        <v>18416</v>
      </c>
      <c r="E19" s="10">
        <f t="shared" si="1"/>
        <v>1023.1111111111111</v>
      </c>
      <c r="F19" s="11">
        <v>12</v>
      </c>
      <c r="G19" s="11">
        <f t="shared" si="2"/>
        <v>182</v>
      </c>
      <c r="H19" s="12">
        <f t="shared" si="3"/>
        <v>10.111111111111111</v>
      </c>
    </row>
    <row r="20" spans="1:8" x14ac:dyDescent="0.25">
      <c r="A20" s="7">
        <v>19</v>
      </c>
      <c r="B20" s="13">
        <v>46150</v>
      </c>
      <c r="C20" s="14">
        <v>888</v>
      </c>
      <c r="D20" s="9">
        <f t="shared" si="0"/>
        <v>19304</v>
      </c>
      <c r="E20" s="10">
        <f t="shared" si="1"/>
        <v>1016</v>
      </c>
      <c r="F20" s="11">
        <v>12</v>
      </c>
      <c r="G20" s="11">
        <f t="shared" si="2"/>
        <v>194</v>
      </c>
      <c r="H20" s="12">
        <f t="shared" si="3"/>
        <v>10.210526315789474</v>
      </c>
    </row>
    <row r="21" spans="1:8" x14ac:dyDescent="0.25">
      <c r="A21" s="7">
        <v>20</v>
      </c>
      <c r="B21" s="13">
        <v>46157</v>
      </c>
      <c r="C21" s="14">
        <v>859</v>
      </c>
      <c r="D21" s="9">
        <f t="shared" si="0"/>
        <v>20163</v>
      </c>
      <c r="E21" s="10">
        <f t="shared" si="1"/>
        <v>1008.15</v>
      </c>
      <c r="F21" s="11">
        <v>10</v>
      </c>
      <c r="G21" s="11">
        <f t="shared" si="2"/>
        <v>204</v>
      </c>
      <c r="H21" s="12">
        <f t="shared" si="3"/>
        <v>10.199999999999999</v>
      </c>
    </row>
    <row r="22" spans="1:8" x14ac:dyDescent="0.25">
      <c r="A22" s="7">
        <v>21</v>
      </c>
      <c r="B22" s="13">
        <v>46164</v>
      </c>
      <c r="C22" s="14">
        <v>1692</v>
      </c>
      <c r="D22" s="9">
        <f t="shared" si="0"/>
        <v>21855</v>
      </c>
      <c r="E22" s="10">
        <f t="shared" si="1"/>
        <v>1040.7142857142858</v>
      </c>
      <c r="F22" s="11">
        <v>12</v>
      </c>
      <c r="G22" s="11">
        <f t="shared" si="2"/>
        <v>216</v>
      </c>
      <c r="H22" s="12">
        <f t="shared" si="3"/>
        <v>10.285714285714286</v>
      </c>
    </row>
    <row r="23" spans="1:8" x14ac:dyDescent="0.25">
      <c r="A23" s="7">
        <v>22</v>
      </c>
      <c r="B23" s="13">
        <v>46171</v>
      </c>
      <c r="C23" s="14">
        <v>1651</v>
      </c>
      <c r="D23" s="9">
        <f t="shared" si="0"/>
        <v>23506</v>
      </c>
      <c r="E23" s="10">
        <f t="shared" si="1"/>
        <v>1068.4545454545455</v>
      </c>
      <c r="F23" s="11">
        <v>16</v>
      </c>
      <c r="G23" s="11">
        <f t="shared" si="2"/>
        <v>232</v>
      </c>
      <c r="H23" s="12">
        <f t="shared" si="3"/>
        <v>10.545454545454545</v>
      </c>
    </row>
    <row r="24" spans="1:8" x14ac:dyDescent="0.25">
      <c r="A24" s="7">
        <v>23</v>
      </c>
      <c r="B24" s="13">
        <v>46178</v>
      </c>
      <c r="C24" s="14">
        <v>2775</v>
      </c>
      <c r="D24" s="9">
        <f t="shared" si="0"/>
        <v>26281</v>
      </c>
      <c r="E24" s="10">
        <f t="shared" si="1"/>
        <v>1142.6521739130435</v>
      </c>
      <c r="F24" s="11">
        <v>30</v>
      </c>
      <c r="G24" s="11">
        <f t="shared" si="2"/>
        <v>262</v>
      </c>
      <c r="H24" s="12">
        <f t="shared" si="3"/>
        <v>11.391304347826088</v>
      </c>
    </row>
    <row r="25" spans="1:8" x14ac:dyDescent="0.25">
      <c r="A25" s="7">
        <v>24</v>
      </c>
      <c r="B25" s="13">
        <v>46185</v>
      </c>
      <c r="C25" s="14">
        <v>828</v>
      </c>
      <c r="D25" s="9">
        <f t="shared" si="0"/>
        <v>27109</v>
      </c>
      <c r="E25" s="10">
        <f t="shared" si="1"/>
        <v>1129.5416666666667</v>
      </c>
      <c r="F25" s="11">
        <v>15</v>
      </c>
      <c r="G25" s="11">
        <f t="shared" si="2"/>
        <v>277</v>
      </c>
      <c r="H25" s="12">
        <f t="shared" si="3"/>
        <v>11.541666666666666</v>
      </c>
    </row>
    <row r="26" spans="1:8" x14ac:dyDescent="0.25">
      <c r="A26" s="7">
        <v>25</v>
      </c>
      <c r="B26" s="13">
        <v>46192</v>
      </c>
      <c r="C26" s="14">
        <v>971</v>
      </c>
      <c r="D26" s="9">
        <f t="shared" si="0"/>
        <v>28080</v>
      </c>
      <c r="E26" s="10">
        <f t="shared" si="1"/>
        <v>1123.2</v>
      </c>
      <c r="F26" s="11">
        <v>17</v>
      </c>
      <c r="G26" s="11">
        <f t="shared" si="2"/>
        <v>294</v>
      </c>
      <c r="H26" s="12">
        <f t="shared" si="3"/>
        <v>11.76</v>
      </c>
    </row>
    <row r="27" spans="1:8" x14ac:dyDescent="0.25">
      <c r="A27" s="7">
        <v>26</v>
      </c>
      <c r="B27" s="13">
        <v>46199</v>
      </c>
      <c r="C27" s="14">
        <v>1624</v>
      </c>
      <c r="D27" s="9">
        <f t="shared" si="0"/>
        <v>29704</v>
      </c>
      <c r="E27" s="10">
        <f t="shared" si="1"/>
        <v>1142.4615384615386</v>
      </c>
      <c r="F27" s="11">
        <v>27</v>
      </c>
      <c r="G27" s="11">
        <f t="shared" si="2"/>
        <v>321</v>
      </c>
      <c r="H27" s="12">
        <f t="shared" si="3"/>
        <v>12.346153846153847</v>
      </c>
    </row>
    <row r="28" spans="1:8" x14ac:dyDescent="0.25">
      <c r="A28" s="7">
        <v>27</v>
      </c>
      <c r="B28" s="13">
        <v>46206</v>
      </c>
      <c r="C28" s="14">
        <v>2578</v>
      </c>
      <c r="D28" s="9">
        <f t="shared" si="0"/>
        <v>32282</v>
      </c>
      <c r="E28" s="10">
        <f t="shared" si="1"/>
        <v>1195.6296296296296</v>
      </c>
      <c r="F28" s="11">
        <v>38</v>
      </c>
      <c r="G28" s="11">
        <f t="shared" si="2"/>
        <v>359</v>
      </c>
      <c r="H28" s="12">
        <f t="shared" si="3"/>
        <v>13.296296296296296</v>
      </c>
    </row>
    <row r="29" spans="1:8" x14ac:dyDescent="0.25">
      <c r="A29" s="7">
        <v>28</v>
      </c>
      <c r="B29" s="13">
        <v>46213</v>
      </c>
      <c r="C29" s="14">
        <v>441</v>
      </c>
      <c r="D29" s="9">
        <f t="shared" si="0"/>
        <v>32723</v>
      </c>
      <c r="E29" s="10">
        <f t="shared" si="1"/>
        <v>1168.6785714285713</v>
      </c>
      <c r="F29" s="11">
        <v>30</v>
      </c>
      <c r="G29" s="11">
        <f t="shared" si="2"/>
        <v>389</v>
      </c>
      <c r="H29" s="12">
        <f t="shared" si="3"/>
        <v>13.892857142857142</v>
      </c>
    </row>
    <row r="30" spans="1:8" x14ac:dyDescent="0.25">
      <c r="A30" s="7">
        <v>29</v>
      </c>
      <c r="B30" s="13">
        <v>46220</v>
      </c>
      <c r="C30" s="14">
        <v>204</v>
      </c>
      <c r="D30" s="9">
        <f t="shared" si="0"/>
        <v>32927</v>
      </c>
      <c r="E30" s="10">
        <f t="shared" si="1"/>
        <v>1135.4137931034484</v>
      </c>
      <c r="F30" s="11">
        <v>25</v>
      </c>
      <c r="G30" s="11">
        <f t="shared" si="2"/>
        <v>414</v>
      </c>
      <c r="H30" s="12">
        <f t="shared" si="3"/>
        <v>14.275862068965518</v>
      </c>
    </row>
    <row r="31" spans="1:8" x14ac:dyDescent="0.25">
      <c r="A31" s="7">
        <v>30</v>
      </c>
      <c r="B31" s="13">
        <v>46227</v>
      </c>
      <c r="C31" s="14">
        <v>1753</v>
      </c>
      <c r="D31" s="9">
        <f t="shared" si="0"/>
        <v>34680</v>
      </c>
      <c r="E31" s="10">
        <f t="shared" si="1"/>
        <v>1156</v>
      </c>
      <c r="F31" s="11">
        <v>53</v>
      </c>
      <c r="G31" s="11">
        <f t="shared" si="2"/>
        <v>467</v>
      </c>
      <c r="H31" s="12">
        <f t="shared" si="3"/>
        <v>15.566666666666666</v>
      </c>
    </row>
    <row r="32" spans="1:8" x14ac:dyDescent="0.25">
      <c r="A32" s="7">
        <v>31</v>
      </c>
      <c r="B32" s="13">
        <v>46234</v>
      </c>
      <c r="C32" s="14">
        <v>718</v>
      </c>
      <c r="D32" s="9">
        <f t="shared" si="0"/>
        <v>35398</v>
      </c>
      <c r="E32" s="10">
        <f t="shared" si="1"/>
        <v>1141.8709677419354</v>
      </c>
      <c r="F32" s="11">
        <v>50</v>
      </c>
      <c r="G32" s="11">
        <f t="shared" si="2"/>
        <v>517</v>
      </c>
      <c r="H32" s="12">
        <f t="shared" si="3"/>
        <v>16.677419354838708</v>
      </c>
    </row>
    <row r="33" spans="1:8" x14ac:dyDescent="0.25">
      <c r="A33" s="7">
        <v>32</v>
      </c>
      <c r="B33" s="13">
        <v>46241</v>
      </c>
      <c r="C33" s="9">
        <v>2036</v>
      </c>
      <c r="D33" s="9">
        <f t="shared" si="0"/>
        <v>37434</v>
      </c>
      <c r="E33" s="10">
        <f t="shared" si="1"/>
        <v>1169.8125</v>
      </c>
      <c r="F33" s="11">
        <v>52</v>
      </c>
      <c r="G33" s="11">
        <f t="shared" si="2"/>
        <v>569</v>
      </c>
      <c r="H33" s="12">
        <f t="shared" si="3"/>
        <v>17.78125</v>
      </c>
    </row>
    <row r="34" spans="1:8" x14ac:dyDescent="0.25">
      <c r="A34" s="7">
        <v>33</v>
      </c>
      <c r="B34" s="13">
        <v>46248</v>
      </c>
      <c r="C34" s="9">
        <v>2026</v>
      </c>
      <c r="D34" s="9">
        <f t="shared" si="0"/>
        <v>39460</v>
      </c>
      <c r="E34" s="10">
        <f t="shared" si="1"/>
        <v>1195.7575757575758</v>
      </c>
      <c r="F34" s="11">
        <v>61</v>
      </c>
      <c r="G34" s="11">
        <f t="shared" si="2"/>
        <v>630</v>
      </c>
      <c r="H34" s="12">
        <f t="shared" si="3"/>
        <v>19.09090909090909</v>
      </c>
    </row>
    <row r="35" spans="1:8" x14ac:dyDescent="0.25">
      <c r="A35" s="7">
        <v>34</v>
      </c>
      <c r="B35" s="13">
        <v>46255</v>
      </c>
      <c r="C35" s="9">
        <v>1453</v>
      </c>
      <c r="D35" s="9">
        <f t="shared" si="0"/>
        <v>40913</v>
      </c>
      <c r="E35" s="10">
        <f t="shared" si="1"/>
        <v>1203.3235294117646</v>
      </c>
      <c r="F35" s="11">
        <v>50</v>
      </c>
      <c r="G35" s="11">
        <f t="shared" si="2"/>
        <v>680</v>
      </c>
      <c r="H35" s="12">
        <f t="shared" si="3"/>
        <v>20</v>
      </c>
    </row>
    <row r="36" spans="1:8" x14ac:dyDescent="0.25">
      <c r="A36" s="7">
        <v>35</v>
      </c>
      <c r="B36" s="13">
        <v>46262</v>
      </c>
      <c r="C36" s="9">
        <v>2074</v>
      </c>
      <c r="D36" s="9">
        <f t="shared" si="0"/>
        <v>42987</v>
      </c>
      <c r="E36" s="10">
        <f t="shared" si="1"/>
        <v>1228.2</v>
      </c>
      <c r="F36" s="11">
        <v>58</v>
      </c>
      <c r="G36" s="11">
        <f t="shared" si="2"/>
        <v>738</v>
      </c>
      <c r="H36" s="12">
        <f t="shared" si="3"/>
        <v>21.085714285714285</v>
      </c>
    </row>
    <row r="37" spans="1:8" x14ac:dyDescent="0.25">
      <c r="A37" s="7">
        <v>36</v>
      </c>
      <c r="B37" s="13">
        <v>46269</v>
      </c>
      <c r="C37" s="9">
        <v>1192</v>
      </c>
      <c r="D37" s="9">
        <f t="shared" si="0"/>
        <v>44179</v>
      </c>
      <c r="E37" s="10">
        <f t="shared" si="1"/>
        <v>1227.1944444444443</v>
      </c>
      <c r="F37" s="11">
        <v>36</v>
      </c>
      <c r="G37" s="11">
        <f t="shared" si="2"/>
        <v>774</v>
      </c>
      <c r="H37" s="12">
        <f t="shared" si="3"/>
        <v>21.5</v>
      </c>
    </row>
    <row r="38" spans="1:8" x14ac:dyDescent="0.25">
      <c r="A38" s="7">
        <v>37</v>
      </c>
      <c r="B38" s="13">
        <v>46276</v>
      </c>
      <c r="C38" s="9">
        <v>687</v>
      </c>
      <c r="D38" s="9">
        <f t="shared" si="0"/>
        <v>44866</v>
      </c>
      <c r="E38" s="10">
        <f t="shared" si="1"/>
        <v>1212.5945945945946</v>
      </c>
      <c r="F38" s="11">
        <v>44</v>
      </c>
      <c r="G38" s="11">
        <f t="shared" si="2"/>
        <v>818</v>
      </c>
      <c r="H38" s="12">
        <f t="shared" si="3"/>
        <v>22.108108108108109</v>
      </c>
    </row>
    <row r="39" spans="1:8" x14ac:dyDescent="0.25">
      <c r="A39" s="7">
        <v>38</v>
      </c>
      <c r="B39" s="13">
        <v>46283</v>
      </c>
      <c r="C39" s="9">
        <v>1391</v>
      </c>
      <c r="D39" s="9">
        <f t="shared" si="0"/>
        <v>46257</v>
      </c>
      <c r="E39" s="10">
        <f t="shared" si="1"/>
        <v>1217.2894736842106</v>
      </c>
      <c r="F39" s="11">
        <v>57</v>
      </c>
      <c r="G39" s="11">
        <f t="shared" si="2"/>
        <v>875</v>
      </c>
      <c r="H39" s="12">
        <f t="shared" si="3"/>
        <v>23.026315789473685</v>
      </c>
    </row>
    <row r="40" spans="1:8" x14ac:dyDescent="0.25">
      <c r="A40" s="7">
        <v>39</v>
      </c>
      <c r="B40" s="13">
        <v>46290</v>
      </c>
      <c r="C40" s="9">
        <v>1000</v>
      </c>
      <c r="D40" s="9">
        <f t="shared" si="0"/>
        <v>47257</v>
      </c>
      <c r="E40" s="10">
        <f t="shared" si="1"/>
        <v>1211.7179487179487</v>
      </c>
      <c r="F40" s="11">
        <v>51</v>
      </c>
      <c r="G40" s="11">
        <f t="shared" si="2"/>
        <v>926</v>
      </c>
      <c r="H40" s="12">
        <f t="shared" si="3"/>
        <v>23.743589743589745</v>
      </c>
    </row>
    <row r="41" spans="1:8" x14ac:dyDescent="0.25">
      <c r="A41" s="7">
        <v>40</v>
      </c>
      <c r="B41" s="13">
        <v>46297</v>
      </c>
      <c r="C41" s="9">
        <v>809</v>
      </c>
      <c r="D41" s="9">
        <f t="shared" si="0"/>
        <v>48066</v>
      </c>
      <c r="E41" s="10">
        <f t="shared" si="1"/>
        <v>1201.6500000000001</v>
      </c>
      <c r="F41" s="11">
        <v>25</v>
      </c>
      <c r="G41" s="11">
        <f t="shared" si="2"/>
        <v>951</v>
      </c>
      <c r="H41" s="12">
        <f t="shared" si="3"/>
        <v>23.774999999999999</v>
      </c>
    </row>
    <row r="42" spans="1:8" x14ac:dyDescent="0.25">
      <c r="A42" s="7">
        <v>41</v>
      </c>
      <c r="B42" s="13">
        <v>46304</v>
      </c>
      <c r="C42" s="9"/>
      <c r="D42" s="9">
        <f t="shared" si="0"/>
        <v>48066</v>
      </c>
      <c r="E42" s="10">
        <f t="shared" si="1"/>
        <v>1172.3414634146341</v>
      </c>
      <c r="F42" s="11"/>
      <c r="G42" s="11">
        <f t="shared" si="2"/>
        <v>951</v>
      </c>
      <c r="H42" s="12">
        <f t="shared" si="3"/>
        <v>23.195121951219512</v>
      </c>
    </row>
    <row r="43" spans="1:8" x14ac:dyDescent="0.25">
      <c r="A43" s="7">
        <v>42</v>
      </c>
      <c r="B43" s="13">
        <v>46311</v>
      </c>
      <c r="C43" s="9"/>
      <c r="D43" s="9">
        <f t="shared" si="0"/>
        <v>48066</v>
      </c>
      <c r="E43" s="10">
        <f t="shared" si="1"/>
        <v>1144.4285714285713</v>
      </c>
      <c r="F43" s="11"/>
      <c r="G43" s="11">
        <f t="shared" si="2"/>
        <v>951</v>
      </c>
      <c r="H43" s="12">
        <f t="shared" si="3"/>
        <v>22.642857142857142</v>
      </c>
    </row>
    <row r="44" spans="1:8" x14ac:dyDescent="0.25">
      <c r="A44" s="7">
        <v>43</v>
      </c>
      <c r="B44" s="13">
        <v>46318</v>
      </c>
      <c r="C44" s="9"/>
      <c r="D44" s="9">
        <f t="shared" si="0"/>
        <v>48066</v>
      </c>
      <c r="E44" s="10">
        <f t="shared" si="1"/>
        <v>1117.8139534883721</v>
      </c>
      <c r="F44" s="11"/>
      <c r="G44" s="11">
        <f t="shared" si="2"/>
        <v>951</v>
      </c>
      <c r="H44" s="12">
        <f t="shared" si="3"/>
        <v>22.11627906976744</v>
      </c>
    </row>
    <row r="45" spans="1:8" x14ac:dyDescent="0.25">
      <c r="A45" s="7">
        <v>44</v>
      </c>
      <c r="B45" s="13">
        <v>46325</v>
      </c>
      <c r="C45" s="9"/>
      <c r="D45" s="9">
        <f t="shared" si="0"/>
        <v>48066</v>
      </c>
      <c r="E45" s="10">
        <f t="shared" si="1"/>
        <v>1092.409090909091</v>
      </c>
      <c r="F45" s="11"/>
      <c r="G45" s="11">
        <f t="shared" si="2"/>
        <v>951</v>
      </c>
      <c r="H45" s="12">
        <f t="shared" si="3"/>
        <v>21.613636363636363</v>
      </c>
    </row>
    <row r="46" spans="1:8" x14ac:dyDescent="0.25">
      <c r="A46" s="7">
        <v>45</v>
      </c>
      <c r="B46" s="13">
        <v>46332</v>
      </c>
      <c r="C46" s="9"/>
      <c r="D46" s="9">
        <f t="shared" si="0"/>
        <v>48066</v>
      </c>
      <c r="E46" s="10">
        <f t="shared" si="1"/>
        <v>1068.1333333333334</v>
      </c>
      <c r="F46" s="11"/>
      <c r="G46" s="11">
        <f t="shared" si="2"/>
        <v>951</v>
      </c>
      <c r="H46" s="12">
        <f t="shared" si="3"/>
        <v>21.133333333333333</v>
      </c>
    </row>
    <row r="47" spans="1:8" x14ac:dyDescent="0.25">
      <c r="A47" s="7">
        <v>46</v>
      </c>
      <c r="B47" s="13">
        <v>46339</v>
      </c>
      <c r="C47" s="9"/>
      <c r="D47" s="9">
        <f t="shared" si="0"/>
        <v>48066</v>
      </c>
      <c r="E47" s="10">
        <f t="shared" si="1"/>
        <v>1044.9130434782608</v>
      </c>
      <c r="F47" s="11"/>
      <c r="G47" s="11">
        <f t="shared" si="2"/>
        <v>951</v>
      </c>
      <c r="H47" s="12">
        <f t="shared" si="3"/>
        <v>20.673913043478262</v>
      </c>
    </row>
    <row r="48" spans="1:8" x14ac:dyDescent="0.25">
      <c r="A48" s="7">
        <v>47</v>
      </c>
      <c r="B48" s="13">
        <v>46346</v>
      </c>
      <c r="C48" s="9"/>
      <c r="D48" s="9">
        <f t="shared" si="0"/>
        <v>48066</v>
      </c>
      <c r="E48" s="10">
        <f t="shared" si="1"/>
        <v>1022.6808510638298</v>
      </c>
      <c r="F48" s="11"/>
      <c r="G48" s="11">
        <f t="shared" si="2"/>
        <v>951</v>
      </c>
      <c r="H48" s="12">
        <f t="shared" si="3"/>
        <v>20.23404255319149</v>
      </c>
    </row>
    <row r="49" spans="1:8" x14ac:dyDescent="0.25">
      <c r="A49" s="7">
        <v>48</v>
      </c>
      <c r="B49" s="13">
        <v>46353</v>
      </c>
      <c r="C49" s="9"/>
      <c r="D49" s="9">
        <f t="shared" si="0"/>
        <v>48066</v>
      </c>
      <c r="E49" s="10">
        <f t="shared" si="1"/>
        <v>1001.375</v>
      </c>
      <c r="F49" s="11"/>
      <c r="G49" s="11">
        <f t="shared" si="2"/>
        <v>951</v>
      </c>
      <c r="H49" s="12">
        <f t="shared" si="3"/>
        <v>19.8125</v>
      </c>
    </row>
    <row r="50" spans="1:8" x14ac:dyDescent="0.25">
      <c r="A50" s="7">
        <v>49</v>
      </c>
      <c r="B50" s="13">
        <v>46360</v>
      </c>
      <c r="C50" s="9"/>
      <c r="D50" s="9">
        <f t="shared" si="0"/>
        <v>48066</v>
      </c>
      <c r="E50" s="10">
        <f t="shared" si="1"/>
        <v>980.9387755102041</v>
      </c>
      <c r="F50" s="11"/>
      <c r="G50" s="11">
        <f t="shared" si="2"/>
        <v>951</v>
      </c>
      <c r="H50" s="12">
        <f t="shared" si="3"/>
        <v>19.408163265306122</v>
      </c>
    </row>
    <row r="51" spans="1:8" x14ac:dyDescent="0.25">
      <c r="A51" s="7">
        <v>50</v>
      </c>
      <c r="B51" s="13">
        <v>46367</v>
      </c>
      <c r="C51" s="9"/>
      <c r="D51" s="9">
        <f t="shared" si="0"/>
        <v>48066</v>
      </c>
      <c r="E51" s="10">
        <f t="shared" si="1"/>
        <v>961.32</v>
      </c>
      <c r="F51" s="11"/>
      <c r="G51" s="11">
        <f t="shared" si="2"/>
        <v>951</v>
      </c>
      <c r="H51" s="12">
        <f t="shared" si="3"/>
        <v>19.02</v>
      </c>
    </row>
    <row r="52" spans="1:8" x14ac:dyDescent="0.25">
      <c r="A52" s="7">
        <v>51</v>
      </c>
      <c r="B52" s="13">
        <v>46374</v>
      </c>
      <c r="C52" s="9"/>
      <c r="D52" s="9">
        <f t="shared" si="0"/>
        <v>48066</v>
      </c>
      <c r="E52" s="10">
        <f t="shared" si="1"/>
        <v>942.47058823529414</v>
      </c>
      <c r="F52" s="11"/>
      <c r="G52" s="11">
        <f t="shared" si="2"/>
        <v>951</v>
      </c>
      <c r="H52" s="12">
        <f t="shared" si="3"/>
        <v>18.647058823529413</v>
      </c>
    </row>
    <row r="53" spans="1:8" ht="15.75" thickBot="1" x14ac:dyDescent="0.3">
      <c r="A53" s="15">
        <v>52</v>
      </c>
      <c r="B53" s="16">
        <v>46381</v>
      </c>
      <c r="C53" s="17"/>
      <c r="D53" s="17">
        <f t="shared" si="0"/>
        <v>48066</v>
      </c>
      <c r="E53" s="18">
        <f t="shared" si="1"/>
        <v>924.34615384615381</v>
      </c>
      <c r="F53" s="19"/>
      <c r="G53" s="19">
        <f t="shared" si="2"/>
        <v>951</v>
      </c>
      <c r="H53" s="20">
        <f t="shared" si="3"/>
        <v>18.28846153846154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Shetland Islands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Willmore@Marine and Air Operations</dc:creator>
  <cp:lastModifiedBy>Donald Willmore@Marine and Air Operations</cp:lastModifiedBy>
  <dcterms:created xsi:type="dcterms:W3CDTF">2026-09-22T07:01:54Z</dcterms:created>
  <dcterms:modified xsi:type="dcterms:W3CDTF">2026-10-06T06:58:01Z</dcterms:modified>
</cp:coreProperties>
</file>