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ort Health &amp; Safety 2026\Fish Box Landings\"/>
    </mc:Choice>
  </mc:AlternateContent>
  <xr:revisionPtr revIDLastSave="0" documentId="13_ncr:1_{8517AA88-4D32-4B3F-AE0F-C9143D0C7962}" xr6:coauthVersionLast="47" xr6:coauthVersionMax="47" xr10:uidLastSave="{00000000-0000-0000-0000-000000000000}"/>
  <bookViews>
    <workbookView xWindow="32205" yWindow="1365" windowWidth="21600" windowHeight="11295" xr2:uid="{BA4A5E69-E7C2-4625-8BB1-82EC6E6FCED2}"/>
  </bookViews>
  <sheets>
    <sheet name="Weekly Box &amp; Boat Data 2026-" sheetId="1" r:id="rId1"/>
    <sheet name="2026 Chart" sheetId="2" r:id="rId2"/>
    <sheet name="Archive Box Data 2008-2026" sheetId="3" r:id="rId3"/>
    <sheet name="Archive Boat Data 2008-2026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W7" i="4" l="1"/>
  <c r="BW8" i="4" s="1"/>
  <c r="BW9" i="4" s="1"/>
  <c r="BW10" i="4" s="1"/>
  <c r="BW11" i="4" s="1"/>
  <c r="BW12" i="4" s="1"/>
  <c r="BW13" i="4" s="1"/>
  <c r="BW14" i="4" s="1"/>
  <c r="BW15" i="4" s="1"/>
  <c r="BW16" i="4" s="1"/>
  <c r="BW17" i="4" s="1"/>
  <c r="BW18" i="4" s="1"/>
  <c r="BW19" i="4" s="1"/>
  <c r="BW20" i="4" s="1"/>
  <c r="BW21" i="4" s="1"/>
  <c r="BW22" i="4" s="1"/>
  <c r="BW23" i="4" s="1"/>
  <c r="BW24" i="4" s="1"/>
  <c r="BW25" i="4" s="1"/>
  <c r="BW26" i="4" s="1"/>
  <c r="BW27" i="4" s="1"/>
  <c r="BW28" i="4" s="1"/>
  <c r="BW29" i="4" s="1"/>
  <c r="BW30" i="4" s="1"/>
  <c r="BW31" i="4" s="1"/>
  <c r="BW32" i="4" s="1"/>
  <c r="BW33" i="4" s="1"/>
  <c r="BW34" i="4" s="1"/>
  <c r="BW35" i="4" s="1"/>
  <c r="BW36" i="4" s="1"/>
  <c r="BW37" i="4" s="1"/>
  <c r="BW38" i="4" s="1"/>
  <c r="BW39" i="4" s="1"/>
  <c r="BW40" i="4" s="1"/>
  <c r="BW41" i="4" s="1"/>
  <c r="BW42" i="4" s="1"/>
  <c r="BW43" i="4" s="1"/>
  <c r="BW44" i="4" s="1"/>
  <c r="BW45" i="4" s="1"/>
  <c r="BW46" i="4" s="1"/>
  <c r="BW47" i="4" s="1"/>
  <c r="BW48" i="4" s="1"/>
  <c r="BW49" i="4" s="1"/>
  <c r="BW50" i="4" s="1"/>
  <c r="BW51" i="4" s="1"/>
  <c r="BW52" i="4" s="1"/>
  <c r="AM7" i="4"/>
  <c r="AM8" i="4" s="1"/>
  <c r="AM9" i="4" s="1"/>
  <c r="AM10" i="4" s="1"/>
  <c r="AM11" i="4" s="1"/>
  <c r="AM12" i="4" s="1"/>
  <c r="AM13" i="4" s="1"/>
  <c r="AM14" i="4" s="1"/>
  <c r="AM15" i="4" s="1"/>
  <c r="AM16" i="4" s="1"/>
  <c r="AM17" i="4" s="1"/>
  <c r="AM18" i="4" s="1"/>
  <c r="AM19" i="4" s="1"/>
  <c r="AM20" i="4" s="1"/>
  <c r="AM21" i="4" s="1"/>
  <c r="AM22" i="4" s="1"/>
  <c r="AM23" i="4" s="1"/>
  <c r="AM24" i="4" s="1"/>
  <c r="AM25" i="4" s="1"/>
  <c r="AM26" i="4" s="1"/>
  <c r="AM27" i="4" s="1"/>
  <c r="AM28" i="4" s="1"/>
  <c r="AM29" i="4" s="1"/>
  <c r="AM30" i="4" s="1"/>
  <c r="AM31" i="4" s="1"/>
  <c r="AM32" i="4" s="1"/>
  <c r="AM33" i="4" s="1"/>
  <c r="AM34" i="4" s="1"/>
  <c r="AM35" i="4" s="1"/>
  <c r="AM36" i="4" s="1"/>
  <c r="AM37" i="4" s="1"/>
  <c r="AM38" i="4" s="1"/>
  <c r="AM39" i="4" s="1"/>
  <c r="AM40" i="4" s="1"/>
  <c r="AM41" i="4" s="1"/>
  <c r="AM42" i="4" s="1"/>
  <c r="AM43" i="4" s="1"/>
  <c r="AM44" i="4" s="1"/>
  <c r="AM45" i="4" s="1"/>
  <c r="AM46" i="4" s="1"/>
  <c r="AM47" i="4" s="1"/>
  <c r="AM48" i="4" s="1"/>
  <c r="AM49" i="4" s="1"/>
  <c r="AM50" i="4" s="1"/>
  <c r="AM51" i="4" s="1"/>
  <c r="AM52" i="4" s="1"/>
  <c r="BS6" i="4"/>
  <c r="BS7" i="4" s="1"/>
  <c r="BS8" i="4" s="1"/>
  <c r="BS9" i="4" s="1"/>
  <c r="BS10" i="4" s="1"/>
  <c r="BS11" i="4" s="1"/>
  <c r="BS12" i="4" s="1"/>
  <c r="BS13" i="4" s="1"/>
  <c r="BS14" i="4" s="1"/>
  <c r="BS15" i="4" s="1"/>
  <c r="BS16" i="4" s="1"/>
  <c r="BS17" i="4" s="1"/>
  <c r="BS18" i="4" s="1"/>
  <c r="BS19" i="4" s="1"/>
  <c r="BS20" i="4" s="1"/>
  <c r="BS21" i="4" s="1"/>
  <c r="BS22" i="4" s="1"/>
  <c r="BS23" i="4" s="1"/>
  <c r="BS24" i="4" s="1"/>
  <c r="BS25" i="4" s="1"/>
  <c r="BS26" i="4" s="1"/>
  <c r="BS27" i="4" s="1"/>
  <c r="BS28" i="4" s="1"/>
  <c r="BS29" i="4" s="1"/>
  <c r="BS30" i="4" s="1"/>
  <c r="BS31" i="4" s="1"/>
  <c r="BS32" i="4" s="1"/>
  <c r="BS33" i="4" s="1"/>
  <c r="BS34" i="4" s="1"/>
  <c r="BS35" i="4" s="1"/>
  <c r="BS36" i="4" s="1"/>
  <c r="BS37" i="4" s="1"/>
  <c r="BS38" i="4" s="1"/>
  <c r="BS39" i="4" s="1"/>
  <c r="BS40" i="4" s="1"/>
  <c r="BS41" i="4" s="1"/>
  <c r="BS42" i="4" s="1"/>
  <c r="BS43" i="4" s="1"/>
  <c r="BS44" i="4" s="1"/>
  <c r="BS45" i="4" s="1"/>
  <c r="BS46" i="4" s="1"/>
  <c r="BS47" i="4" s="1"/>
  <c r="BS48" i="4" s="1"/>
  <c r="BS49" i="4" s="1"/>
  <c r="BS50" i="4" s="1"/>
  <c r="BS51" i="4" s="1"/>
  <c r="BS52" i="4" s="1"/>
  <c r="BO6" i="4"/>
  <c r="BO7" i="4" s="1"/>
  <c r="BO8" i="4" s="1"/>
  <c r="BO9" i="4" s="1"/>
  <c r="BO10" i="4" s="1"/>
  <c r="BO11" i="4" s="1"/>
  <c r="BO12" i="4" s="1"/>
  <c r="BO13" i="4" s="1"/>
  <c r="BO14" i="4" s="1"/>
  <c r="BO15" i="4" s="1"/>
  <c r="BO16" i="4" s="1"/>
  <c r="BO17" i="4" s="1"/>
  <c r="BO18" i="4" s="1"/>
  <c r="BO19" i="4" s="1"/>
  <c r="BO20" i="4" s="1"/>
  <c r="BO21" i="4" s="1"/>
  <c r="BO22" i="4" s="1"/>
  <c r="BO23" i="4" s="1"/>
  <c r="BO24" i="4" s="1"/>
  <c r="BO25" i="4" s="1"/>
  <c r="BO26" i="4" s="1"/>
  <c r="BO27" i="4" s="1"/>
  <c r="BO28" i="4" s="1"/>
  <c r="BO29" i="4" s="1"/>
  <c r="BO30" i="4" s="1"/>
  <c r="BO31" i="4" s="1"/>
  <c r="BO32" i="4" s="1"/>
  <c r="BO33" i="4" s="1"/>
  <c r="BO34" i="4" s="1"/>
  <c r="BO35" i="4" s="1"/>
  <c r="BO36" i="4" s="1"/>
  <c r="BO37" i="4" s="1"/>
  <c r="BO38" i="4" s="1"/>
  <c r="BO39" i="4" s="1"/>
  <c r="BO40" i="4" s="1"/>
  <c r="BO41" i="4" s="1"/>
  <c r="BO42" i="4" s="1"/>
  <c r="BO43" i="4" s="1"/>
  <c r="BO44" i="4" s="1"/>
  <c r="BO45" i="4" s="1"/>
  <c r="BO46" i="4" s="1"/>
  <c r="BO47" i="4" s="1"/>
  <c r="BO48" i="4" s="1"/>
  <c r="BO49" i="4" s="1"/>
  <c r="BO50" i="4" s="1"/>
  <c r="BO51" i="4" s="1"/>
  <c r="BO52" i="4" s="1"/>
  <c r="W6" i="4"/>
  <c r="W7" i="4" s="1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W18" i="4" s="1"/>
  <c r="W19" i="4" s="1"/>
  <c r="W20" i="4" s="1"/>
  <c r="W21" i="4" s="1"/>
  <c r="W22" i="4" s="1"/>
  <c r="W23" i="4" s="1"/>
  <c r="W24" i="4" s="1"/>
  <c r="W25" i="4" s="1"/>
  <c r="W26" i="4" s="1"/>
  <c r="W27" i="4" s="1"/>
  <c r="W28" i="4" s="1"/>
  <c r="W29" i="4" s="1"/>
  <c r="W30" i="4" s="1"/>
  <c r="W31" i="4" s="1"/>
  <c r="W32" i="4" s="1"/>
  <c r="W33" i="4" s="1"/>
  <c r="W34" i="4" s="1"/>
  <c r="W35" i="4" s="1"/>
  <c r="W36" i="4" s="1"/>
  <c r="W37" i="4" s="1"/>
  <c r="W38" i="4" s="1"/>
  <c r="W39" i="4" s="1"/>
  <c r="W40" i="4" s="1"/>
  <c r="W41" i="4" s="1"/>
  <c r="W42" i="4" s="1"/>
  <c r="W43" i="4" s="1"/>
  <c r="W44" i="4" s="1"/>
  <c r="W45" i="4" s="1"/>
  <c r="W46" i="4" s="1"/>
  <c r="W47" i="4" s="1"/>
  <c r="W48" i="4" s="1"/>
  <c r="W49" i="4" s="1"/>
  <c r="W50" i="4" s="1"/>
  <c r="W51" i="4" s="1"/>
  <c r="BC5" i="4"/>
  <c r="BC6" i="4" s="1"/>
  <c r="BC7" i="4" s="1"/>
  <c r="BC8" i="4" s="1"/>
  <c r="BC9" i="4" s="1"/>
  <c r="BC10" i="4" s="1"/>
  <c r="BC11" i="4" s="1"/>
  <c r="BC12" i="4" s="1"/>
  <c r="BC13" i="4" s="1"/>
  <c r="BC14" i="4" s="1"/>
  <c r="BC15" i="4" s="1"/>
  <c r="BC16" i="4" s="1"/>
  <c r="BC17" i="4" s="1"/>
  <c r="BC18" i="4" s="1"/>
  <c r="BC19" i="4" s="1"/>
  <c r="BC20" i="4" s="1"/>
  <c r="BC21" i="4" s="1"/>
  <c r="BC22" i="4" s="1"/>
  <c r="BC23" i="4" s="1"/>
  <c r="BC24" i="4" s="1"/>
  <c r="BC25" i="4" s="1"/>
  <c r="BC26" i="4" s="1"/>
  <c r="BC27" i="4" s="1"/>
  <c r="BC28" i="4" s="1"/>
  <c r="BC29" i="4" s="1"/>
  <c r="BC30" i="4" s="1"/>
  <c r="BC31" i="4" s="1"/>
  <c r="BC32" i="4" s="1"/>
  <c r="BC33" i="4" s="1"/>
  <c r="BC34" i="4" s="1"/>
  <c r="BC35" i="4" s="1"/>
  <c r="BC36" i="4" s="1"/>
  <c r="BC37" i="4" s="1"/>
  <c r="BC38" i="4" s="1"/>
  <c r="BC39" i="4" s="1"/>
  <c r="BC40" i="4" s="1"/>
  <c r="BC41" i="4" s="1"/>
  <c r="BC42" i="4" s="1"/>
  <c r="BC43" i="4" s="1"/>
  <c r="BC44" i="4" s="1"/>
  <c r="BC45" i="4" s="1"/>
  <c r="BC46" i="4" s="1"/>
  <c r="BC47" i="4" s="1"/>
  <c r="BC48" i="4" s="1"/>
  <c r="BC49" i="4" s="1"/>
  <c r="BC50" i="4" s="1"/>
  <c r="BC51" i="4" s="1"/>
  <c r="AM5" i="4"/>
  <c r="AM6" i="4" s="1"/>
  <c r="AI5" i="4"/>
  <c r="AI6" i="4" s="1"/>
  <c r="AI7" i="4" s="1"/>
  <c r="AI8" i="4" s="1"/>
  <c r="AI9" i="4" s="1"/>
  <c r="AI10" i="4" s="1"/>
  <c r="AI11" i="4" s="1"/>
  <c r="AI12" i="4" s="1"/>
  <c r="AI13" i="4" s="1"/>
  <c r="AI14" i="4" s="1"/>
  <c r="AI15" i="4" s="1"/>
  <c r="AI16" i="4" s="1"/>
  <c r="AI17" i="4" s="1"/>
  <c r="AI18" i="4" s="1"/>
  <c r="AI19" i="4" s="1"/>
  <c r="AI20" i="4" s="1"/>
  <c r="AI21" i="4" s="1"/>
  <c r="AI22" i="4" s="1"/>
  <c r="AI23" i="4" s="1"/>
  <c r="AI24" i="4" s="1"/>
  <c r="AI25" i="4" s="1"/>
  <c r="AI26" i="4" s="1"/>
  <c r="AI27" i="4" s="1"/>
  <c r="AI28" i="4" s="1"/>
  <c r="AI29" i="4" s="1"/>
  <c r="AI30" i="4" s="1"/>
  <c r="AI31" i="4" s="1"/>
  <c r="AI32" i="4" s="1"/>
  <c r="AI33" i="4" s="1"/>
  <c r="AI34" i="4" s="1"/>
  <c r="AI35" i="4" s="1"/>
  <c r="AI36" i="4" s="1"/>
  <c r="AI37" i="4" s="1"/>
  <c r="AI38" i="4" s="1"/>
  <c r="AI39" i="4" s="1"/>
  <c r="AI40" i="4" s="1"/>
  <c r="AI41" i="4" s="1"/>
  <c r="AI42" i="4" s="1"/>
  <c r="AI43" i="4" s="1"/>
  <c r="AI44" i="4" s="1"/>
  <c r="AI45" i="4" s="1"/>
  <c r="AI46" i="4" s="1"/>
  <c r="AI47" i="4" s="1"/>
  <c r="AI48" i="4" s="1"/>
  <c r="AI49" i="4" s="1"/>
  <c r="AI50" i="4" s="1"/>
  <c r="AI51" i="4" s="1"/>
  <c r="S5" i="4"/>
  <c r="S6" i="4" s="1"/>
  <c r="S7" i="4" s="1"/>
  <c r="S8" i="4" s="1"/>
  <c r="S9" i="4" s="1"/>
  <c r="S10" i="4" s="1"/>
  <c r="S11" i="4" s="1"/>
  <c r="S12" i="4" s="1"/>
  <c r="S13" i="4" s="1"/>
  <c r="S14" i="4" s="1"/>
  <c r="S15" i="4" s="1"/>
  <c r="S16" i="4" s="1"/>
  <c r="S17" i="4" s="1"/>
  <c r="S18" i="4" s="1"/>
  <c r="S19" i="4" s="1"/>
  <c r="S20" i="4" s="1"/>
  <c r="S21" i="4" s="1"/>
  <c r="S22" i="4" s="1"/>
  <c r="S23" i="4" s="1"/>
  <c r="S24" i="4" s="1"/>
  <c r="S25" i="4" s="1"/>
  <c r="S26" i="4" s="1"/>
  <c r="S27" i="4" s="1"/>
  <c r="S28" i="4" s="1"/>
  <c r="S29" i="4" s="1"/>
  <c r="S30" i="4" s="1"/>
  <c r="S31" i="4" s="1"/>
  <c r="S32" i="4" s="1"/>
  <c r="S33" i="4" s="1"/>
  <c r="S34" i="4" s="1"/>
  <c r="S35" i="4" s="1"/>
  <c r="S36" i="4" s="1"/>
  <c r="S37" i="4" s="1"/>
  <c r="S38" i="4" s="1"/>
  <c r="S39" i="4" s="1"/>
  <c r="S40" i="4" s="1"/>
  <c r="S41" i="4" s="1"/>
  <c r="S42" i="4" s="1"/>
  <c r="S43" i="4" s="1"/>
  <c r="S44" i="4" s="1"/>
  <c r="S45" i="4" s="1"/>
  <c r="S46" i="4" s="1"/>
  <c r="S47" i="4" s="1"/>
  <c r="S48" i="4" s="1"/>
  <c r="S49" i="4" s="1"/>
  <c r="S50" i="4" s="1"/>
  <c r="S51" i="4" s="1"/>
  <c r="O5" i="4"/>
  <c r="O6" i="4" s="1"/>
  <c r="O7" i="4" s="1"/>
  <c r="O8" i="4" s="1"/>
  <c r="O9" i="4" s="1"/>
  <c r="O10" i="4" s="1"/>
  <c r="O11" i="4" s="1"/>
  <c r="O12" i="4" s="1"/>
  <c r="O13" i="4" s="1"/>
  <c r="O14" i="4" s="1"/>
  <c r="O15" i="4" s="1"/>
  <c r="O16" i="4" s="1"/>
  <c r="O17" i="4" s="1"/>
  <c r="O18" i="4" s="1"/>
  <c r="O19" i="4" s="1"/>
  <c r="O20" i="4" s="1"/>
  <c r="O21" i="4" s="1"/>
  <c r="O22" i="4" s="1"/>
  <c r="O23" i="4" s="1"/>
  <c r="O24" i="4" s="1"/>
  <c r="O25" i="4" s="1"/>
  <c r="O26" i="4" s="1"/>
  <c r="O27" i="4" s="1"/>
  <c r="O28" i="4" s="1"/>
  <c r="O29" i="4" s="1"/>
  <c r="O30" i="4" s="1"/>
  <c r="O31" i="4" s="1"/>
  <c r="O32" i="4" s="1"/>
  <c r="O33" i="4" s="1"/>
  <c r="O34" i="4" s="1"/>
  <c r="O35" i="4" s="1"/>
  <c r="O36" i="4" s="1"/>
  <c r="O37" i="4" s="1"/>
  <c r="O38" i="4" s="1"/>
  <c r="O39" i="4" s="1"/>
  <c r="O40" i="4" s="1"/>
  <c r="O41" i="4" s="1"/>
  <c r="O42" i="4" s="1"/>
  <c r="O43" i="4" s="1"/>
  <c r="O44" i="4" s="1"/>
  <c r="O45" i="4" s="1"/>
  <c r="O46" i="4" s="1"/>
  <c r="O47" i="4" s="1"/>
  <c r="O48" i="4" s="1"/>
  <c r="O49" i="4" s="1"/>
  <c r="O50" i="4" s="1"/>
  <c r="O51" i="4" s="1"/>
  <c r="O52" i="4" s="1"/>
  <c r="BW4" i="4"/>
  <c r="BW5" i="4" s="1"/>
  <c r="BW6" i="4" s="1"/>
  <c r="BO4" i="4"/>
  <c r="BO5" i="4" s="1"/>
  <c r="BG4" i="4"/>
  <c r="BG5" i="4" s="1"/>
  <c r="BG6" i="4" s="1"/>
  <c r="BG7" i="4" s="1"/>
  <c r="BG8" i="4" s="1"/>
  <c r="BG9" i="4" s="1"/>
  <c r="BG10" i="4" s="1"/>
  <c r="BG11" i="4" s="1"/>
  <c r="BG12" i="4" s="1"/>
  <c r="BG13" i="4" s="1"/>
  <c r="BG14" i="4" s="1"/>
  <c r="BG15" i="4" s="1"/>
  <c r="BG16" i="4" s="1"/>
  <c r="BG17" i="4" s="1"/>
  <c r="BG18" i="4" s="1"/>
  <c r="BG19" i="4" s="1"/>
  <c r="BG20" i="4" s="1"/>
  <c r="BG21" i="4" s="1"/>
  <c r="BG22" i="4" s="1"/>
  <c r="BG23" i="4" s="1"/>
  <c r="BG24" i="4" s="1"/>
  <c r="BG25" i="4" s="1"/>
  <c r="BG26" i="4" s="1"/>
  <c r="BG27" i="4" s="1"/>
  <c r="BG28" i="4" s="1"/>
  <c r="BG29" i="4" s="1"/>
  <c r="BG30" i="4" s="1"/>
  <c r="BG31" i="4" s="1"/>
  <c r="BG32" i="4" s="1"/>
  <c r="BG33" i="4" s="1"/>
  <c r="BG34" i="4" s="1"/>
  <c r="BG35" i="4" s="1"/>
  <c r="BG36" i="4" s="1"/>
  <c r="BG37" i="4" s="1"/>
  <c r="BG38" i="4" s="1"/>
  <c r="BG39" i="4" s="1"/>
  <c r="BG40" i="4" s="1"/>
  <c r="BG41" i="4" s="1"/>
  <c r="BG42" i="4" s="1"/>
  <c r="BG43" i="4" s="1"/>
  <c r="BG44" i="4" s="1"/>
  <c r="BG45" i="4" s="1"/>
  <c r="BG46" i="4" s="1"/>
  <c r="BG47" i="4" s="1"/>
  <c r="BG48" i="4" s="1"/>
  <c r="BG49" i="4" s="1"/>
  <c r="BG50" i="4" s="1"/>
  <c r="AY4" i="4"/>
  <c r="AY5" i="4" s="1"/>
  <c r="AY6" i="4" s="1"/>
  <c r="AY7" i="4" s="1"/>
  <c r="AY8" i="4" s="1"/>
  <c r="AY9" i="4" s="1"/>
  <c r="AY10" i="4" s="1"/>
  <c r="AY11" i="4" s="1"/>
  <c r="AY12" i="4" s="1"/>
  <c r="AY13" i="4" s="1"/>
  <c r="AY14" i="4" s="1"/>
  <c r="AY15" i="4" s="1"/>
  <c r="AY16" i="4" s="1"/>
  <c r="AY17" i="4" s="1"/>
  <c r="AY18" i="4" s="1"/>
  <c r="AY19" i="4" s="1"/>
  <c r="AY20" i="4" s="1"/>
  <c r="AY21" i="4" s="1"/>
  <c r="AY22" i="4" s="1"/>
  <c r="AY23" i="4" s="1"/>
  <c r="AY24" i="4" s="1"/>
  <c r="AY25" i="4" s="1"/>
  <c r="AY26" i="4" s="1"/>
  <c r="AY27" i="4" s="1"/>
  <c r="AY28" i="4" s="1"/>
  <c r="AY29" i="4" s="1"/>
  <c r="AY30" i="4" s="1"/>
  <c r="AY31" i="4" s="1"/>
  <c r="AY32" i="4" s="1"/>
  <c r="AY33" i="4" s="1"/>
  <c r="AY34" i="4" s="1"/>
  <c r="AY35" i="4" s="1"/>
  <c r="AY36" i="4" s="1"/>
  <c r="AY37" i="4" s="1"/>
  <c r="AY38" i="4" s="1"/>
  <c r="AY39" i="4" s="1"/>
  <c r="AY40" i="4" s="1"/>
  <c r="AY41" i="4" s="1"/>
  <c r="AY42" i="4" s="1"/>
  <c r="AY43" i="4" s="1"/>
  <c r="AY44" i="4" s="1"/>
  <c r="AY45" i="4" s="1"/>
  <c r="AY46" i="4" s="1"/>
  <c r="AY47" i="4" s="1"/>
  <c r="AY48" i="4" s="1"/>
  <c r="AY49" i="4" s="1"/>
  <c r="AY50" i="4" s="1"/>
  <c r="AY51" i="4" s="1"/>
  <c r="AY52" i="4" s="1"/>
  <c r="AI4" i="4"/>
  <c r="AA4" i="4"/>
  <c r="AA5" i="4" s="1"/>
  <c r="AA6" i="4" s="1"/>
  <c r="AA7" i="4" s="1"/>
  <c r="AA8" i="4" s="1"/>
  <c r="AA9" i="4" s="1"/>
  <c r="AA10" i="4" s="1"/>
  <c r="AA11" i="4" s="1"/>
  <c r="AA12" i="4" s="1"/>
  <c r="AA13" i="4" s="1"/>
  <c r="AA14" i="4" s="1"/>
  <c r="AA15" i="4" s="1"/>
  <c r="AA16" i="4" s="1"/>
  <c r="AA17" i="4" s="1"/>
  <c r="AA18" i="4" s="1"/>
  <c r="AA19" i="4" s="1"/>
  <c r="AA20" i="4" s="1"/>
  <c r="AA21" i="4" s="1"/>
  <c r="AA22" i="4" s="1"/>
  <c r="AA23" i="4" s="1"/>
  <c r="AA24" i="4" s="1"/>
  <c r="AA25" i="4" s="1"/>
  <c r="AA26" i="4" s="1"/>
  <c r="AA27" i="4" s="1"/>
  <c r="AA28" i="4" s="1"/>
  <c r="AA29" i="4" s="1"/>
  <c r="AA30" i="4" s="1"/>
  <c r="AA31" i="4" s="1"/>
  <c r="AA32" i="4" s="1"/>
  <c r="AA33" i="4" s="1"/>
  <c r="AA34" i="4" s="1"/>
  <c r="AA35" i="4" s="1"/>
  <c r="AA36" i="4" s="1"/>
  <c r="AA37" i="4" s="1"/>
  <c r="AA38" i="4" s="1"/>
  <c r="AA39" i="4" s="1"/>
  <c r="AA40" i="4" s="1"/>
  <c r="AA41" i="4" s="1"/>
  <c r="AA42" i="4" s="1"/>
  <c r="AA43" i="4" s="1"/>
  <c r="AA44" i="4" s="1"/>
  <c r="AA45" i="4" s="1"/>
  <c r="AA46" i="4" s="1"/>
  <c r="AA47" i="4" s="1"/>
  <c r="AA48" i="4" s="1"/>
  <c r="AA49" i="4" s="1"/>
  <c r="AA50" i="4" s="1"/>
  <c r="AA51" i="4" s="1"/>
  <c r="AA52" i="4" s="1"/>
  <c r="S4" i="4"/>
  <c r="K4" i="4"/>
  <c r="K5" i="4" s="1"/>
  <c r="K6" i="4" s="1"/>
  <c r="K7" i="4" s="1"/>
  <c r="K8" i="4" s="1"/>
  <c r="K9" i="4" s="1"/>
  <c r="K10" i="4" s="1"/>
  <c r="K11" i="4" s="1"/>
  <c r="K12" i="4" s="1"/>
  <c r="K13" i="4" s="1"/>
  <c r="K14" i="4" s="1"/>
  <c r="K15" i="4" s="1"/>
  <c r="K16" i="4" s="1"/>
  <c r="K17" i="4" s="1"/>
  <c r="K18" i="4" s="1"/>
  <c r="K19" i="4" s="1"/>
  <c r="K20" i="4" s="1"/>
  <c r="K21" i="4" s="1"/>
  <c r="K22" i="4" s="1"/>
  <c r="K23" i="4" s="1"/>
  <c r="K24" i="4" s="1"/>
  <c r="K25" i="4" s="1"/>
  <c r="K26" i="4" s="1"/>
  <c r="K27" i="4" s="1"/>
  <c r="K28" i="4" s="1"/>
  <c r="K29" i="4" s="1"/>
  <c r="K30" i="4" s="1"/>
  <c r="K31" i="4" s="1"/>
  <c r="K32" i="4" s="1"/>
  <c r="K33" i="4" s="1"/>
  <c r="K34" i="4" s="1"/>
  <c r="K35" i="4" s="1"/>
  <c r="K36" i="4" s="1"/>
  <c r="K37" i="4" s="1"/>
  <c r="K38" i="4" s="1"/>
  <c r="K39" i="4" s="1"/>
  <c r="K40" i="4" s="1"/>
  <c r="K41" i="4" s="1"/>
  <c r="K42" i="4" s="1"/>
  <c r="K43" i="4" s="1"/>
  <c r="K44" i="4" s="1"/>
  <c r="K45" i="4" s="1"/>
  <c r="K46" i="4" s="1"/>
  <c r="K47" i="4" s="1"/>
  <c r="K48" i="4" s="1"/>
  <c r="K49" i="4" s="1"/>
  <c r="K50" i="4" s="1"/>
  <c r="K51" i="4" s="1"/>
  <c r="C4" i="4"/>
  <c r="C5" i="4" s="1"/>
  <c r="C6" i="4" s="1"/>
  <c r="C7" i="4" s="1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18" i="4" s="1"/>
  <c r="C19" i="4" s="1"/>
  <c r="C20" i="4" s="1"/>
  <c r="C21" i="4" s="1"/>
  <c r="C22" i="4" s="1"/>
  <c r="C23" i="4" s="1"/>
  <c r="C24" i="4" s="1"/>
  <c r="C25" i="4" s="1"/>
  <c r="C26" i="4" s="1"/>
  <c r="C27" i="4" s="1"/>
  <c r="C28" i="4" s="1"/>
  <c r="C29" i="4" s="1"/>
  <c r="C30" i="4" s="1"/>
  <c r="C31" i="4" s="1"/>
  <c r="C32" i="4" s="1"/>
  <c r="C33" i="4" s="1"/>
  <c r="C34" i="4" s="1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BW3" i="4"/>
  <c r="BS3" i="4"/>
  <c r="BS4" i="4" s="1"/>
  <c r="BS5" i="4" s="1"/>
  <c r="BO3" i="4"/>
  <c r="BK3" i="4"/>
  <c r="BK4" i="4" s="1"/>
  <c r="BK5" i="4" s="1"/>
  <c r="BK6" i="4" s="1"/>
  <c r="BK7" i="4" s="1"/>
  <c r="BK8" i="4" s="1"/>
  <c r="BK9" i="4" s="1"/>
  <c r="BK10" i="4" s="1"/>
  <c r="BK11" i="4" s="1"/>
  <c r="BK12" i="4" s="1"/>
  <c r="BK13" i="4" s="1"/>
  <c r="BK14" i="4" s="1"/>
  <c r="BK15" i="4" s="1"/>
  <c r="BK16" i="4" s="1"/>
  <c r="BK17" i="4" s="1"/>
  <c r="BK18" i="4" s="1"/>
  <c r="BK19" i="4" s="1"/>
  <c r="BK20" i="4" s="1"/>
  <c r="BK21" i="4" s="1"/>
  <c r="BK22" i="4" s="1"/>
  <c r="BK23" i="4" s="1"/>
  <c r="BK24" i="4" s="1"/>
  <c r="BK25" i="4" s="1"/>
  <c r="BK26" i="4" s="1"/>
  <c r="BK27" i="4" s="1"/>
  <c r="BK28" i="4" s="1"/>
  <c r="BK29" i="4" s="1"/>
  <c r="BK30" i="4" s="1"/>
  <c r="BK31" i="4" s="1"/>
  <c r="BK32" i="4" s="1"/>
  <c r="BK33" i="4" s="1"/>
  <c r="BK34" i="4" s="1"/>
  <c r="BK35" i="4" s="1"/>
  <c r="BK36" i="4" s="1"/>
  <c r="BK37" i="4" s="1"/>
  <c r="BK38" i="4" s="1"/>
  <c r="BK39" i="4" s="1"/>
  <c r="BK40" i="4" s="1"/>
  <c r="BK41" i="4" s="1"/>
  <c r="BK42" i="4" s="1"/>
  <c r="BK43" i="4" s="1"/>
  <c r="BK44" i="4" s="1"/>
  <c r="BK45" i="4" s="1"/>
  <c r="BK46" i="4" s="1"/>
  <c r="BK47" i="4" s="1"/>
  <c r="BK48" i="4" s="1"/>
  <c r="BK49" i="4" s="1"/>
  <c r="BK50" i="4" s="1"/>
  <c r="BK51" i="4" s="1"/>
  <c r="BK52" i="4" s="1"/>
  <c r="BG3" i="4"/>
  <c r="BC3" i="4"/>
  <c r="BC4" i="4" s="1"/>
  <c r="AY3" i="4"/>
  <c r="AU3" i="4"/>
  <c r="AU4" i="4" s="1"/>
  <c r="AU5" i="4" s="1"/>
  <c r="AU6" i="4" s="1"/>
  <c r="AU7" i="4" s="1"/>
  <c r="AU8" i="4" s="1"/>
  <c r="AU9" i="4" s="1"/>
  <c r="AU10" i="4" s="1"/>
  <c r="AU11" i="4" s="1"/>
  <c r="AU12" i="4" s="1"/>
  <c r="AU13" i="4" s="1"/>
  <c r="AU14" i="4" s="1"/>
  <c r="AU15" i="4" s="1"/>
  <c r="AU16" i="4" s="1"/>
  <c r="AU17" i="4" s="1"/>
  <c r="AU18" i="4" s="1"/>
  <c r="AU19" i="4" s="1"/>
  <c r="AU20" i="4" s="1"/>
  <c r="AU21" i="4" s="1"/>
  <c r="AU22" i="4" s="1"/>
  <c r="AU23" i="4" s="1"/>
  <c r="AU24" i="4" s="1"/>
  <c r="AU25" i="4" s="1"/>
  <c r="AU26" i="4" s="1"/>
  <c r="AU27" i="4" s="1"/>
  <c r="AU28" i="4" s="1"/>
  <c r="AU29" i="4" s="1"/>
  <c r="AU30" i="4" s="1"/>
  <c r="AU31" i="4" s="1"/>
  <c r="AU32" i="4" s="1"/>
  <c r="AU33" i="4" s="1"/>
  <c r="AU34" i="4" s="1"/>
  <c r="AU35" i="4" s="1"/>
  <c r="AU36" i="4" s="1"/>
  <c r="AU37" i="4" s="1"/>
  <c r="AU38" i="4" s="1"/>
  <c r="AU39" i="4" s="1"/>
  <c r="AU40" i="4" s="1"/>
  <c r="AU41" i="4" s="1"/>
  <c r="AU42" i="4" s="1"/>
  <c r="AU43" i="4" s="1"/>
  <c r="AU44" i="4" s="1"/>
  <c r="AU45" i="4" s="1"/>
  <c r="AU46" i="4" s="1"/>
  <c r="AU47" i="4" s="1"/>
  <c r="AU48" i="4" s="1"/>
  <c r="AU49" i="4" s="1"/>
  <c r="AU50" i="4" s="1"/>
  <c r="AU51" i="4" s="1"/>
  <c r="AU52" i="4" s="1"/>
  <c r="AQ3" i="4"/>
  <c r="AQ4" i="4" s="1"/>
  <c r="AQ5" i="4" s="1"/>
  <c r="AQ6" i="4" s="1"/>
  <c r="AQ7" i="4" s="1"/>
  <c r="AQ8" i="4" s="1"/>
  <c r="AQ9" i="4" s="1"/>
  <c r="AQ10" i="4" s="1"/>
  <c r="AQ11" i="4" s="1"/>
  <c r="AQ12" i="4" s="1"/>
  <c r="AQ13" i="4" s="1"/>
  <c r="AQ14" i="4" s="1"/>
  <c r="AQ15" i="4" s="1"/>
  <c r="AQ16" i="4" s="1"/>
  <c r="AQ17" i="4" s="1"/>
  <c r="AQ18" i="4" s="1"/>
  <c r="AQ19" i="4" s="1"/>
  <c r="AQ20" i="4" s="1"/>
  <c r="AQ21" i="4" s="1"/>
  <c r="AQ22" i="4" s="1"/>
  <c r="AQ23" i="4" s="1"/>
  <c r="AQ24" i="4" s="1"/>
  <c r="AQ25" i="4" s="1"/>
  <c r="AQ26" i="4" s="1"/>
  <c r="AQ27" i="4" s="1"/>
  <c r="AQ28" i="4" s="1"/>
  <c r="AQ29" i="4" s="1"/>
  <c r="AQ30" i="4" s="1"/>
  <c r="AQ31" i="4" s="1"/>
  <c r="AQ32" i="4" s="1"/>
  <c r="AQ33" i="4" s="1"/>
  <c r="AQ34" i="4" s="1"/>
  <c r="AQ35" i="4" s="1"/>
  <c r="AQ36" i="4" s="1"/>
  <c r="AQ37" i="4" s="1"/>
  <c r="AQ38" i="4" s="1"/>
  <c r="AQ39" i="4" s="1"/>
  <c r="AQ40" i="4" s="1"/>
  <c r="AQ41" i="4" s="1"/>
  <c r="AQ42" i="4" s="1"/>
  <c r="AQ43" i="4" s="1"/>
  <c r="AQ44" i="4" s="1"/>
  <c r="AQ45" i="4" s="1"/>
  <c r="AQ46" i="4" s="1"/>
  <c r="AQ47" i="4" s="1"/>
  <c r="AQ48" i="4" s="1"/>
  <c r="AQ49" i="4" s="1"/>
  <c r="AQ50" i="4" s="1"/>
  <c r="AQ51" i="4" s="1"/>
  <c r="AQ52" i="4" s="1"/>
  <c r="AM3" i="4"/>
  <c r="AM4" i="4" s="1"/>
  <c r="AI3" i="4"/>
  <c r="AE3" i="4"/>
  <c r="AE4" i="4" s="1"/>
  <c r="AE5" i="4" s="1"/>
  <c r="AE6" i="4" s="1"/>
  <c r="AE7" i="4" s="1"/>
  <c r="AE8" i="4" s="1"/>
  <c r="AE9" i="4" s="1"/>
  <c r="AE10" i="4" s="1"/>
  <c r="AE11" i="4" s="1"/>
  <c r="AE12" i="4" s="1"/>
  <c r="AE13" i="4" s="1"/>
  <c r="AE14" i="4" s="1"/>
  <c r="AE15" i="4" s="1"/>
  <c r="AE16" i="4" s="1"/>
  <c r="AE17" i="4" s="1"/>
  <c r="AE18" i="4" s="1"/>
  <c r="AE19" i="4" s="1"/>
  <c r="AE20" i="4" s="1"/>
  <c r="AE21" i="4" s="1"/>
  <c r="AE22" i="4" s="1"/>
  <c r="AE23" i="4" s="1"/>
  <c r="AE24" i="4" s="1"/>
  <c r="AE25" i="4" s="1"/>
  <c r="AE26" i="4" s="1"/>
  <c r="AE27" i="4" s="1"/>
  <c r="AE28" i="4" s="1"/>
  <c r="AE29" i="4" s="1"/>
  <c r="AE30" i="4" s="1"/>
  <c r="AE31" i="4" s="1"/>
  <c r="AE32" i="4" s="1"/>
  <c r="AE33" i="4" s="1"/>
  <c r="AE34" i="4" s="1"/>
  <c r="AE35" i="4" s="1"/>
  <c r="AE36" i="4" s="1"/>
  <c r="AE37" i="4" s="1"/>
  <c r="AE38" i="4" s="1"/>
  <c r="AE39" i="4" s="1"/>
  <c r="AE40" i="4" s="1"/>
  <c r="AE41" i="4" s="1"/>
  <c r="AE42" i="4" s="1"/>
  <c r="AE43" i="4" s="1"/>
  <c r="AE44" i="4" s="1"/>
  <c r="AE45" i="4" s="1"/>
  <c r="AE46" i="4" s="1"/>
  <c r="AE47" i="4" s="1"/>
  <c r="AE48" i="4" s="1"/>
  <c r="AE49" i="4" s="1"/>
  <c r="AE50" i="4" s="1"/>
  <c r="AE51" i="4" s="1"/>
  <c r="AE52" i="4" s="1"/>
  <c r="AA3" i="4"/>
  <c r="W3" i="4"/>
  <c r="W4" i="4" s="1"/>
  <c r="W5" i="4" s="1"/>
  <c r="S3" i="4"/>
  <c r="O3" i="4"/>
  <c r="O4" i="4" s="1"/>
  <c r="K3" i="4"/>
  <c r="G3" i="4"/>
  <c r="G4" i="4" s="1"/>
  <c r="G5" i="4" s="1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G32" i="4" s="1"/>
  <c r="G33" i="4" s="1"/>
  <c r="G34" i="4" s="1"/>
  <c r="G35" i="4" s="1"/>
  <c r="G36" i="4" s="1"/>
  <c r="G37" i="4" s="1"/>
  <c r="G38" i="4" s="1"/>
  <c r="G39" i="4" s="1"/>
  <c r="G40" i="4" s="1"/>
  <c r="G41" i="4" s="1"/>
  <c r="G42" i="4" s="1"/>
  <c r="G43" i="4" s="1"/>
  <c r="G44" i="4" s="1"/>
  <c r="G45" i="4" s="1"/>
  <c r="G46" i="4" s="1"/>
  <c r="G47" i="4" s="1"/>
  <c r="G48" i="4" s="1"/>
  <c r="G49" i="4" s="1"/>
  <c r="G50" i="4" s="1"/>
  <c r="C3" i="4"/>
  <c r="DJ6" i="3"/>
  <c r="DJ7" i="3" s="1"/>
  <c r="DJ8" i="3" s="1"/>
  <c r="DJ9" i="3" s="1"/>
  <c r="DJ10" i="3" s="1"/>
  <c r="DJ11" i="3" s="1"/>
  <c r="DJ12" i="3" s="1"/>
  <c r="DJ13" i="3" s="1"/>
  <c r="DJ14" i="3" s="1"/>
  <c r="DJ15" i="3" s="1"/>
  <c r="DJ16" i="3" s="1"/>
  <c r="DJ17" i="3" s="1"/>
  <c r="DJ18" i="3" s="1"/>
  <c r="DJ19" i="3" s="1"/>
  <c r="DJ20" i="3" s="1"/>
  <c r="DJ21" i="3" s="1"/>
  <c r="DJ22" i="3" s="1"/>
  <c r="DJ23" i="3" s="1"/>
  <c r="DJ24" i="3" s="1"/>
  <c r="DJ25" i="3" s="1"/>
  <c r="DJ26" i="3" s="1"/>
  <c r="DJ27" i="3" s="1"/>
  <c r="DJ28" i="3" s="1"/>
  <c r="DJ29" i="3" s="1"/>
  <c r="DJ30" i="3" s="1"/>
  <c r="DJ31" i="3" s="1"/>
  <c r="DJ32" i="3" s="1"/>
  <c r="DJ33" i="3" s="1"/>
  <c r="DJ34" i="3" s="1"/>
  <c r="DJ35" i="3" s="1"/>
  <c r="DJ36" i="3" s="1"/>
  <c r="DJ37" i="3" s="1"/>
  <c r="DJ38" i="3" s="1"/>
  <c r="DJ39" i="3" s="1"/>
  <c r="DJ40" i="3" s="1"/>
  <c r="DJ41" i="3" s="1"/>
  <c r="DJ42" i="3" s="1"/>
  <c r="DJ43" i="3" s="1"/>
  <c r="DJ44" i="3" s="1"/>
  <c r="DJ45" i="3" s="1"/>
  <c r="DJ46" i="3" s="1"/>
  <c r="DJ47" i="3" s="1"/>
  <c r="DJ48" i="3" s="1"/>
  <c r="DJ49" i="3" s="1"/>
  <c r="DJ50" i="3" s="1"/>
  <c r="DJ51" i="3" s="1"/>
  <c r="DC6" i="3"/>
  <c r="DC7" i="3" s="1"/>
  <c r="DC8" i="3" s="1"/>
  <c r="DC9" i="3" s="1"/>
  <c r="DC10" i="3" s="1"/>
  <c r="DC11" i="3" s="1"/>
  <c r="DC12" i="3" s="1"/>
  <c r="DC13" i="3" s="1"/>
  <c r="DC14" i="3" s="1"/>
  <c r="DC15" i="3" s="1"/>
  <c r="DC16" i="3" s="1"/>
  <c r="DC17" i="3" s="1"/>
  <c r="DC18" i="3" s="1"/>
  <c r="DC19" i="3" s="1"/>
  <c r="DC20" i="3" s="1"/>
  <c r="DC21" i="3" s="1"/>
  <c r="DC22" i="3" s="1"/>
  <c r="DC23" i="3" s="1"/>
  <c r="DC24" i="3" s="1"/>
  <c r="DC25" i="3" s="1"/>
  <c r="DC26" i="3" s="1"/>
  <c r="DC27" i="3" s="1"/>
  <c r="DC28" i="3" s="1"/>
  <c r="DC29" i="3" s="1"/>
  <c r="DC30" i="3" s="1"/>
  <c r="DC31" i="3" s="1"/>
  <c r="DC32" i="3" s="1"/>
  <c r="DC33" i="3" s="1"/>
  <c r="DC34" i="3" s="1"/>
  <c r="DC35" i="3" s="1"/>
  <c r="DC36" i="3" s="1"/>
  <c r="DC37" i="3" s="1"/>
  <c r="DC38" i="3" s="1"/>
  <c r="DC39" i="3" s="1"/>
  <c r="DC40" i="3" s="1"/>
  <c r="DC41" i="3" s="1"/>
  <c r="DC42" i="3" s="1"/>
  <c r="DC43" i="3" s="1"/>
  <c r="DC44" i="3" s="1"/>
  <c r="DC45" i="3" s="1"/>
  <c r="DC46" i="3" s="1"/>
  <c r="DC47" i="3" s="1"/>
  <c r="DC48" i="3" s="1"/>
  <c r="DC49" i="3" s="1"/>
  <c r="DC50" i="3" s="1"/>
  <c r="DC51" i="3" s="1"/>
  <c r="CV6" i="3"/>
  <c r="CV7" i="3" s="1"/>
  <c r="CV8" i="3" s="1"/>
  <c r="CV9" i="3" s="1"/>
  <c r="CV10" i="3" s="1"/>
  <c r="CV11" i="3" s="1"/>
  <c r="CV12" i="3" s="1"/>
  <c r="CV13" i="3" s="1"/>
  <c r="CV14" i="3" s="1"/>
  <c r="CV15" i="3" s="1"/>
  <c r="CV16" i="3" s="1"/>
  <c r="CV17" i="3" s="1"/>
  <c r="CV18" i="3" s="1"/>
  <c r="CV19" i="3" s="1"/>
  <c r="CV20" i="3" s="1"/>
  <c r="CV21" i="3" s="1"/>
  <c r="CV22" i="3" s="1"/>
  <c r="CV23" i="3" s="1"/>
  <c r="CV24" i="3" s="1"/>
  <c r="CV25" i="3" s="1"/>
  <c r="CV26" i="3" s="1"/>
  <c r="CV27" i="3" s="1"/>
  <c r="CV28" i="3" s="1"/>
  <c r="CV29" i="3" s="1"/>
  <c r="CV30" i="3" s="1"/>
  <c r="CV31" i="3" s="1"/>
  <c r="CV32" i="3" s="1"/>
  <c r="CV33" i="3" s="1"/>
  <c r="CV34" i="3" s="1"/>
  <c r="CV35" i="3" s="1"/>
  <c r="CV36" i="3" s="1"/>
  <c r="CV37" i="3" s="1"/>
  <c r="CV38" i="3" s="1"/>
  <c r="CV39" i="3" s="1"/>
  <c r="CV40" i="3" s="1"/>
  <c r="CV41" i="3" s="1"/>
  <c r="CV42" i="3" s="1"/>
  <c r="CV43" i="3" s="1"/>
  <c r="CV44" i="3" s="1"/>
  <c r="CV45" i="3" s="1"/>
  <c r="CV46" i="3" s="1"/>
  <c r="CV47" i="3" s="1"/>
  <c r="CV48" i="3" s="1"/>
  <c r="CV49" i="3" s="1"/>
  <c r="CV50" i="3" s="1"/>
  <c r="CV51" i="3" s="1"/>
  <c r="CO6" i="3"/>
  <c r="CO7" i="3" s="1"/>
  <c r="CO8" i="3" s="1"/>
  <c r="CO9" i="3" s="1"/>
  <c r="CO10" i="3" s="1"/>
  <c r="CO11" i="3" s="1"/>
  <c r="CO12" i="3" s="1"/>
  <c r="CO13" i="3" s="1"/>
  <c r="CO14" i="3" s="1"/>
  <c r="CO15" i="3" s="1"/>
  <c r="CO16" i="3" s="1"/>
  <c r="CO17" i="3" s="1"/>
  <c r="CO18" i="3" s="1"/>
  <c r="CO19" i="3" s="1"/>
  <c r="CO20" i="3" s="1"/>
  <c r="CO21" i="3" s="1"/>
  <c r="CO22" i="3" s="1"/>
  <c r="CO23" i="3" s="1"/>
  <c r="CO24" i="3" s="1"/>
  <c r="CO25" i="3" s="1"/>
  <c r="CO26" i="3" s="1"/>
  <c r="CO27" i="3" s="1"/>
  <c r="CO28" i="3" s="1"/>
  <c r="CO29" i="3" s="1"/>
  <c r="CO30" i="3" s="1"/>
  <c r="CO31" i="3" s="1"/>
  <c r="CO32" i="3" s="1"/>
  <c r="CO33" i="3" s="1"/>
  <c r="CO34" i="3" s="1"/>
  <c r="CO35" i="3" s="1"/>
  <c r="CO36" i="3" s="1"/>
  <c r="CO37" i="3" s="1"/>
  <c r="CO38" i="3" s="1"/>
  <c r="CO39" i="3" s="1"/>
  <c r="CO40" i="3" s="1"/>
  <c r="CO41" i="3" s="1"/>
  <c r="CO42" i="3" s="1"/>
  <c r="CO43" i="3" s="1"/>
  <c r="CO44" i="3" s="1"/>
  <c r="CO45" i="3" s="1"/>
  <c r="CO46" i="3" s="1"/>
  <c r="CO47" i="3" s="1"/>
  <c r="CO48" i="3" s="1"/>
  <c r="CO49" i="3" s="1"/>
  <c r="CO50" i="3" s="1"/>
  <c r="CO51" i="3" s="1"/>
  <c r="CH6" i="3"/>
  <c r="CH7" i="3" s="1"/>
  <c r="CH8" i="3" s="1"/>
  <c r="CH9" i="3" s="1"/>
  <c r="CH10" i="3" s="1"/>
  <c r="CH11" i="3" s="1"/>
  <c r="CH12" i="3" s="1"/>
  <c r="CH13" i="3" s="1"/>
  <c r="CH14" i="3" s="1"/>
  <c r="CH15" i="3" s="1"/>
  <c r="CH16" i="3" s="1"/>
  <c r="CH17" i="3" s="1"/>
  <c r="CH18" i="3" s="1"/>
  <c r="CH19" i="3" s="1"/>
  <c r="CH20" i="3" s="1"/>
  <c r="CH21" i="3" s="1"/>
  <c r="CH22" i="3" s="1"/>
  <c r="CH23" i="3" s="1"/>
  <c r="CH24" i="3" s="1"/>
  <c r="CH25" i="3" s="1"/>
  <c r="CH26" i="3" s="1"/>
  <c r="CH27" i="3" s="1"/>
  <c r="CH28" i="3" s="1"/>
  <c r="CH29" i="3" s="1"/>
  <c r="CH30" i="3" s="1"/>
  <c r="CH31" i="3" s="1"/>
  <c r="CH32" i="3" s="1"/>
  <c r="CH33" i="3" s="1"/>
  <c r="CH34" i="3" s="1"/>
  <c r="CH35" i="3" s="1"/>
  <c r="CH36" i="3" s="1"/>
  <c r="CH37" i="3" s="1"/>
  <c r="CH38" i="3" s="1"/>
  <c r="CH39" i="3" s="1"/>
  <c r="CH40" i="3" s="1"/>
  <c r="CH41" i="3" s="1"/>
  <c r="CH42" i="3" s="1"/>
  <c r="CH43" i="3" s="1"/>
  <c r="CH44" i="3" s="1"/>
  <c r="CH45" i="3" s="1"/>
  <c r="CH46" i="3" s="1"/>
  <c r="CH47" i="3" s="1"/>
  <c r="CH48" i="3" s="1"/>
  <c r="CH49" i="3" s="1"/>
  <c r="CH50" i="3" s="1"/>
  <c r="CH51" i="3" s="1"/>
  <c r="CA6" i="3"/>
  <c r="CA7" i="3" s="1"/>
  <c r="CA8" i="3" s="1"/>
  <c r="CA9" i="3" s="1"/>
  <c r="CA10" i="3" s="1"/>
  <c r="CA11" i="3" s="1"/>
  <c r="CA12" i="3" s="1"/>
  <c r="CA13" i="3" s="1"/>
  <c r="CA14" i="3" s="1"/>
  <c r="CA15" i="3" s="1"/>
  <c r="CA16" i="3" s="1"/>
  <c r="CA17" i="3" s="1"/>
  <c r="CA18" i="3" s="1"/>
  <c r="CA19" i="3" s="1"/>
  <c r="CA20" i="3" s="1"/>
  <c r="CA21" i="3" s="1"/>
  <c r="CA22" i="3" s="1"/>
  <c r="CA23" i="3" s="1"/>
  <c r="CA24" i="3" s="1"/>
  <c r="CA25" i="3" s="1"/>
  <c r="CA26" i="3" s="1"/>
  <c r="CA27" i="3" s="1"/>
  <c r="CA28" i="3" s="1"/>
  <c r="CA29" i="3" s="1"/>
  <c r="CA30" i="3" s="1"/>
  <c r="CA31" i="3" s="1"/>
  <c r="CA32" i="3" s="1"/>
  <c r="CA33" i="3" s="1"/>
  <c r="CA34" i="3" s="1"/>
  <c r="CA35" i="3" s="1"/>
  <c r="CA36" i="3" s="1"/>
  <c r="CA37" i="3" s="1"/>
  <c r="CA38" i="3" s="1"/>
  <c r="CA39" i="3" s="1"/>
  <c r="CA40" i="3" s="1"/>
  <c r="CA41" i="3" s="1"/>
  <c r="CA42" i="3" s="1"/>
  <c r="CA43" i="3" s="1"/>
  <c r="CA44" i="3" s="1"/>
  <c r="CA45" i="3" s="1"/>
  <c r="CA46" i="3" s="1"/>
  <c r="CA47" i="3" s="1"/>
  <c r="CA48" i="3" s="1"/>
  <c r="CA49" i="3" s="1"/>
  <c r="CA50" i="3" s="1"/>
  <c r="CA51" i="3" s="1"/>
  <c r="BT6" i="3"/>
  <c r="BT7" i="3" s="1"/>
  <c r="BT8" i="3" s="1"/>
  <c r="BT9" i="3" s="1"/>
  <c r="BT10" i="3" s="1"/>
  <c r="BT11" i="3" s="1"/>
  <c r="BT12" i="3" s="1"/>
  <c r="BT13" i="3" s="1"/>
  <c r="BT14" i="3" s="1"/>
  <c r="BT15" i="3" s="1"/>
  <c r="BT16" i="3" s="1"/>
  <c r="BT17" i="3" s="1"/>
  <c r="BT18" i="3" s="1"/>
  <c r="BT19" i="3" s="1"/>
  <c r="BT20" i="3" s="1"/>
  <c r="BT21" i="3" s="1"/>
  <c r="BT22" i="3" s="1"/>
  <c r="BT23" i="3" s="1"/>
  <c r="BT24" i="3" s="1"/>
  <c r="BT25" i="3" s="1"/>
  <c r="BT26" i="3" s="1"/>
  <c r="BT27" i="3" s="1"/>
  <c r="BT28" i="3" s="1"/>
  <c r="BT29" i="3" s="1"/>
  <c r="BT30" i="3" s="1"/>
  <c r="BT31" i="3" s="1"/>
  <c r="BT32" i="3" s="1"/>
  <c r="BT33" i="3" s="1"/>
  <c r="BT34" i="3" s="1"/>
  <c r="BT35" i="3" s="1"/>
  <c r="BT36" i="3" s="1"/>
  <c r="BT37" i="3" s="1"/>
  <c r="BT38" i="3" s="1"/>
  <c r="BT39" i="3" s="1"/>
  <c r="BT40" i="3" s="1"/>
  <c r="BT41" i="3" s="1"/>
  <c r="BT42" i="3" s="1"/>
  <c r="BT43" i="3" s="1"/>
  <c r="BT44" i="3" s="1"/>
  <c r="BT45" i="3" s="1"/>
  <c r="BT46" i="3" s="1"/>
  <c r="BT47" i="3" s="1"/>
  <c r="BT48" i="3" s="1"/>
  <c r="BT49" i="3" s="1"/>
  <c r="BT50" i="3" s="1"/>
  <c r="BT51" i="3" s="1"/>
  <c r="BM6" i="3"/>
  <c r="BM7" i="3" s="1"/>
  <c r="BM8" i="3" s="1"/>
  <c r="BM9" i="3" s="1"/>
  <c r="BM10" i="3" s="1"/>
  <c r="BM11" i="3" s="1"/>
  <c r="BM12" i="3" s="1"/>
  <c r="BM13" i="3" s="1"/>
  <c r="BM14" i="3" s="1"/>
  <c r="BM15" i="3" s="1"/>
  <c r="BM16" i="3" s="1"/>
  <c r="BM17" i="3" s="1"/>
  <c r="BM18" i="3" s="1"/>
  <c r="BM19" i="3" s="1"/>
  <c r="BM20" i="3" s="1"/>
  <c r="BM21" i="3" s="1"/>
  <c r="BM22" i="3" s="1"/>
  <c r="BM23" i="3" s="1"/>
  <c r="BM24" i="3" s="1"/>
  <c r="BM25" i="3" s="1"/>
  <c r="BM26" i="3" s="1"/>
  <c r="BM27" i="3" s="1"/>
  <c r="BM28" i="3" s="1"/>
  <c r="BM29" i="3" s="1"/>
  <c r="BM30" i="3" s="1"/>
  <c r="BM31" i="3" s="1"/>
  <c r="BM32" i="3" s="1"/>
  <c r="BM33" i="3" s="1"/>
  <c r="BM34" i="3" s="1"/>
  <c r="BM35" i="3" s="1"/>
  <c r="BM36" i="3" s="1"/>
  <c r="BM37" i="3" s="1"/>
  <c r="BM38" i="3" s="1"/>
  <c r="BM39" i="3" s="1"/>
  <c r="BM40" i="3" s="1"/>
  <c r="BM41" i="3" s="1"/>
  <c r="BM42" i="3" s="1"/>
  <c r="BM43" i="3" s="1"/>
  <c r="BM44" i="3" s="1"/>
  <c r="BM45" i="3" s="1"/>
  <c r="BM46" i="3" s="1"/>
  <c r="BM47" i="3" s="1"/>
  <c r="BM48" i="3" s="1"/>
  <c r="BM49" i="3" s="1"/>
  <c r="BM50" i="3" s="1"/>
  <c r="BM51" i="3" s="1"/>
  <c r="BF6" i="3"/>
  <c r="BF7" i="3" s="1"/>
  <c r="BF8" i="3" s="1"/>
  <c r="BF9" i="3" s="1"/>
  <c r="BF10" i="3" s="1"/>
  <c r="BF11" i="3" s="1"/>
  <c r="BF12" i="3" s="1"/>
  <c r="BF13" i="3" s="1"/>
  <c r="BF14" i="3" s="1"/>
  <c r="BF15" i="3" s="1"/>
  <c r="BF16" i="3" s="1"/>
  <c r="BF17" i="3" s="1"/>
  <c r="BF18" i="3" s="1"/>
  <c r="BF19" i="3" s="1"/>
  <c r="BF20" i="3" s="1"/>
  <c r="BF21" i="3" s="1"/>
  <c r="BF22" i="3" s="1"/>
  <c r="BF23" i="3" s="1"/>
  <c r="BF24" i="3" s="1"/>
  <c r="BF25" i="3" s="1"/>
  <c r="BF26" i="3" s="1"/>
  <c r="BF27" i="3" s="1"/>
  <c r="BF28" i="3" s="1"/>
  <c r="BF29" i="3" s="1"/>
  <c r="BF30" i="3" s="1"/>
  <c r="BF31" i="3" s="1"/>
  <c r="BF32" i="3" s="1"/>
  <c r="BF33" i="3" s="1"/>
  <c r="BF34" i="3" s="1"/>
  <c r="BF35" i="3" s="1"/>
  <c r="BF36" i="3" s="1"/>
  <c r="BF37" i="3" s="1"/>
  <c r="BF38" i="3" s="1"/>
  <c r="BF39" i="3" s="1"/>
  <c r="BF40" i="3" s="1"/>
  <c r="BF41" i="3" s="1"/>
  <c r="BF42" i="3" s="1"/>
  <c r="BF43" i="3" s="1"/>
  <c r="BF44" i="3" s="1"/>
  <c r="BF45" i="3" s="1"/>
  <c r="BF46" i="3" s="1"/>
  <c r="BF47" i="3" s="1"/>
  <c r="BF48" i="3" s="1"/>
  <c r="BF49" i="3" s="1"/>
  <c r="BF50" i="3" s="1"/>
  <c r="BF51" i="3" s="1"/>
  <c r="AY6" i="3"/>
  <c r="AY7" i="3" s="1"/>
  <c r="AY8" i="3" s="1"/>
  <c r="AY9" i="3" s="1"/>
  <c r="AY10" i="3" s="1"/>
  <c r="AY11" i="3" s="1"/>
  <c r="AY12" i="3" s="1"/>
  <c r="AY13" i="3" s="1"/>
  <c r="AY14" i="3" s="1"/>
  <c r="AY15" i="3" s="1"/>
  <c r="AY16" i="3" s="1"/>
  <c r="AY17" i="3" s="1"/>
  <c r="AY18" i="3" s="1"/>
  <c r="AY19" i="3" s="1"/>
  <c r="AY20" i="3" s="1"/>
  <c r="AY21" i="3" s="1"/>
  <c r="AY22" i="3" s="1"/>
  <c r="AY23" i="3" s="1"/>
  <c r="AY24" i="3" s="1"/>
  <c r="AY25" i="3" s="1"/>
  <c r="AY26" i="3" s="1"/>
  <c r="AY27" i="3" s="1"/>
  <c r="AY28" i="3" s="1"/>
  <c r="AY29" i="3" s="1"/>
  <c r="AY30" i="3" s="1"/>
  <c r="AY31" i="3" s="1"/>
  <c r="AY32" i="3" s="1"/>
  <c r="AY33" i="3" s="1"/>
  <c r="AY34" i="3" s="1"/>
  <c r="AY35" i="3" s="1"/>
  <c r="AY36" i="3" s="1"/>
  <c r="AY37" i="3" s="1"/>
  <c r="AY38" i="3" s="1"/>
  <c r="AY39" i="3" s="1"/>
  <c r="AY40" i="3" s="1"/>
  <c r="AY41" i="3" s="1"/>
  <c r="AY42" i="3" s="1"/>
  <c r="AY43" i="3" s="1"/>
  <c r="AY44" i="3" s="1"/>
  <c r="AY45" i="3" s="1"/>
  <c r="AY46" i="3" s="1"/>
  <c r="AY47" i="3" s="1"/>
  <c r="AY48" i="3" s="1"/>
  <c r="AY49" i="3" s="1"/>
  <c r="AY50" i="3" s="1"/>
  <c r="AY51" i="3" s="1"/>
  <c r="AR6" i="3"/>
  <c r="AR7" i="3" s="1"/>
  <c r="AR8" i="3" s="1"/>
  <c r="AR9" i="3" s="1"/>
  <c r="AR10" i="3" s="1"/>
  <c r="AR11" i="3" s="1"/>
  <c r="AR12" i="3" s="1"/>
  <c r="AR13" i="3" s="1"/>
  <c r="AR14" i="3" s="1"/>
  <c r="AR15" i="3" s="1"/>
  <c r="AR16" i="3" s="1"/>
  <c r="AR17" i="3" s="1"/>
  <c r="AR18" i="3" s="1"/>
  <c r="AR19" i="3" s="1"/>
  <c r="AR20" i="3" s="1"/>
  <c r="AR21" i="3" s="1"/>
  <c r="AR22" i="3" s="1"/>
  <c r="AR23" i="3" s="1"/>
  <c r="AR24" i="3" s="1"/>
  <c r="AR25" i="3" s="1"/>
  <c r="AR26" i="3" s="1"/>
  <c r="AR27" i="3" s="1"/>
  <c r="AR28" i="3" s="1"/>
  <c r="AR29" i="3" s="1"/>
  <c r="AR30" i="3" s="1"/>
  <c r="AR31" i="3" s="1"/>
  <c r="AR32" i="3" s="1"/>
  <c r="AR33" i="3" s="1"/>
  <c r="AR34" i="3" s="1"/>
  <c r="AR35" i="3" s="1"/>
  <c r="AR36" i="3" s="1"/>
  <c r="AR37" i="3" s="1"/>
  <c r="AR38" i="3" s="1"/>
  <c r="AR39" i="3" s="1"/>
  <c r="AR40" i="3" s="1"/>
  <c r="AR41" i="3" s="1"/>
  <c r="AR42" i="3" s="1"/>
  <c r="AR43" i="3" s="1"/>
  <c r="AR44" i="3" s="1"/>
  <c r="AR45" i="3" s="1"/>
  <c r="AR46" i="3" s="1"/>
  <c r="AR47" i="3" s="1"/>
  <c r="AR48" i="3" s="1"/>
  <c r="AR49" i="3" s="1"/>
  <c r="AR50" i="3" s="1"/>
  <c r="AR51" i="3" s="1"/>
  <c r="AK6" i="3"/>
  <c r="AK7" i="3" s="1"/>
  <c r="AK8" i="3" s="1"/>
  <c r="AK9" i="3" s="1"/>
  <c r="AK10" i="3" s="1"/>
  <c r="AK11" i="3" s="1"/>
  <c r="AK12" i="3" s="1"/>
  <c r="AK13" i="3" s="1"/>
  <c r="AK14" i="3" s="1"/>
  <c r="AK15" i="3" s="1"/>
  <c r="AK16" i="3" s="1"/>
  <c r="AK17" i="3" s="1"/>
  <c r="AK18" i="3" s="1"/>
  <c r="AK19" i="3" s="1"/>
  <c r="AK20" i="3" s="1"/>
  <c r="AK21" i="3" s="1"/>
  <c r="AK22" i="3" s="1"/>
  <c r="AK23" i="3" s="1"/>
  <c r="AK24" i="3" s="1"/>
  <c r="AK25" i="3" s="1"/>
  <c r="AK26" i="3" s="1"/>
  <c r="AK27" i="3" s="1"/>
  <c r="AK28" i="3" s="1"/>
  <c r="AK29" i="3" s="1"/>
  <c r="AK30" i="3" s="1"/>
  <c r="AK31" i="3" s="1"/>
  <c r="AK32" i="3" s="1"/>
  <c r="AK33" i="3" s="1"/>
  <c r="AK34" i="3" s="1"/>
  <c r="AK35" i="3" s="1"/>
  <c r="AK36" i="3" s="1"/>
  <c r="AK37" i="3" s="1"/>
  <c r="AK38" i="3" s="1"/>
  <c r="AK39" i="3" s="1"/>
  <c r="AK40" i="3" s="1"/>
  <c r="AK41" i="3" s="1"/>
  <c r="AK42" i="3" s="1"/>
  <c r="AK43" i="3" s="1"/>
  <c r="AK44" i="3" s="1"/>
  <c r="AK45" i="3" s="1"/>
  <c r="AK46" i="3" s="1"/>
  <c r="AK47" i="3" s="1"/>
  <c r="AK48" i="3" s="1"/>
  <c r="AK49" i="3" s="1"/>
  <c r="AK50" i="3" s="1"/>
  <c r="AK51" i="3" s="1"/>
  <c r="AD6" i="3"/>
  <c r="AD7" i="3" s="1"/>
  <c r="AD8" i="3" s="1"/>
  <c r="AD9" i="3" s="1"/>
  <c r="AD10" i="3" s="1"/>
  <c r="AD11" i="3" s="1"/>
  <c r="AD12" i="3" s="1"/>
  <c r="AD13" i="3" s="1"/>
  <c r="AD14" i="3" s="1"/>
  <c r="AD15" i="3" s="1"/>
  <c r="AD16" i="3" s="1"/>
  <c r="AD17" i="3" s="1"/>
  <c r="AD18" i="3" s="1"/>
  <c r="AD19" i="3" s="1"/>
  <c r="AD20" i="3" s="1"/>
  <c r="AD21" i="3" s="1"/>
  <c r="AD22" i="3" s="1"/>
  <c r="AD23" i="3" s="1"/>
  <c r="AD24" i="3" s="1"/>
  <c r="AD25" i="3" s="1"/>
  <c r="AD26" i="3" s="1"/>
  <c r="AD27" i="3" s="1"/>
  <c r="AD28" i="3" s="1"/>
  <c r="AD29" i="3" s="1"/>
  <c r="AD30" i="3" s="1"/>
  <c r="AD31" i="3" s="1"/>
  <c r="AD32" i="3" s="1"/>
  <c r="AD33" i="3" s="1"/>
  <c r="AD34" i="3" s="1"/>
  <c r="AD35" i="3" s="1"/>
  <c r="AD36" i="3" s="1"/>
  <c r="AD37" i="3" s="1"/>
  <c r="AD38" i="3" s="1"/>
  <c r="AD39" i="3" s="1"/>
  <c r="AD40" i="3" s="1"/>
  <c r="AD41" i="3" s="1"/>
  <c r="AD42" i="3" s="1"/>
  <c r="AD43" i="3" s="1"/>
  <c r="AD44" i="3" s="1"/>
  <c r="AD45" i="3" s="1"/>
  <c r="AD46" i="3" s="1"/>
  <c r="AD47" i="3" s="1"/>
  <c r="AD48" i="3" s="1"/>
  <c r="AD49" i="3" s="1"/>
  <c r="AD50" i="3" s="1"/>
  <c r="AD51" i="3" s="1"/>
  <c r="W6" i="3"/>
  <c r="W7" i="3" s="1"/>
  <c r="W8" i="3" s="1"/>
  <c r="W9" i="3" s="1"/>
  <c r="W10" i="3" s="1"/>
  <c r="W11" i="3" s="1"/>
  <c r="W12" i="3" s="1"/>
  <c r="W13" i="3" s="1"/>
  <c r="W14" i="3" s="1"/>
  <c r="W15" i="3" s="1"/>
  <c r="W16" i="3" s="1"/>
  <c r="W17" i="3" s="1"/>
  <c r="W18" i="3" s="1"/>
  <c r="W19" i="3" s="1"/>
  <c r="W20" i="3" s="1"/>
  <c r="W21" i="3" s="1"/>
  <c r="W22" i="3" s="1"/>
  <c r="W23" i="3" s="1"/>
  <c r="W24" i="3" s="1"/>
  <c r="W25" i="3" s="1"/>
  <c r="W26" i="3" s="1"/>
  <c r="W27" i="3" s="1"/>
  <c r="W28" i="3" s="1"/>
  <c r="W29" i="3" s="1"/>
  <c r="W30" i="3" s="1"/>
  <c r="W31" i="3" s="1"/>
  <c r="W32" i="3" s="1"/>
  <c r="W33" i="3" s="1"/>
  <c r="W34" i="3" s="1"/>
  <c r="W35" i="3" s="1"/>
  <c r="W36" i="3" s="1"/>
  <c r="W37" i="3" s="1"/>
  <c r="W38" i="3" s="1"/>
  <c r="W39" i="3" s="1"/>
  <c r="W40" i="3" s="1"/>
  <c r="W41" i="3" s="1"/>
  <c r="W42" i="3" s="1"/>
  <c r="W43" i="3" s="1"/>
  <c r="W44" i="3" s="1"/>
  <c r="W45" i="3" s="1"/>
  <c r="W46" i="3" s="1"/>
  <c r="W47" i="3" s="1"/>
  <c r="W48" i="3" s="1"/>
  <c r="W49" i="3" s="1"/>
  <c r="W50" i="3" s="1"/>
  <c r="W51" i="3" s="1"/>
  <c r="P6" i="3"/>
  <c r="P7" i="3" s="1"/>
  <c r="P8" i="3" s="1"/>
  <c r="P9" i="3" s="1"/>
  <c r="P10" i="3" s="1"/>
  <c r="P11" i="3" s="1"/>
  <c r="P12" i="3" s="1"/>
  <c r="P13" i="3" s="1"/>
  <c r="P14" i="3" s="1"/>
  <c r="P15" i="3" s="1"/>
  <c r="P16" i="3" s="1"/>
  <c r="P17" i="3" s="1"/>
  <c r="P18" i="3" s="1"/>
  <c r="P19" i="3" s="1"/>
  <c r="P20" i="3" s="1"/>
  <c r="P21" i="3" s="1"/>
  <c r="P22" i="3" s="1"/>
  <c r="P23" i="3" s="1"/>
  <c r="P24" i="3" s="1"/>
  <c r="P25" i="3" s="1"/>
  <c r="P26" i="3" s="1"/>
  <c r="P27" i="3" s="1"/>
  <c r="P28" i="3" s="1"/>
  <c r="P29" i="3" s="1"/>
  <c r="P30" i="3" s="1"/>
  <c r="P31" i="3" s="1"/>
  <c r="P32" i="3" s="1"/>
  <c r="P33" i="3" s="1"/>
  <c r="P34" i="3" s="1"/>
  <c r="P35" i="3" s="1"/>
  <c r="P36" i="3" s="1"/>
  <c r="P37" i="3" s="1"/>
  <c r="P38" i="3" s="1"/>
  <c r="P39" i="3" s="1"/>
  <c r="P40" i="3" s="1"/>
  <c r="P41" i="3" s="1"/>
  <c r="P42" i="3" s="1"/>
  <c r="P43" i="3" s="1"/>
  <c r="P44" i="3" s="1"/>
  <c r="P45" i="3" s="1"/>
  <c r="P46" i="3" s="1"/>
  <c r="P47" i="3" s="1"/>
  <c r="P48" i="3" s="1"/>
  <c r="P49" i="3" s="1"/>
  <c r="P50" i="3" s="1"/>
  <c r="P51" i="3" s="1"/>
  <c r="I6" i="3"/>
  <c r="I7" i="3" s="1"/>
  <c r="I8" i="3" s="1"/>
  <c r="I9" i="3" s="1"/>
  <c r="I10" i="3" s="1"/>
  <c r="I11" i="3" s="1"/>
  <c r="I12" i="3" s="1"/>
  <c r="I13" i="3" s="1"/>
  <c r="I14" i="3" s="1"/>
  <c r="I15" i="3" s="1"/>
  <c r="I16" i="3" s="1"/>
  <c r="I17" i="3" s="1"/>
  <c r="I18" i="3" s="1"/>
  <c r="I19" i="3" s="1"/>
  <c r="I20" i="3" s="1"/>
  <c r="I21" i="3" s="1"/>
  <c r="I22" i="3" s="1"/>
  <c r="I23" i="3" s="1"/>
  <c r="I24" i="3" s="1"/>
  <c r="I25" i="3" s="1"/>
  <c r="I26" i="3" s="1"/>
  <c r="I27" i="3" s="1"/>
  <c r="I28" i="3" s="1"/>
  <c r="I29" i="3" s="1"/>
  <c r="I30" i="3" s="1"/>
  <c r="I31" i="3" s="1"/>
  <c r="I32" i="3" s="1"/>
  <c r="I33" i="3" s="1"/>
  <c r="I34" i="3" s="1"/>
  <c r="I35" i="3" s="1"/>
  <c r="I36" i="3" s="1"/>
  <c r="I37" i="3" s="1"/>
  <c r="I38" i="3" s="1"/>
  <c r="I39" i="3" s="1"/>
  <c r="I40" i="3" s="1"/>
  <c r="I41" i="3" s="1"/>
  <c r="I42" i="3" s="1"/>
  <c r="I43" i="3" s="1"/>
  <c r="I44" i="3" s="1"/>
  <c r="I45" i="3" s="1"/>
  <c r="I46" i="3" s="1"/>
  <c r="I47" i="3" s="1"/>
  <c r="I48" i="3" s="1"/>
  <c r="I49" i="3" s="1"/>
  <c r="I50" i="3" s="1"/>
  <c r="DP5" i="3"/>
  <c r="DP6" i="3" s="1"/>
  <c r="DJ5" i="3"/>
  <c r="DI5" i="3"/>
  <c r="DI6" i="3" s="1"/>
  <c r="DC5" i="3"/>
  <c r="CV5" i="3"/>
  <c r="CO5" i="3"/>
  <c r="CN5" i="3"/>
  <c r="CN6" i="3" s="1"/>
  <c r="CH5" i="3"/>
  <c r="CG5" i="3"/>
  <c r="CG6" i="3" s="1"/>
  <c r="CA5" i="3"/>
  <c r="BT5" i="3"/>
  <c r="BM5" i="3"/>
  <c r="BL5" i="3"/>
  <c r="BL6" i="3" s="1"/>
  <c r="BF5" i="3"/>
  <c r="BE5" i="3"/>
  <c r="BE6" i="3" s="1"/>
  <c r="AY5" i="3"/>
  <c r="AR5" i="3"/>
  <c r="AK5" i="3"/>
  <c r="AJ5" i="3"/>
  <c r="AJ6" i="3" s="1"/>
  <c r="AD5" i="3"/>
  <c r="AC5" i="3"/>
  <c r="AC6" i="3" s="1"/>
  <c r="W5" i="3"/>
  <c r="P5" i="3"/>
  <c r="I5" i="3"/>
  <c r="H5" i="3"/>
  <c r="H6" i="3" s="1"/>
  <c r="DW4" i="3"/>
  <c r="DW5" i="3" s="1"/>
  <c r="DP4" i="3"/>
  <c r="DR4" i="3" s="1"/>
  <c r="DO4" i="3" s="1"/>
  <c r="DJ4" i="3"/>
  <c r="DI4" i="3"/>
  <c r="DK4" i="3" s="1"/>
  <c r="DH4" i="3" s="1"/>
  <c r="DC4" i="3"/>
  <c r="CV4" i="3"/>
  <c r="CO4" i="3"/>
  <c r="CN4" i="3"/>
  <c r="CP4" i="3" s="1"/>
  <c r="CM4" i="3" s="1"/>
  <c r="CH4" i="3"/>
  <c r="CG4" i="3"/>
  <c r="CI4" i="3" s="1"/>
  <c r="CF4" i="3" s="1"/>
  <c r="CA4" i="3"/>
  <c r="BT4" i="3"/>
  <c r="BM4" i="3"/>
  <c r="BL4" i="3"/>
  <c r="BN4" i="3" s="1"/>
  <c r="BK4" i="3" s="1"/>
  <c r="BF4" i="3"/>
  <c r="BE4" i="3"/>
  <c r="BG4" i="3" s="1"/>
  <c r="BD4" i="3" s="1"/>
  <c r="AY4" i="3"/>
  <c r="AR4" i="3"/>
  <c r="AK4" i="3"/>
  <c r="AJ4" i="3"/>
  <c r="AL4" i="3" s="1"/>
  <c r="AI4" i="3" s="1"/>
  <c r="AD4" i="3"/>
  <c r="AC4" i="3"/>
  <c r="AE4" i="3" s="1"/>
  <c r="AB4" i="3" s="1"/>
  <c r="W4" i="3"/>
  <c r="P4" i="3"/>
  <c r="I4" i="3"/>
  <c r="H4" i="3"/>
  <c r="J4" i="3" s="1"/>
  <c r="DW3" i="3"/>
  <c r="DY3" i="3" s="1"/>
  <c r="DV3" i="3" s="1"/>
  <c r="DP3" i="3"/>
  <c r="DR3" i="3" s="1"/>
  <c r="DO3" i="3" s="1"/>
  <c r="DK3" i="3"/>
  <c r="DH3" i="3" s="1"/>
  <c r="DI3" i="3"/>
  <c r="DB3" i="3"/>
  <c r="DB4" i="3" s="1"/>
  <c r="CU3" i="3"/>
  <c r="CW3" i="3" s="1"/>
  <c r="CT3" i="3" s="1"/>
  <c r="CN3" i="3"/>
  <c r="CP3" i="3" s="1"/>
  <c r="CM3" i="3" s="1"/>
  <c r="CI3" i="3"/>
  <c r="CF3" i="3" s="1"/>
  <c r="CG3" i="3"/>
  <c r="BZ3" i="3"/>
  <c r="BZ4" i="3" s="1"/>
  <c r="BS3" i="3"/>
  <c r="BU3" i="3" s="1"/>
  <c r="BR3" i="3" s="1"/>
  <c r="BL3" i="3"/>
  <c r="BN3" i="3" s="1"/>
  <c r="BK3" i="3" s="1"/>
  <c r="BG3" i="3"/>
  <c r="BD3" i="3" s="1"/>
  <c r="BE3" i="3"/>
  <c r="AX3" i="3"/>
  <c r="AX4" i="3" s="1"/>
  <c r="AQ3" i="3"/>
  <c r="AQ4" i="3" s="1"/>
  <c r="AL3" i="3"/>
  <c r="AJ3" i="3"/>
  <c r="AI3" i="3"/>
  <c r="AE3" i="3"/>
  <c r="AB3" i="3" s="1"/>
  <c r="AC3" i="3"/>
  <c r="V3" i="3"/>
  <c r="V4" i="3" s="1"/>
  <c r="O3" i="3"/>
  <c r="Q3" i="3" s="1"/>
  <c r="N3" i="3" s="1"/>
  <c r="J3" i="3"/>
  <c r="H3" i="3"/>
  <c r="C3" i="3"/>
  <c r="C4" i="3" s="1"/>
  <c r="AE2" i="3"/>
  <c r="AB2" i="3" s="1"/>
  <c r="X2" i="3"/>
  <c r="AJ7" i="3" l="1"/>
  <c r="AL6" i="3"/>
  <c r="AI6" i="3" s="1"/>
  <c r="BE7" i="3"/>
  <c r="BG6" i="3"/>
  <c r="BD6" i="3" s="1"/>
  <c r="CN7" i="3"/>
  <c r="CP6" i="3"/>
  <c r="CM6" i="3" s="1"/>
  <c r="DK6" i="3"/>
  <c r="DH6" i="3" s="1"/>
  <c r="DI7" i="3"/>
  <c r="AZ4" i="3"/>
  <c r="AW4" i="3" s="1"/>
  <c r="AX5" i="3"/>
  <c r="DY5" i="3"/>
  <c r="DV5" i="3" s="1"/>
  <c r="DW6" i="3"/>
  <c r="DD4" i="3"/>
  <c r="DA4" i="3" s="1"/>
  <c r="DB5" i="3"/>
  <c r="AS4" i="3"/>
  <c r="AP4" i="3" s="1"/>
  <c r="AQ5" i="3"/>
  <c r="D4" i="3"/>
  <c r="C5" i="3"/>
  <c r="X4" i="3"/>
  <c r="U4" i="3" s="1"/>
  <c r="V5" i="3"/>
  <c r="CB4" i="3"/>
  <c r="BY4" i="3" s="1"/>
  <c r="BZ5" i="3"/>
  <c r="H7" i="3"/>
  <c r="J6" i="3"/>
  <c r="AC7" i="3"/>
  <c r="AE6" i="3"/>
  <c r="AB6" i="3" s="1"/>
  <c r="BL7" i="3"/>
  <c r="BN6" i="3"/>
  <c r="BK6" i="3" s="1"/>
  <c r="CG7" i="3"/>
  <c r="CI6" i="3"/>
  <c r="CF6" i="3" s="1"/>
  <c r="DR6" i="3"/>
  <c r="DO6" i="3" s="1"/>
  <c r="DP7" i="3"/>
  <c r="D3" i="3"/>
  <c r="X3" i="3"/>
  <c r="U3" i="3" s="1"/>
  <c r="AZ3" i="3"/>
  <c r="AW3" i="3" s="1"/>
  <c r="O4" i="3"/>
  <c r="BS4" i="3"/>
  <c r="CU4" i="3"/>
  <c r="DR5" i="3"/>
  <c r="DO5" i="3" s="1"/>
  <c r="AS3" i="3"/>
  <c r="AP3" i="3" s="1"/>
  <c r="J5" i="3"/>
  <c r="AE5" i="3"/>
  <c r="AB5" i="3" s="1"/>
  <c r="AL5" i="3"/>
  <c r="AI5" i="3" s="1"/>
  <c r="BG5" i="3"/>
  <c r="BD5" i="3" s="1"/>
  <c r="BN5" i="3"/>
  <c r="BK5" i="3" s="1"/>
  <c r="CI5" i="3"/>
  <c r="CF5" i="3" s="1"/>
  <c r="CP5" i="3"/>
  <c r="CM5" i="3" s="1"/>
  <c r="DK5" i="3"/>
  <c r="DH5" i="3" s="1"/>
  <c r="CB3" i="3"/>
  <c r="BY3" i="3" s="1"/>
  <c r="DD3" i="3"/>
  <c r="DA3" i="3" s="1"/>
  <c r="DY4" i="3"/>
  <c r="DV4" i="3" s="1"/>
  <c r="DR7" i="3" l="1"/>
  <c r="DO7" i="3" s="1"/>
  <c r="DP8" i="3"/>
  <c r="V6" i="3"/>
  <c r="X5" i="3"/>
  <c r="U5" i="3" s="1"/>
  <c r="AQ6" i="3"/>
  <c r="AS5" i="3"/>
  <c r="AP5" i="3" s="1"/>
  <c r="DI8" i="3"/>
  <c r="DK7" i="3"/>
  <c r="DH7" i="3" s="1"/>
  <c r="BL8" i="3"/>
  <c r="BN7" i="3"/>
  <c r="BK7" i="3" s="1"/>
  <c r="J7" i="3"/>
  <c r="H8" i="3"/>
  <c r="BE8" i="3"/>
  <c r="BG7" i="3"/>
  <c r="BD7" i="3" s="1"/>
  <c r="CW4" i="3"/>
  <c r="CT4" i="3" s="1"/>
  <c r="CU5" i="3"/>
  <c r="BZ6" i="3"/>
  <c r="CB5" i="3"/>
  <c r="BY5" i="3" s="1"/>
  <c r="D5" i="3"/>
  <c r="C6" i="3"/>
  <c r="DB6" i="3"/>
  <c r="DD5" i="3"/>
  <c r="DA5" i="3" s="1"/>
  <c r="AX6" i="3"/>
  <c r="AZ5" i="3"/>
  <c r="AW5" i="3" s="1"/>
  <c r="Q4" i="3"/>
  <c r="N4" i="3" s="1"/>
  <c r="O5" i="3"/>
  <c r="DY6" i="3"/>
  <c r="DV6" i="3" s="1"/>
  <c r="DW7" i="3"/>
  <c r="BU4" i="3"/>
  <c r="BR4" i="3" s="1"/>
  <c r="BS5" i="3"/>
  <c r="CG8" i="3"/>
  <c r="CI7" i="3"/>
  <c r="CF7" i="3" s="1"/>
  <c r="AC8" i="3"/>
  <c r="AE7" i="3"/>
  <c r="AB7" i="3" s="1"/>
  <c r="CN8" i="3"/>
  <c r="CP7" i="3"/>
  <c r="CM7" i="3" s="1"/>
  <c r="AJ8" i="3"/>
  <c r="AL7" i="3"/>
  <c r="AI7" i="3" s="1"/>
  <c r="DW8" i="3" l="1"/>
  <c r="DY7" i="3"/>
  <c r="DV7" i="3" s="1"/>
  <c r="CP8" i="3"/>
  <c r="CM8" i="3" s="1"/>
  <c r="CN9" i="3"/>
  <c r="CI8" i="3"/>
  <c r="CF8" i="3" s="1"/>
  <c r="CG9" i="3"/>
  <c r="AX7" i="3"/>
  <c r="AZ6" i="3"/>
  <c r="AW6" i="3" s="1"/>
  <c r="V7" i="3"/>
  <c r="X6" i="3"/>
  <c r="U6" i="3" s="1"/>
  <c r="BS6" i="3"/>
  <c r="BU5" i="3"/>
  <c r="BR5" i="3" s="1"/>
  <c r="O6" i="3"/>
  <c r="Q5" i="3"/>
  <c r="N5" i="3" s="1"/>
  <c r="DR8" i="3"/>
  <c r="DO8" i="3" s="1"/>
  <c r="DP9" i="3"/>
  <c r="D6" i="3"/>
  <c r="C7" i="3"/>
  <c r="CU6" i="3"/>
  <c r="CW5" i="3"/>
  <c r="CT5" i="3" s="1"/>
  <c r="J8" i="3"/>
  <c r="H9" i="3"/>
  <c r="DK8" i="3"/>
  <c r="DH8" i="3" s="1"/>
  <c r="DI9" i="3"/>
  <c r="AL8" i="3"/>
  <c r="AI8" i="3" s="1"/>
  <c r="AJ9" i="3"/>
  <c r="AC9" i="3"/>
  <c r="AE8" i="3"/>
  <c r="AB8" i="3" s="1"/>
  <c r="DB7" i="3"/>
  <c r="DD6" i="3"/>
  <c r="DA6" i="3" s="1"/>
  <c r="BZ7" i="3"/>
  <c r="CB6" i="3"/>
  <c r="BY6" i="3" s="1"/>
  <c r="BG8" i="3"/>
  <c r="BD8" i="3" s="1"/>
  <c r="BE9" i="3"/>
  <c r="BN8" i="3"/>
  <c r="BK8" i="3" s="1"/>
  <c r="BL9" i="3"/>
  <c r="AQ7" i="3"/>
  <c r="AS6" i="3"/>
  <c r="AP6" i="3" s="1"/>
  <c r="BL10" i="3" l="1"/>
  <c r="BN9" i="3"/>
  <c r="BK9" i="3" s="1"/>
  <c r="DI10" i="3"/>
  <c r="DK9" i="3"/>
  <c r="DH9" i="3" s="1"/>
  <c r="DP10" i="3"/>
  <c r="DR9" i="3"/>
  <c r="DO9" i="3" s="1"/>
  <c r="CN10" i="3"/>
  <c r="CP9" i="3"/>
  <c r="CM9" i="3" s="1"/>
  <c r="BZ8" i="3"/>
  <c r="CB7" i="3"/>
  <c r="BY7" i="3" s="1"/>
  <c r="BS7" i="3"/>
  <c r="BU6" i="3"/>
  <c r="BR6" i="3" s="1"/>
  <c r="AX8" i="3"/>
  <c r="AZ7" i="3"/>
  <c r="AW7" i="3" s="1"/>
  <c r="BE10" i="3"/>
  <c r="BG9" i="3"/>
  <c r="BD9" i="3" s="1"/>
  <c r="AJ10" i="3"/>
  <c r="AL9" i="3"/>
  <c r="AI9" i="3" s="1"/>
  <c r="H10" i="3"/>
  <c r="J9" i="3"/>
  <c r="C8" i="3"/>
  <c r="D7" i="3"/>
  <c r="CG10" i="3"/>
  <c r="CI9" i="3"/>
  <c r="CF9" i="3" s="1"/>
  <c r="AC10" i="3"/>
  <c r="AE9" i="3"/>
  <c r="AB9" i="3" s="1"/>
  <c r="CU7" i="3"/>
  <c r="CW6" i="3"/>
  <c r="CT6" i="3" s="1"/>
  <c r="AS7" i="3"/>
  <c r="AP7" i="3" s="1"/>
  <c r="AQ8" i="3"/>
  <c r="DB8" i="3"/>
  <c r="DD7" i="3"/>
  <c r="DA7" i="3" s="1"/>
  <c r="O7" i="3"/>
  <c r="Q6" i="3"/>
  <c r="N6" i="3" s="1"/>
  <c r="V8" i="3"/>
  <c r="X7" i="3"/>
  <c r="U7" i="3" s="1"/>
  <c r="DW9" i="3"/>
  <c r="DY8" i="3"/>
  <c r="DV8" i="3" s="1"/>
  <c r="DD8" i="3" l="1"/>
  <c r="DA8" i="3" s="1"/>
  <c r="DB9" i="3"/>
  <c r="CU8" i="3"/>
  <c r="CW7" i="3"/>
  <c r="CT7" i="3" s="1"/>
  <c r="H11" i="3"/>
  <c r="J10" i="3"/>
  <c r="BE11" i="3"/>
  <c r="BG10" i="3"/>
  <c r="BD10" i="3" s="1"/>
  <c r="CN11" i="3"/>
  <c r="CP10" i="3"/>
  <c r="CM10" i="3" s="1"/>
  <c r="DI11" i="3"/>
  <c r="DK10" i="3"/>
  <c r="DH10" i="3" s="1"/>
  <c r="AQ9" i="3"/>
  <c r="AS8" i="3"/>
  <c r="AP8" i="3" s="1"/>
  <c r="V9" i="3"/>
  <c r="X8" i="3"/>
  <c r="U8" i="3" s="1"/>
  <c r="CG11" i="3"/>
  <c r="CI10" i="3"/>
  <c r="CF10" i="3" s="1"/>
  <c r="BU7" i="3"/>
  <c r="BR7" i="3" s="1"/>
  <c r="BS8" i="3"/>
  <c r="DW10" i="3"/>
  <c r="DY9" i="3"/>
  <c r="DV9" i="3" s="1"/>
  <c r="Q7" i="3"/>
  <c r="N7" i="3" s="1"/>
  <c r="O8" i="3"/>
  <c r="AC11" i="3"/>
  <c r="AE10" i="3"/>
  <c r="AB10" i="3" s="1"/>
  <c r="C9" i="3"/>
  <c r="D8" i="3"/>
  <c r="AJ11" i="3"/>
  <c r="AL10" i="3"/>
  <c r="AI10" i="3" s="1"/>
  <c r="AZ8" i="3"/>
  <c r="AW8" i="3" s="1"/>
  <c r="AX9" i="3"/>
  <c r="BZ9" i="3"/>
  <c r="CB8" i="3"/>
  <c r="BY8" i="3" s="1"/>
  <c r="DP11" i="3"/>
  <c r="DR10" i="3"/>
  <c r="DO10" i="3" s="1"/>
  <c r="BL11" i="3"/>
  <c r="BN10" i="3"/>
  <c r="BK10" i="3" s="1"/>
  <c r="O9" i="3" l="1"/>
  <c r="Q8" i="3"/>
  <c r="N8" i="3" s="1"/>
  <c r="DR11" i="3"/>
  <c r="DO11" i="3" s="1"/>
  <c r="DP12" i="3"/>
  <c r="D9" i="3"/>
  <c r="C10" i="3"/>
  <c r="CW8" i="3"/>
  <c r="CT8" i="3" s="1"/>
  <c r="CU9" i="3"/>
  <c r="DB10" i="3"/>
  <c r="DD9" i="3"/>
  <c r="DA9" i="3" s="1"/>
  <c r="AX10" i="3"/>
  <c r="AZ9" i="3"/>
  <c r="AW9" i="3" s="1"/>
  <c r="BS9" i="3"/>
  <c r="BU8" i="3"/>
  <c r="BR8" i="3" s="1"/>
  <c r="V10" i="3"/>
  <c r="X9" i="3"/>
  <c r="U9" i="3" s="1"/>
  <c r="DI12" i="3"/>
  <c r="DK11" i="3"/>
  <c r="DH11" i="3" s="1"/>
  <c r="BE12" i="3"/>
  <c r="BG11" i="3"/>
  <c r="BD11" i="3" s="1"/>
  <c r="BL12" i="3"/>
  <c r="BN11" i="3"/>
  <c r="BK11" i="3" s="1"/>
  <c r="BZ10" i="3"/>
  <c r="CB9" i="3"/>
  <c r="BY9" i="3" s="1"/>
  <c r="AJ12" i="3"/>
  <c r="AL11" i="3"/>
  <c r="AI11" i="3" s="1"/>
  <c r="AC12" i="3"/>
  <c r="AE11" i="3"/>
  <c r="AB11" i="3" s="1"/>
  <c r="DY10" i="3"/>
  <c r="DV10" i="3" s="1"/>
  <c r="DW11" i="3"/>
  <c r="CG12" i="3"/>
  <c r="CI11" i="3"/>
  <c r="CF11" i="3" s="1"/>
  <c r="AQ10" i="3"/>
  <c r="AS9" i="3"/>
  <c r="AP9" i="3" s="1"/>
  <c r="CN12" i="3"/>
  <c r="CP11" i="3"/>
  <c r="CM11" i="3" s="1"/>
  <c r="H12" i="3"/>
  <c r="J11" i="3"/>
  <c r="DR12" i="3" l="1"/>
  <c r="DO12" i="3" s="1"/>
  <c r="DP13" i="3"/>
  <c r="CI12" i="3"/>
  <c r="CF12" i="3" s="1"/>
  <c r="CG13" i="3"/>
  <c r="AE12" i="3"/>
  <c r="AB12" i="3" s="1"/>
  <c r="AC13" i="3"/>
  <c r="BG12" i="3"/>
  <c r="BD12" i="3" s="1"/>
  <c r="BE13" i="3"/>
  <c r="DY11" i="3"/>
  <c r="DV11" i="3" s="1"/>
  <c r="DW12" i="3"/>
  <c r="D10" i="3"/>
  <c r="C11" i="3"/>
  <c r="CU10" i="3"/>
  <c r="CW9" i="3"/>
  <c r="CT9" i="3" s="1"/>
  <c r="CP12" i="3"/>
  <c r="CM12" i="3" s="1"/>
  <c r="CN13" i="3"/>
  <c r="BZ11" i="3"/>
  <c r="CB10" i="3"/>
  <c r="BY10" i="3" s="1"/>
  <c r="V11" i="3"/>
  <c r="X10" i="3"/>
  <c r="U10" i="3" s="1"/>
  <c r="AX11" i="3"/>
  <c r="AZ10" i="3"/>
  <c r="AW10" i="3" s="1"/>
  <c r="J12" i="3"/>
  <c r="H13" i="3"/>
  <c r="AQ11" i="3"/>
  <c r="AS10" i="3"/>
  <c r="AP10" i="3" s="1"/>
  <c r="AL12" i="3"/>
  <c r="AI12" i="3" s="1"/>
  <c r="AJ13" i="3"/>
  <c r="BN12" i="3"/>
  <c r="BK12" i="3" s="1"/>
  <c r="BL13" i="3"/>
  <c r="DK12" i="3"/>
  <c r="DH12" i="3" s="1"/>
  <c r="DI13" i="3"/>
  <c r="BS10" i="3"/>
  <c r="BU9" i="3"/>
  <c r="BR9" i="3" s="1"/>
  <c r="DB11" i="3"/>
  <c r="DD10" i="3"/>
  <c r="DA10" i="3" s="1"/>
  <c r="O10" i="3"/>
  <c r="Q9" i="3"/>
  <c r="N9" i="3" s="1"/>
  <c r="AJ14" i="3" l="1"/>
  <c r="AL13" i="3"/>
  <c r="AI13" i="3" s="1"/>
  <c r="H14" i="3"/>
  <c r="J13" i="3"/>
  <c r="C12" i="3"/>
  <c r="D11" i="3"/>
  <c r="DB12" i="3"/>
  <c r="DD11" i="3"/>
  <c r="DA11" i="3" s="1"/>
  <c r="BL14" i="3"/>
  <c r="BN13" i="3"/>
  <c r="BK13" i="3" s="1"/>
  <c r="DW13" i="3"/>
  <c r="DY12" i="3"/>
  <c r="DV12" i="3" s="1"/>
  <c r="AC14" i="3"/>
  <c r="AE13" i="3"/>
  <c r="AB13" i="3" s="1"/>
  <c r="DP14" i="3"/>
  <c r="DR13" i="3"/>
  <c r="DO13" i="3" s="1"/>
  <c r="DI14" i="3"/>
  <c r="DK13" i="3"/>
  <c r="DH13" i="3" s="1"/>
  <c r="CN14" i="3"/>
  <c r="CP13" i="3"/>
  <c r="CM13" i="3" s="1"/>
  <c r="BE14" i="3"/>
  <c r="BG13" i="3"/>
  <c r="BD13" i="3" s="1"/>
  <c r="CG14" i="3"/>
  <c r="CI13" i="3"/>
  <c r="CF13" i="3" s="1"/>
  <c r="V12" i="3"/>
  <c r="X11" i="3"/>
  <c r="U11" i="3" s="1"/>
  <c r="O11" i="3"/>
  <c r="Q10" i="3"/>
  <c r="N10" i="3" s="1"/>
  <c r="BS11" i="3"/>
  <c r="BU10" i="3"/>
  <c r="BR10" i="3" s="1"/>
  <c r="AS11" i="3"/>
  <c r="AP11" i="3" s="1"/>
  <c r="AQ12" i="3"/>
  <c r="AX12" i="3"/>
  <c r="AZ11" i="3"/>
  <c r="AW11" i="3" s="1"/>
  <c r="BZ12" i="3"/>
  <c r="CB11" i="3"/>
  <c r="BY11" i="3" s="1"/>
  <c r="CU11" i="3"/>
  <c r="CW10" i="3"/>
  <c r="CT10" i="3" s="1"/>
  <c r="AS12" i="3" l="1"/>
  <c r="AP12" i="3" s="1"/>
  <c r="AQ13" i="3"/>
  <c r="CB12" i="3"/>
  <c r="BY12" i="3" s="1"/>
  <c r="BZ13" i="3"/>
  <c r="O12" i="3"/>
  <c r="Q11" i="3"/>
  <c r="N11" i="3" s="1"/>
  <c r="CG15" i="3"/>
  <c r="CI14" i="3"/>
  <c r="CF14" i="3" s="1"/>
  <c r="CN15" i="3"/>
  <c r="CP14" i="3"/>
  <c r="CM14" i="3" s="1"/>
  <c r="DP15" i="3"/>
  <c r="DR14" i="3"/>
  <c r="DO14" i="3" s="1"/>
  <c r="DW14" i="3"/>
  <c r="DY13" i="3"/>
  <c r="DV13" i="3" s="1"/>
  <c r="DD12" i="3"/>
  <c r="DA12" i="3" s="1"/>
  <c r="DB13" i="3"/>
  <c r="H15" i="3"/>
  <c r="J14" i="3"/>
  <c r="CW11" i="3"/>
  <c r="CT11" i="3" s="1"/>
  <c r="CU12" i="3"/>
  <c r="AZ12" i="3"/>
  <c r="AW12" i="3" s="1"/>
  <c r="AX13" i="3"/>
  <c r="BS12" i="3"/>
  <c r="BU11" i="3"/>
  <c r="BR11" i="3" s="1"/>
  <c r="X12" i="3"/>
  <c r="U12" i="3" s="1"/>
  <c r="V13" i="3"/>
  <c r="BE15" i="3"/>
  <c r="BG14" i="3"/>
  <c r="BD14" i="3" s="1"/>
  <c r="DI15" i="3"/>
  <c r="DK14" i="3"/>
  <c r="DH14" i="3" s="1"/>
  <c r="AC15" i="3"/>
  <c r="AE14" i="3"/>
  <c r="AB14" i="3" s="1"/>
  <c r="BL15" i="3"/>
  <c r="BN14" i="3"/>
  <c r="BK14" i="3" s="1"/>
  <c r="C13" i="3"/>
  <c r="D12" i="3"/>
  <c r="AJ15" i="3"/>
  <c r="AL14" i="3"/>
  <c r="AI14" i="3" s="1"/>
  <c r="CW12" i="3" l="1"/>
  <c r="CT12" i="3" s="1"/>
  <c r="CU13" i="3"/>
  <c r="DB14" i="3"/>
  <c r="DD13" i="3"/>
  <c r="DA13" i="3" s="1"/>
  <c r="BZ14" i="3"/>
  <c r="CB13" i="3"/>
  <c r="BY13" i="3" s="1"/>
  <c r="D13" i="3"/>
  <c r="C14" i="3"/>
  <c r="AC16" i="3"/>
  <c r="AE15" i="3"/>
  <c r="AB15" i="3" s="1"/>
  <c r="BE16" i="3"/>
  <c r="BG15" i="3"/>
  <c r="BD15" i="3" s="1"/>
  <c r="BU12" i="3"/>
  <c r="BR12" i="3" s="1"/>
  <c r="BS13" i="3"/>
  <c r="DR15" i="3"/>
  <c r="DO15" i="3" s="1"/>
  <c r="DP16" i="3"/>
  <c r="CG16" i="3"/>
  <c r="CI15" i="3"/>
  <c r="CF15" i="3" s="1"/>
  <c r="V14" i="3"/>
  <c r="X13" i="3"/>
  <c r="U13" i="3" s="1"/>
  <c r="AX14" i="3"/>
  <c r="AZ13" i="3"/>
  <c r="AW13" i="3" s="1"/>
  <c r="AQ14" i="3"/>
  <c r="AS13" i="3"/>
  <c r="AP13" i="3" s="1"/>
  <c r="AJ16" i="3"/>
  <c r="AL15" i="3"/>
  <c r="AI15" i="3" s="1"/>
  <c r="BL16" i="3"/>
  <c r="BN15" i="3"/>
  <c r="BK15" i="3" s="1"/>
  <c r="DI16" i="3"/>
  <c r="DK15" i="3"/>
  <c r="DH15" i="3" s="1"/>
  <c r="H16" i="3"/>
  <c r="J15" i="3"/>
  <c r="DY14" i="3"/>
  <c r="DV14" i="3" s="1"/>
  <c r="DW15" i="3"/>
  <c r="CP15" i="3"/>
  <c r="CM15" i="3" s="1"/>
  <c r="CN16" i="3"/>
  <c r="Q12" i="3"/>
  <c r="N12" i="3" s="1"/>
  <c r="O13" i="3"/>
  <c r="CN17" i="3" l="1"/>
  <c r="CP16" i="3"/>
  <c r="CM16" i="3" s="1"/>
  <c r="DP17" i="3"/>
  <c r="DR16" i="3"/>
  <c r="DO16" i="3" s="1"/>
  <c r="D14" i="3"/>
  <c r="C15" i="3"/>
  <c r="J16" i="3"/>
  <c r="H17" i="3"/>
  <c r="BN16" i="3"/>
  <c r="BK16" i="3" s="1"/>
  <c r="BL17" i="3"/>
  <c r="AQ15" i="3"/>
  <c r="AS14" i="3"/>
  <c r="AP14" i="3" s="1"/>
  <c r="V15" i="3"/>
  <c r="X14" i="3"/>
  <c r="U14" i="3" s="1"/>
  <c r="BG16" i="3"/>
  <c r="BD16" i="3" s="1"/>
  <c r="BE17" i="3"/>
  <c r="DB15" i="3"/>
  <c r="DD14" i="3"/>
  <c r="DA14" i="3" s="1"/>
  <c r="O14" i="3"/>
  <c r="Q13" i="3"/>
  <c r="N13" i="3" s="1"/>
  <c r="DY15" i="3"/>
  <c r="DV15" i="3" s="1"/>
  <c r="DW16" i="3"/>
  <c r="BS14" i="3"/>
  <c r="BU13" i="3"/>
  <c r="BR13" i="3" s="1"/>
  <c r="CU14" i="3"/>
  <c r="CW13" i="3"/>
  <c r="CT13" i="3" s="1"/>
  <c r="DI17" i="3"/>
  <c r="DK16" i="3"/>
  <c r="DH16" i="3" s="1"/>
  <c r="AL16" i="3"/>
  <c r="AI16" i="3" s="1"/>
  <c r="AJ17" i="3"/>
  <c r="AX15" i="3"/>
  <c r="AZ14" i="3"/>
  <c r="AW14" i="3" s="1"/>
  <c r="CI16" i="3"/>
  <c r="CF16" i="3" s="1"/>
  <c r="CG17" i="3"/>
  <c r="AE16" i="3"/>
  <c r="AB16" i="3" s="1"/>
  <c r="AC17" i="3"/>
  <c r="BZ15" i="3"/>
  <c r="CB14" i="3"/>
  <c r="BY14" i="3" s="1"/>
  <c r="BE18" i="3" l="1"/>
  <c r="BG17" i="3"/>
  <c r="BD17" i="3" s="1"/>
  <c r="AX16" i="3"/>
  <c r="AZ15" i="3"/>
  <c r="AW15" i="3" s="1"/>
  <c r="BS15" i="3"/>
  <c r="BU14" i="3"/>
  <c r="BR14" i="3" s="1"/>
  <c r="O15" i="3"/>
  <c r="Q14" i="3"/>
  <c r="N14" i="3" s="1"/>
  <c r="AQ16" i="3"/>
  <c r="AS15" i="3"/>
  <c r="AP15" i="3" s="1"/>
  <c r="CG18" i="3"/>
  <c r="CI17" i="3"/>
  <c r="CF17" i="3" s="1"/>
  <c r="AL17" i="3"/>
  <c r="AI17" i="3" s="1"/>
  <c r="AJ18" i="3"/>
  <c r="DW17" i="3"/>
  <c r="DY16" i="3"/>
  <c r="DV16" i="3" s="1"/>
  <c r="BN17" i="3"/>
  <c r="BK17" i="3" s="1"/>
  <c r="BL18" i="3"/>
  <c r="C16" i="3"/>
  <c r="D15" i="3"/>
  <c r="AC18" i="3"/>
  <c r="AE17" i="3"/>
  <c r="AB17" i="3" s="1"/>
  <c r="J17" i="3"/>
  <c r="H18" i="3"/>
  <c r="DI18" i="3"/>
  <c r="DK17" i="3"/>
  <c r="DH17" i="3" s="1"/>
  <c r="DR17" i="3"/>
  <c r="DO17" i="3" s="1"/>
  <c r="DP18" i="3"/>
  <c r="BZ16" i="3"/>
  <c r="CB15" i="3"/>
  <c r="BY15" i="3" s="1"/>
  <c r="CU15" i="3"/>
  <c r="CW14" i="3"/>
  <c r="CT14" i="3" s="1"/>
  <c r="DB16" i="3"/>
  <c r="DD15" i="3"/>
  <c r="DA15" i="3" s="1"/>
  <c r="V16" i="3"/>
  <c r="X15" i="3"/>
  <c r="U15" i="3" s="1"/>
  <c r="CN18" i="3"/>
  <c r="CP17" i="3"/>
  <c r="CM17" i="3" s="1"/>
  <c r="DR18" i="3" l="1"/>
  <c r="DO18" i="3" s="1"/>
  <c r="DP19" i="3"/>
  <c r="J18" i="3"/>
  <c r="H19" i="3"/>
  <c r="X16" i="3"/>
  <c r="U16" i="3" s="1"/>
  <c r="V17" i="3"/>
  <c r="CU16" i="3"/>
  <c r="CW15" i="3"/>
  <c r="CT15" i="3" s="1"/>
  <c r="C17" i="3"/>
  <c r="D16" i="3"/>
  <c r="DY17" i="3"/>
  <c r="DV17" i="3" s="1"/>
  <c r="DW18" i="3"/>
  <c r="CI18" i="3"/>
  <c r="CF18" i="3" s="1"/>
  <c r="CG19" i="3"/>
  <c r="O16" i="3"/>
  <c r="Q15" i="3"/>
  <c r="N15" i="3" s="1"/>
  <c r="AZ16" i="3"/>
  <c r="AW16" i="3" s="1"/>
  <c r="AX17" i="3"/>
  <c r="BN18" i="3"/>
  <c r="BK18" i="3" s="1"/>
  <c r="BL19" i="3"/>
  <c r="AL18" i="3"/>
  <c r="AI18" i="3" s="1"/>
  <c r="AJ19" i="3"/>
  <c r="CP18" i="3"/>
  <c r="CM18" i="3" s="1"/>
  <c r="CN19" i="3"/>
  <c r="DD16" i="3"/>
  <c r="DA16" i="3" s="1"/>
  <c r="DB17" i="3"/>
  <c r="CB16" i="3"/>
  <c r="BY16" i="3" s="1"/>
  <c r="BZ17" i="3"/>
  <c r="DK18" i="3"/>
  <c r="DH18" i="3" s="1"/>
  <c r="DI19" i="3"/>
  <c r="AE18" i="3"/>
  <c r="AB18" i="3" s="1"/>
  <c r="AC19" i="3"/>
  <c r="AS16" i="3"/>
  <c r="AP16" i="3" s="1"/>
  <c r="AQ17" i="3"/>
  <c r="BS16" i="3"/>
  <c r="BU15" i="3"/>
  <c r="BR15" i="3" s="1"/>
  <c r="BG18" i="3"/>
  <c r="BD18" i="3" s="1"/>
  <c r="BE19" i="3"/>
  <c r="CB17" i="3" l="1"/>
  <c r="BY17" i="3" s="1"/>
  <c r="BZ18" i="3"/>
  <c r="AQ18" i="3"/>
  <c r="AS17" i="3"/>
  <c r="AP17" i="3" s="1"/>
  <c r="DD17" i="3"/>
  <c r="DA17" i="3" s="1"/>
  <c r="DB18" i="3"/>
  <c r="CG20" i="3"/>
  <c r="CI19" i="3"/>
  <c r="CF19" i="3" s="1"/>
  <c r="DP20" i="3"/>
  <c r="DR19" i="3"/>
  <c r="DO19" i="3" s="1"/>
  <c r="AC20" i="3"/>
  <c r="AE19" i="3"/>
  <c r="AB19" i="3" s="1"/>
  <c r="CN20" i="3"/>
  <c r="CP19" i="3"/>
  <c r="CM19" i="3" s="1"/>
  <c r="BL20" i="3"/>
  <c r="BN19" i="3"/>
  <c r="BK19" i="3" s="1"/>
  <c r="DW19" i="3"/>
  <c r="DY18" i="3"/>
  <c r="DV18" i="3" s="1"/>
  <c r="H20" i="3"/>
  <c r="J19" i="3"/>
  <c r="BU16" i="3"/>
  <c r="BR16" i="3" s="1"/>
  <c r="BS17" i="3"/>
  <c r="Q16" i="3"/>
  <c r="N16" i="3" s="1"/>
  <c r="O17" i="3"/>
  <c r="CW16" i="3"/>
  <c r="CT16" i="3" s="1"/>
  <c r="CU17" i="3"/>
  <c r="BE20" i="3"/>
  <c r="BG19" i="3"/>
  <c r="BD19" i="3" s="1"/>
  <c r="DI20" i="3"/>
  <c r="DK19" i="3"/>
  <c r="DH19" i="3" s="1"/>
  <c r="AJ20" i="3"/>
  <c r="AL19" i="3"/>
  <c r="AI19" i="3" s="1"/>
  <c r="AZ17" i="3"/>
  <c r="AW17" i="3" s="1"/>
  <c r="AX18" i="3"/>
  <c r="X17" i="3"/>
  <c r="U17" i="3" s="1"/>
  <c r="V18" i="3"/>
  <c r="C18" i="3"/>
  <c r="D17" i="3"/>
  <c r="C19" i="3" l="1"/>
  <c r="D18" i="3"/>
  <c r="DI21" i="3"/>
  <c r="DK20" i="3"/>
  <c r="DH20" i="3" s="1"/>
  <c r="DW20" i="3"/>
  <c r="DY19" i="3"/>
  <c r="DV19" i="3" s="1"/>
  <c r="CN21" i="3"/>
  <c r="CP20" i="3"/>
  <c r="CM20" i="3" s="1"/>
  <c r="DP21" i="3"/>
  <c r="DR20" i="3"/>
  <c r="DO20" i="3" s="1"/>
  <c r="X18" i="3"/>
  <c r="U18" i="3" s="1"/>
  <c r="V19" i="3"/>
  <c r="O18" i="3"/>
  <c r="Q17" i="3"/>
  <c r="N17" i="3" s="1"/>
  <c r="AJ21" i="3"/>
  <c r="AL20" i="3"/>
  <c r="AI20" i="3" s="1"/>
  <c r="BE21" i="3"/>
  <c r="BG20" i="3"/>
  <c r="BD20" i="3" s="1"/>
  <c r="H21" i="3"/>
  <c r="J20" i="3"/>
  <c r="BL21" i="3"/>
  <c r="BN20" i="3"/>
  <c r="BK20" i="3" s="1"/>
  <c r="AC21" i="3"/>
  <c r="AE20" i="3"/>
  <c r="AB20" i="3" s="1"/>
  <c r="CG21" i="3"/>
  <c r="CI20" i="3"/>
  <c r="CF20" i="3" s="1"/>
  <c r="AS18" i="3"/>
  <c r="AP18" i="3" s="1"/>
  <c r="AQ19" i="3"/>
  <c r="AZ18" i="3"/>
  <c r="AW18" i="3" s="1"/>
  <c r="AX19" i="3"/>
  <c r="CU18" i="3"/>
  <c r="CW17" i="3"/>
  <c r="CT17" i="3" s="1"/>
  <c r="BS18" i="3"/>
  <c r="BU17" i="3"/>
  <c r="BR17" i="3" s="1"/>
  <c r="DD18" i="3"/>
  <c r="DA18" i="3" s="1"/>
  <c r="DB19" i="3"/>
  <c r="CB18" i="3"/>
  <c r="BY18" i="3" s="1"/>
  <c r="BZ19" i="3"/>
  <c r="DB20" i="3" l="1"/>
  <c r="DD19" i="3"/>
  <c r="DA19" i="3" s="1"/>
  <c r="AQ20" i="3"/>
  <c r="AS19" i="3"/>
  <c r="AP19" i="3" s="1"/>
  <c r="V20" i="3"/>
  <c r="X19" i="3"/>
  <c r="U19" i="3" s="1"/>
  <c r="CW18" i="3"/>
  <c r="CT18" i="3" s="1"/>
  <c r="CU19" i="3"/>
  <c r="AE21" i="3"/>
  <c r="AB21" i="3" s="1"/>
  <c r="AC22" i="3"/>
  <c r="H22" i="3"/>
  <c r="J21" i="3"/>
  <c r="AJ22" i="3"/>
  <c r="AL21" i="3"/>
  <c r="AI21" i="3" s="1"/>
  <c r="CN22" i="3"/>
  <c r="CP21" i="3"/>
  <c r="CM21" i="3" s="1"/>
  <c r="DK21" i="3"/>
  <c r="DH21" i="3" s="1"/>
  <c r="DI22" i="3"/>
  <c r="BZ20" i="3"/>
  <c r="CB19" i="3"/>
  <c r="BY19" i="3" s="1"/>
  <c r="AX20" i="3"/>
  <c r="AZ19" i="3"/>
  <c r="AW19" i="3" s="1"/>
  <c r="BU18" i="3"/>
  <c r="BR18" i="3" s="1"/>
  <c r="BS19" i="3"/>
  <c r="CI21" i="3"/>
  <c r="CF21" i="3" s="1"/>
  <c r="CG22" i="3"/>
  <c r="BL22" i="3"/>
  <c r="BN21" i="3"/>
  <c r="BK21" i="3" s="1"/>
  <c r="BG21" i="3"/>
  <c r="BD21" i="3" s="1"/>
  <c r="BE22" i="3"/>
  <c r="Q18" i="3"/>
  <c r="N18" i="3" s="1"/>
  <c r="O19" i="3"/>
  <c r="DR21" i="3"/>
  <c r="DO21" i="3" s="1"/>
  <c r="DP22" i="3"/>
  <c r="DY20" i="3"/>
  <c r="DV20" i="3" s="1"/>
  <c r="DW21" i="3"/>
  <c r="D19" i="3"/>
  <c r="C20" i="3"/>
  <c r="DY21" i="3" l="1"/>
  <c r="DV21" i="3" s="1"/>
  <c r="DW22" i="3"/>
  <c r="BS20" i="3"/>
  <c r="BU19" i="3"/>
  <c r="BR19" i="3" s="1"/>
  <c r="O20" i="3"/>
  <c r="Q19" i="3"/>
  <c r="N19" i="3" s="1"/>
  <c r="CU20" i="3"/>
  <c r="CW19" i="3"/>
  <c r="CT19" i="3" s="1"/>
  <c r="BN22" i="3"/>
  <c r="BK22" i="3" s="1"/>
  <c r="BL23" i="3"/>
  <c r="BZ21" i="3"/>
  <c r="CB20" i="3"/>
  <c r="BY20" i="3" s="1"/>
  <c r="CP22" i="3"/>
  <c r="CM22" i="3" s="1"/>
  <c r="CN23" i="3"/>
  <c r="J22" i="3"/>
  <c r="H23" i="3"/>
  <c r="AQ21" i="3"/>
  <c r="AS20" i="3"/>
  <c r="AP20" i="3" s="1"/>
  <c r="D20" i="3"/>
  <c r="C21" i="3"/>
  <c r="DR22" i="3"/>
  <c r="DO22" i="3" s="1"/>
  <c r="DP23" i="3"/>
  <c r="BG22" i="3"/>
  <c r="BD22" i="3" s="1"/>
  <c r="BE23" i="3"/>
  <c r="CI22" i="3"/>
  <c r="CF22" i="3" s="1"/>
  <c r="CG23" i="3"/>
  <c r="DK22" i="3"/>
  <c r="DH22" i="3" s="1"/>
  <c r="DI23" i="3"/>
  <c r="AE22" i="3"/>
  <c r="AB22" i="3" s="1"/>
  <c r="AC23" i="3"/>
  <c r="AX21" i="3"/>
  <c r="AZ20" i="3"/>
  <c r="AW20" i="3" s="1"/>
  <c r="AL22" i="3"/>
  <c r="AI22" i="3" s="1"/>
  <c r="AJ23" i="3"/>
  <c r="V21" i="3"/>
  <c r="X20" i="3"/>
  <c r="U20" i="3" s="1"/>
  <c r="DB21" i="3"/>
  <c r="DD20" i="3"/>
  <c r="DA20" i="3" s="1"/>
  <c r="DB22" i="3" l="1"/>
  <c r="DD21" i="3"/>
  <c r="DA21" i="3" s="1"/>
  <c r="AS21" i="3"/>
  <c r="AP21" i="3" s="1"/>
  <c r="AQ22" i="3"/>
  <c r="O21" i="3"/>
  <c r="Q20" i="3"/>
  <c r="N20" i="3" s="1"/>
  <c r="DI24" i="3"/>
  <c r="DK23" i="3"/>
  <c r="DH23" i="3" s="1"/>
  <c r="C22" i="3"/>
  <c r="D21" i="3"/>
  <c r="V22" i="3"/>
  <c r="X21" i="3"/>
  <c r="U21" i="3" s="1"/>
  <c r="AX22" i="3"/>
  <c r="AZ21" i="3"/>
  <c r="AW21" i="3" s="1"/>
  <c r="BZ22" i="3"/>
  <c r="CB21" i="3"/>
  <c r="BY21" i="3" s="1"/>
  <c r="CU21" i="3"/>
  <c r="CW20" i="3"/>
  <c r="CT20" i="3" s="1"/>
  <c r="BS21" i="3"/>
  <c r="BU20" i="3"/>
  <c r="BR20" i="3" s="1"/>
  <c r="BE24" i="3"/>
  <c r="BG23" i="3"/>
  <c r="BD23" i="3" s="1"/>
  <c r="H24" i="3"/>
  <c r="J23" i="3"/>
  <c r="AJ24" i="3"/>
  <c r="AL23" i="3"/>
  <c r="AI23" i="3" s="1"/>
  <c r="AC24" i="3"/>
  <c r="AE23" i="3"/>
  <c r="AB23" i="3" s="1"/>
  <c r="CG24" i="3"/>
  <c r="CI23" i="3"/>
  <c r="CF23" i="3" s="1"/>
  <c r="DP24" i="3"/>
  <c r="DR23" i="3"/>
  <c r="DO23" i="3" s="1"/>
  <c r="CN24" i="3"/>
  <c r="CP23" i="3"/>
  <c r="CM23" i="3" s="1"/>
  <c r="BL24" i="3"/>
  <c r="BN23" i="3"/>
  <c r="BK23" i="3" s="1"/>
  <c r="DW23" i="3"/>
  <c r="DY22" i="3"/>
  <c r="DV22" i="3" s="1"/>
  <c r="AS22" i="3" l="1"/>
  <c r="AP22" i="3" s="1"/>
  <c r="AQ23" i="3"/>
  <c r="BL25" i="3"/>
  <c r="BN24" i="3"/>
  <c r="BK24" i="3" s="1"/>
  <c r="DP25" i="3"/>
  <c r="DR24" i="3"/>
  <c r="DO24" i="3" s="1"/>
  <c r="AC25" i="3"/>
  <c r="AE24" i="3"/>
  <c r="AB24" i="3" s="1"/>
  <c r="H25" i="3"/>
  <c r="J24" i="3"/>
  <c r="BU21" i="3"/>
  <c r="BR21" i="3" s="1"/>
  <c r="BS22" i="3"/>
  <c r="CB22" i="3"/>
  <c r="BY22" i="3" s="1"/>
  <c r="BZ23" i="3"/>
  <c r="X22" i="3"/>
  <c r="U22" i="3" s="1"/>
  <c r="V23" i="3"/>
  <c r="DI25" i="3"/>
  <c r="DK24" i="3"/>
  <c r="DH24" i="3" s="1"/>
  <c r="DW24" i="3"/>
  <c r="DY23" i="3"/>
  <c r="DV23" i="3" s="1"/>
  <c r="CN25" i="3"/>
  <c r="CP24" i="3"/>
  <c r="CM24" i="3" s="1"/>
  <c r="CG25" i="3"/>
  <c r="CI24" i="3"/>
  <c r="CF24" i="3" s="1"/>
  <c r="AJ25" i="3"/>
  <c r="AL24" i="3"/>
  <c r="AI24" i="3" s="1"/>
  <c r="BE25" i="3"/>
  <c r="BG24" i="3"/>
  <c r="BD24" i="3" s="1"/>
  <c r="CW21" i="3"/>
  <c r="CT21" i="3" s="1"/>
  <c r="CU22" i="3"/>
  <c r="AZ22" i="3"/>
  <c r="AW22" i="3" s="1"/>
  <c r="AX23" i="3"/>
  <c r="C23" i="3"/>
  <c r="D22" i="3"/>
  <c r="Q21" i="3"/>
  <c r="N21" i="3" s="1"/>
  <c r="O22" i="3"/>
  <c r="DD22" i="3"/>
  <c r="DA22" i="3" s="1"/>
  <c r="DB23" i="3"/>
  <c r="BU22" i="3" l="1"/>
  <c r="BR22" i="3" s="1"/>
  <c r="BS23" i="3"/>
  <c r="BE26" i="3"/>
  <c r="BG25" i="3"/>
  <c r="BD25" i="3" s="1"/>
  <c r="BN25" i="3"/>
  <c r="BK25" i="3" s="1"/>
  <c r="BL26" i="3"/>
  <c r="DB24" i="3"/>
  <c r="DD23" i="3"/>
  <c r="DA23" i="3" s="1"/>
  <c r="CW22" i="3"/>
  <c r="CT22" i="3" s="1"/>
  <c r="CU23" i="3"/>
  <c r="BZ24" i="3"/>
  <c r="CB23" i="3"/>
  <c r="BY23" i="3" s="1"/>
  <c r="AQ24" i="3"/>
  <c r="AS23" i="3"/>
  <c r="AP23" i="3" s="1"/>
  <c r="Q22" i="3"/>
  <c r="N22" i="3" s="1"/>
  <c r="O23" i="3"/>
  <c r="AX24" i="3"/>
  <c r="AZ23" i="3"/>
  <c r="AW23" i="3" s="1"/>
  <c r="V24" i="3"/>
  <c r="X23" i="3"/>
  <c r="U23" i="3" s="1"/>
  <c r="CG26" i="3"/>
  <c r="CI25" i="3"/>
  <c r="CF25" i="3" s="1"/>
  <c r="DY24" i="3"/>
  <c r="DV24" i="3" s="1"/>
  <c r="DW25" i="3"/>
  <c r="AC26" i="3"/>
  <c r="AE25" i="3"/>
  <c r="AB25" i="3" s="1"/>
  <c r="D23" i="3"/>
  <c r="C24" i="3"/>
  <c r="AL25" i="3"/>
  <c r="AI25" i="3" s="1"/>
  <c r="AJ26" i="3"/>
  <c r="CP25" i="3"/>
  <c r="CM25" i="3" s="1"/>
  <c r="CN26" i="3"/>
  <c r="DI26" i="3"/>
  <c r="DK25" i="3"/>
  <c r="DH25" i="3" s="1"/>
  <c r="J25" i="3"/>
  <c r="H26" i="3"/>
  <c r="DR25" i="3"/>
  <c r="DO25" i="3" s="1"/>
  <c r="DP26" i="3"/>
  <c r="CP26" i="3" l="1"/>
  <c r="CM26" i="3" s="1"/>
  <c r="CN27" i="3"/>
  <c r="V25" i="3"/>
  <c r="X24" i="3"/>
  <c r="U24" i="3" s="1"/>
  <c r="BZ25" i="3"/>
  <c r="CB24" i="3"/>
  <c r="BY24" i="3" s="1"/>
  <c r="DB25" i="3"/>
  <c r="DD24" i="3"/>
  <c r="DA24" i="3" s="1"/>
  <c r="DR26" i="3"/>
  <c r="DO26" i="3" s="1"/>
  <c r="DP27" i="3"/>
  <c r="AL26" i="3"/>
  <c r="AI26" i="3" s="1"/>
  <c r="AJ27" i="3"/>
  <c r="CU24" i="3"/>
  <c r="CW23" i="3"/>
  <c r="CT23" i="3" s="1"/>
  <c r="BN26" i="3"/>
  <c r="BK26" i="3" s="1"/>
  <c r="BL27" i="3"/>
  <c r="BS24" i="3"/>
  <c r="BU23" i="3"/>
  <c r="BR23" i="3" s="1"/>
  <c r="J26" i="3"/>
  <c r="H27" i="3"/>
  <c r="D24" i="3"/>
  <c r="C25" i="3"/>
  <c r="DY25" i="3"/>
  <c r="DV25" i="3" s="1"/>
  <c r="DW26" i="3"/>
  <c r="O24" i="3"/>
  <c r="Q23" i="3"/>
  <c r="N23" i="3" s="1"/>
  <c r="BG26" i="3"/>
  <c r="BD26" i="3" s="1"/>
  <c r="BE27" i="3"/>
  <c r="DK26" i="3"/>
  <c r="DH26" i="3" s="1"/>
  <c r="DI27" i="3"/>
  <c r="AE26" i="3"/>
  <c r="AB26" i="3" s="1"/>
  <c r="AC27" i="3"/>
  <c r="CI26" i="3"/>
  <c r="CF26" i="3" s="1"/>
  <c r="CG27" i="3"/>
  <c r="AX25" i="3"/>
  <c r="AZ24" i="3"/>
  <c r="AW24" i="3" s="1"/>
  <c r="AQ25" i="3"/>
  <c r="AS24" i="3"/>
  <c r="AP24" i="3" s="1"/>
  <c r="AC28" i="3" l="1"/>
  <c r="AE27" i="3"/>
  <c r="AB27" i="3" s="1"/>
  <c r="DW27" i="3"/>
  <c r="DY26" i="3"/>
  <c r="DV26" i="3" s="1"/>
  <c r="BL28" i="3"/>
  <c r="BN27" i="3"/>
  <c r="BK27" i="3" s="1"/>
  <c r="AZ25" i="3"/>
  <c r="AW25" i="3" s="1"/>
  <c r="AX26" i="3"/>
  <c r="DD25" i="3"/>
  <c r="DA25" i="3" s="1"/>
  <c r="DB26" i="3"/>
  <c r="CG28" i="3"/>
  <c r="CI27" i="3"/>
  <c r="CF27" i="3" s="1"/>
  <c r="DI28" i="3"/>
  <c r="DK27" i="3"/>
  <c r="DH27" i="3" s="1"/>
  <c r="C26" i="3"/>
  <c r="D25" i="3"/>
  <c r="DP28" i="3"/>
  <c r="DR27" i="3"/>
  <c r="DO27" i="3" s="1"/>
  <c r="CN28" i="3"/>
  <c r="CP27" i="3"/>
  <c r="CM27" i="3" s="1"/>
  <c r="BE28" i="3"/>
  <c r="BG27" i="3"/>
  <c r="BD27" i="3" s="1"/>
  <c r="H28" i="3"/>
  <c r="J27" i="3"/>
  <c r="AJ28" i="3"/>
  <c r="AL27" i="3"/>
  <c r="AI27" i="3" s="1"/>
  <c r="X25" i="3"/>
  <c r="U25" i="3" s="1"/>
  <c r="V26" i="3"/>
  <c r="AQ26" i="3"/>
  <c r="AS25" i="3"/>
  <c r="AP25" i="3" s="1"/>
  <c r="O25" i="3"/>
  <c r="Q24" i="3"/>
  <c r="N24" i="3" s="1"/>
  <c r="BS25" i="3"/>
  <c r="BU24" i="3"/>
  <c r="BR24" i="3" s="1"/>
  <c r="CU25" i="3"/>
  <c r="CW24" i="3"/>
  <c r="CT24" i="3" s="1"/>
  <c r="CB25" i="3"/>
  <c r="BY25" i="3" s="1"/>
  <c r="BZ26" i="3"/>
  <c r="AZ26" i="3" l="1"/>
  <c r="AW26" i="3" s="1"/>
  <c r="AX27" i="3"/>
  <c r="CU26" i="3"/>
  <c r="CW25" i="3"/>
  <c r="CT25" i="3" s="1"/>
  <c r="CN29" i="3"/>
  <c r="CP28" i="3"/>
  <c r="CM28" i="3" s="1"/>
  <c r="C27" i="3"/>
  <c r="D26" i="3"/>
  <c r="DW28" i="3"/>
  <c r="DY27" i="3"/>
  <c r="DV27" i="3" s="1"/>
  <c r="CB26" i="3"/>
  <c r="BY26" i="3" s="1"/>
  <c r="BZ27" i="3"/>
  <c r="DD26" i="3"/>
  <c r="DA26" i="3" s="1"/>
  <c r="DB27" i="3"/>
  <c r="X26" i="3"/>
  <c r="U26" i="3" s="1"/>
  <c r="V27" i="3"/>
  <c r="O26" i="3"/>
  <c r="Q25" i="3"/>
  <c r="N25" i="3" s="1"/>
  <c r="H29" i="3"/>
  <c r="J28" i="3"/>
  <c r="CG29" i="3"/>
  <c r="CI28" i="3"/>
  <c r="CF28" i="3" s="1"/>
  <c r="BS26" i="3"/>
  <c r="BU25" i="3"/>
  <c r="BR25" i="3" s="1"/>
  <c r="AS26" i="3"/>
  <c r="AP26" i="3" s="1"/>
  <c r="AQ27" i="3"/>
  <c r="AJ29" i="3"/>
  <c r="AL28" i="3"/>
  <c r="AI28" i="3" s="1"/>
  <c r="BE29" i="3"/>
  <c r="BG28" i="3"/>
  <c r="BD28" i="3" s="1"/>
  <c r="DP29" i="3"/>
  <c r="DR28" i="3"/>
  <c r="DO28" i="3" s="1"/>
  <c r="DI29" i="3"/>
  <c r="DK28" i="3"/>
  <c r="DH28" i="3" s="1"/>
  <c r="BL29" i="3"/>
  <c r="BN28" i="3"/>
  <c r="BK28" i="3" s="1"/>
  <c r="AC29" i="3"/>
  <c r="AE28" i="3"/>
  <c r="AB28" i="3" s="1"/>
  <c r="V28" i="3" l="1"/>
  <c r="X27" i="3"/>
  <c r="U27" i="3" s="1"/>
  <c r="BL30" i="3"/>
  <c r="BN29" i="3"/>
  <c r="BK29" i="3" s="1"/>
  <c r="AJ30" i="3"/>
  <c r="AL29" i="3"/>
  <c r="AI29" i="3" s="1"/>
  <c r="CW26" i="3"/>
  <c r="CT26" i="3" s="1"/>
  <c r="CU27" i="3"/>
  <c r="AQ28" i="3"/>
  <c r="AS27" i="3"/>
  <c r="AP27" i="3" s="1"/>
  <c r="DB28" i="3"/>
  <c r="DD27" i="3"/>
  <c r="DA27" i="3" s="1"/>
  <c r="AX28" i="3"/>
  <c r="AZ27" i="3"/>
  <c r="AW27" i="3" s="1"/>
  <c r="BZ28" i="3"/>
  <c r="CB27" i="3"/>
  <c r="BY27" i="3" s="1"/>
  <c r="DR29" i="3"/>
  <c r="DO29" i="3" s="1"/>
  <c r="DP30" i="3"/>
  <c r="BU26" i="3"/>
  <c r="BR26" i="3" s="1"/>
  <c r="BS27" i="3"/>
  <c r="H30" i="3"/>
  <c r="J29" i="3"/>
  <c r="D27" i="3"/>
  <c r="C28" i="3"/>
  <c r="AE29" i="3"/>
  <c r="AB29" i="3" s="1"/>
  <c r="AC30" i="3"/>
  <c r="DK29" i="3"/>
  <c r="DH29" i="3" s="1"/>
  <c r="DI30" i="3"/>
  <c r="BG29" i="3"/>
  <c r="BD29" i="3" s="1"/>
  <c r="BE30" i="3"/>
  <c r="CI29" i="3"/>
  <c r="CF29" i="3" s="1"/>
  <c r="CG30" i="3"/>
  <c r="Q26" i="3"/>
  <c r="N26" i="3" s="1"/>
  <c r="O27" i="3"/>
  <c r="DY28" i="3"/>
  <c r="DV28" i="3" s="1"/>
  <c r="DW29" i="3"/>
  <c r="CN30" i="3"/>
  <c r="CP29" i="3"/>
  <c r="CM29" i="3" s="1"/>
  <c r="DY29" i="3" l="1"/>
  <c r="DV29" i="3" s="1"/>
  <c r="DW30" i="3"/>
  <c r="DI31" i="3"/>
  <c r="DK30" i="3"/>
  <c r="DH30" i="3" s="1"/>
  <c r="BS28" i="3"/>
  <c r="BU27" i="3"/>
  <c r="BR27" i="3" s="1"/>
  <c r="BZ29" i="3"/>
  <c r="CB28" i="3"/>
  <c r="BY28" i="3" s="1"/>
  <c r="DB29" i="3"/>
  <c r="DD28" i="3"/>
  <c r="DA28" i="3" s="1"/>
  <c r="BN30" i="3"/>
  <c r="BK30" i="3" s="1"/>
  <c r="BL31" i="3"/>
  <c r="O28" i="3"/>
  <c r="Q27" i="3"/>
  <c r="N27" i="3" s="1"/>
  <c r="BE31" i="3"/>
  <c r="BG30" i="3"/>
  <c r="BD30" i="3" s="1"/>
  <c r="AE30" i="3"/>
  <c r="AB30" i="3" s="1"/>
  <c r="AC31" i="3"/>
  <c r="DP31" i="3"/>
  <c r="DR30" i="3"/>
  <c r="DO30" i="3" s="1"/>
  <c r="CG31" i="3"/>
  <c r="CI30" i="3"/>
  <c r="CF30" i="3" s="1"/>
  <c r="D28" i="3"/>
  <c r="C29" i="3"/>
  <c r="CU28" i="3"/>
  <c r="CW27" i="3"/>
  <c r="CT27" i="3" s="1"/>
  <c r="CP30" i="3"/>
  <c r="CM30" i="3" s="1"/>
  <c r="CN31" i="3"/>
  <c r="J30" i="3"/>
  <c r="H31" i="3"/>
  <c r="AX29" i="3"/>
  <c r="AZ28" i="3"/>
  <c r="AW28" i="3" s="1"/>
  <c r="AQ29" i="3"/>
  <c r="AS28" i="3"/>
  <c r="AP28" i="3" s="1"/>
  <c r="AL30" i="3"/>
  <c r="AI30" i="3" s="1"/>
  <c r="AJ31" i="3"/>
  <c r="V29" i="3"/>
  <c r="X28" i="3"/>
  <c r="U28" i="3" s="1"/>
  <c r="C30" i="3" l="1"/>
  <c r="D29" i="3"/>
  <c r="AX30" i="3"/>
  <c r="AZ29" i="3"/>
  <c r="AW29" i="3" s="1"/>
  <c r="DI32" i="3"/>
  <c r="DK31" i="3"/>
  <c r="DH31" i="3" s="1"/>
  <c r="H32" i="3"/>
  <c r="J31" i="3"/>
  <c r="AE31" i="3"/>
  <c r="AB31" i="3" s="1"/>
  <c r="AC32" i="3"/>
  <c r="DW31" i="3"/>
  <c r="DY30" i="3"/>
  <c r="DV30" i="3" s="1"/>
  <c r="AJ32" i="3"/>
  <c r="AL31" i="3"/>
  <c r="AI31" i="3" s="1"/>
  <c r="CN32" i="3"/>
  <c r="CP31" i="3"/>
  <c r="CM31" i="3" s="1"/>
  <c r="BL32" i="3"/>
  <c r="BN31" i="3"/>
  <c r="BK31" i="3" s="1"/>
  <c r="DP32" i="3"/>
  <c r="DR31" i="3"/>
  <c r="DO31" i="3" s="1"/>
  <c r="BE32" i="3"/>
  <c r="BG31" i="3"/>
  <c r="BD31" i="3" s="1"/>
  <c r="BZ30" i="3"/>
  <c r="CB29" i="3"/>
  <c r="BY29" i="3" s="1"/>
  <c r="V30" i="3"/>
  <c r="X29" i="3"/>
  <c r="U29" i="3" s="1"/>
  <c r="AS29" i="3"/>
  <c r="AP29" i="3" s="1"/>
  <c r="AQ30" i="3"/>
  <c r="CU29" i="3"/>
  <c r="CW28" i="3"/>
  <c r="CT28" i="3" s="1"/>
  <c r="CG32" i="3"/>
  <c r="CI31" i="3"/>
  <c r="CF31" i="3" s="1"/>
  <c r="O29" i="3"/>
  <c r="Q28" i="3"/>
  <c r="N28" i="3" s="1"/>
  <c r="DB30" i="3"/>
  <c r="DD29" i="3"/>
  <c r="DA29" i="3" s="1"/>
  <c r="BS29" i="3"/>
  <c r="BU28" i="3"/>
  <c r="BR28" i="3" s="1"/>
  <c r="AS30" i="3" l="1"/>
  <c r="AP30" i="3" s="1"/>
  <c r="AQ31" i="3"/>
  <c r="DD30" i="3"/>
  <c r="DA30" i="3" s="1"/>
  <c r="DB31" i="3"/>
  <c r="CG33" i="3"/>
  <c r="CI32" i="3"/>
  <c r="CF32" i="3" s="1"/>
  <c r="DP33" i="3"/>
  <c r="DR32" i="3"/>
  <c r="DO32" i="3" s="1"/>
  <c r="DW32" i="3"/>
  <c r="DY31" i="3"/>
  <c r="DV31" i="3" s="1"/>
  <c r="AZ30" i="3"/>
  <c r="AW30" i="3" s="1"/>
  <c r="AX31" i="3"/>
  <c r="AC33" i="3"/>
  <c r="AE32" i="3"/>
  <c r="AB32" i="3" s="1"/>
  <c r="CB30" i="3"/>
  <c r="BY30" i="3" s="1"/>
  <c r="BZ31" i="3"/>
  <c r="CN33" i="3"/>
  <c r="CP32" i="3"/>
  <c r="CM32" i="3" s="1"/>
  <c r="H33" i="3"/>
  <c r="J32" i="3"/>
  <c r="BU29" i="3"/>
  <c r="BR29" i="3" s="1"/>
  <c r="BS30" i="3"/>
  <c r="Q29" i="3"/>
  <c r="N29" i="3" s="1"/>
  <c r="O30" i="3"/>
  <c r="CW29" i="3"/>
  <c r="CT29" i="3" s="1"/>
  <c r="CU30" i="3"/>
  <c r="X30" i="3"/>
  <c r="U30" i="3" s="1"/>
  <c r="V31" i="3"/>
  <c r="BE33" i="3"/>
  <c r="BG32" i="3"/>
  <c r="BD32" i="3" s="1"/>
  <c r="BL33" i="3"/>
  <c r="BN32" i="3"/>
  <c r="BK32" i="3" s="1"/>
  <c r="AJ33" i="3"/>
  <c r="AL32" i="3"/>
  <c r="AI32" i="3" s="1"/>
  <c r="DI33" i="3"/>
  <c r="DK32" i="3"/>
  <c r="DH32" i="3" s="1"/>
  <c r="C31" i="3"/>
  <c r="D30" i="3"/>
  <c r="BL34" i="3" l="1"/>
  <c r="BN33" i="3"/>
  <c r="BK33" i="3" s="1"/>
  <c r="X31" i="3"/>
  <c r="U31" i="3" s="1"/>
  <c r="V32" i="3"/>
  <c r="AX32" i="3"/>
  <c r="AZ31" i="3"/>
  <c r="AW31" i="3" s="1"/>
  <c r="DB32" i="3"/>
  <c r="DD31" i="3"/>
  <c r="DA31" i="3" s="1"/>
  <c r="DR33" i="3"/>
  <c r="DO33" i="3" s="1"/>
  <c r="DP34" i="3"/>
  <c r="CW30" i="3"/>
  <c r="CT30" i="3" s="1"/>
  <c r="CU31" i="3"/>
  <c r="BU30" i="3"/>
  <c r="BR30" i="3" s="1"/>
  <c r="BS31" i="3"/>
  <c r="AQ32" i="3"/>
  <c r="AS31" i="3"/>
  <c r="AP31" i="3" s="1"/>
  <c r="Q30" i="3"/>
  <c r="N30" i="3" s="1"/>
  <c r="O31" i="3"/>
  <c r="BZ32" i="3"/>
  <c r="CB31" i="3"/>
  <c r="BY31" i="3" s="1"/>
  <c r="DK33" i="3"/>
  <c r="DH33" i="3" s="1"/>
  <c r="DI34" i="3"/>
  <c r="H34" i="3"/>
  <c r="J33" i="3"/>
  <c r="D31" i="3"/>
  <c r="C32" i="3"/>
  <c r="AJ34" i="3"/>
  <c r="AL33" i="3"/>
  <c r="AI33" i="3" s="1"/>
  <c r="BG33" i="3"/>
  <c r="BD33" i="3" s="1"/>
  <c r="BE34" i="3"/>
  <c r="CN34" i="3"/>
  <c r="CP33" i="3"/>
  <c r="CM33" i="3" s="1"/>
  <c r="AE33" i="3"/>
  <c r="AB33" i="3" s="1"/>
  <c r="AC34" i="3"/>
  <c r="DY32" i="3"/>
  <c r="DV32" i="3" s="1"/>
  <c r="DW33" i="3"/>
  <c r="CI33" i="3"/>
  <c r="CF33" i="3" s="1"/>
  <c r="CG34" i="3"/>
  <c r="DY33" i="3" l="1"/>
  <c r="DV33" i="3" s="1"/>
  <c r="DW34" i="3"/>
  <c r="CU32" i="3"/>
  <c r="CW31" i="3"/>
  <c r="CT31" i="3" s="1"/>
  <c r="J34" i="3"/>
  <c r="H35" i="3"/>
  <c r="DB33" i="3"/>
  <c r="DD32" i="3"/>
  <c r="DA32" i="3" s="1"/>
  <c r="AL34" i="3"/>
  <c r="AI34" i="3" s="1"/>
  <c r="AJ35" i="3"/>
  <c r="CI34" i="3"/>
  <c r="CF34" i="3" s="1"/>
  <c r="CG35" i="3"/>
  <c r="AE34" i="3"/>
  <c r="AB34" i="3" s="1"/>
  <c r="AC35" i="3"/>
  <c r="BG34" i="3"/>
  <c r="BD34" i="3" s="1"/>
  <c r="BE35" i="3"/>
  <c r="D32" i="3"/>
  <c r="C33" i="3"/>
  <c r="DK34" i="3"/>
  <c r="DH34" i="3" s="1"/>
  <c r="DI35" i="3"/>
  <c r="O32" i="3"/>
  <c r="Q31" i="3"/>
  <c r="N31" i="3" s="1"/>
  <c r="BS32" i="3"/>
  <c r="BU31" i="3"/>
  <c r="BR31" i="3" s="1"/>
  <c r="DR34" i="3"/>
  <c r="DO34" i="3" s="1"/>
  <c r="DP35" i="3"/>
  <c r="V33" i="3"/>
  <c r="X32" i="3"/>
  <c r="U32" i="3" s="1"/>
  <c r="CP34" i="3"/>
  <c r="CM34" i="3" s="1"/>
  <c r="CN35" i="3"/>
  <c r="BZ33" i="3"/>
  <c r="CB32" i="3"/>
  <c r="BY32" i="3" s="1"/>
  <c r="AQ33" i="3"/>
  <c r="AS32" i="3"/>
  <c r="AP32" i="3" s="1"/>
  <c r="AX33" i="3"/>
  <c r="AZ32" i="3"/>
  <c r="AW32" i="3" s="1"/>
  <c r="BN34" i="3"/>
  <c r="BK34" i="3" s="1"/>
  <c r="BL35" i="3"/>
  <c r="DI36" i="3" l="1"/>
  <c r="DK35" i="3"/>
  <c r="DH35" i="3" s="1"/>
  <c r="BE36" i="3"/>
  <c r="BG35" i="3"/>
  <c r="BD35" i="3" s="1"/>
  <c r="CG36" i="3"/>
  <c r="CI35" i="3"/>
  <c r="CF35" i="3" s="1"/>
  <c r="AX34" i="3"/>
  <c r="AZ33" i="3"/>
  <c r="AW33" i="3" s="1"/>
  <c r="BZ34" i="3"/>
  <c r="CB33" i="3"/>
  <c r="BY33" i="3" s="1"/>
  <c r="V34" i="3"/>
  <c r="X33" i="3"/>
  <c r="U33" i="3" s="1"/>
  <c r="BS33" i="3"/>
  <c r="BU32" i="3"/>
  <c r="BR32" i="3" s="1"/>
  <c r="DB34" i="3"/>
  <c r="DD33" i="3"/>
  <c r="DA33" i="3" s="1"/>
  <c r="CU33" i="3"/>
  <c r="CW32" i="3"/>
  <c r="CT32" i="3" s="1"/>
  <c r="BL36" i="3"/>
  <c r="BN35" i="3"/>
  <c r="BK35" i="3" s="1"/>
  <c r="CN36" i="3"/>
  <c r="CP35" i="3"/>
  <c r="CM35" i="3" s="1"/>
  <c r="DP36" i="3"/>
  <c r="DR35" i="3"/>
  <c r="DO35" i="3" s="1"/>
  <c r="C34" i="3"/>
  <c r="D33" i="3"/>
  <c r="AC36" i="3"/>
  <c r="AE35" i="3"/>
  <c r="AB35" i="3" s="1"/>
  <c r="AJ36" i="3"/>
  <c r="AL35" i="3"/>
  <c r="AI35" i="3" s="1"/>
  <c r="H36" i="3"/>
  <c r="J35" i="3"/>
  <c r="DW35" i="3"/>
  <c r="DY34" i="3"/>
  <c r="DV34" i="3" s="1"/>
  <c r="AS33" i="3"/>
  <c r="AP33" i="3" s="1"/>
  <c r="AQ34" i="3"/>
  <c r="O33" i="3"/>
  <c r="Q32" i="3"/>
  <c r="N32" i="3" s="1"/>
  <c r="AC37" i="3" l="1"/>
  <c r="AE36" i="3"/>
  <c r="AB36" i="3" s="1"/>
  <c r="X34" i="3"/>
  <c r="U34" i="3" s="1"/>
  <c r="V35" i="3"/>
  <c r="AS34" i="3"/>
  <c r="AP34" i="3" s="1"/>
  <c r="AQ35" i="3"/>
  <c r="J36" i="3"/>
  <c r="H37" i="3"/>
  <c r="DP37" i="3"/>
  <c r="DR36" i="3"/>
  <c r="DO36" i="3" s="1"/>
  <c r="BL37" i="3"/>
  <c r="BN36" i="3"/>
  <c r="BK36" i="3" s="1"/>
  <c r="DD34" i="3"/>
  <c r="DA34" i="3" s="1"/>
  <c r="DB35" i="3"/>
  <c r="AZ34" i="3"/>
  <c r="AW34" i="3" s="1"/>
  <c r="AX35" i="3"/>
  <c r="BE37" i="3"/>
  <c r="BG36" i="3"/>
  <c r="BD36" i="3" s="1"/>
  <c r="Q33" i="3"/>
  <c r="N33" i="3" s="1"/>
  <c r="O34" i="3"/>
  <c r="DW36" i="3"/>
  <c r="DY35" i="3"/>
  <c r="DV35" i="3" s="1"/>
  <c r="AL36" i="3"/>
  <c r="AI36" i="3" s="1"/>
  <c r="AJ37" i="3"/>
  <c r="C35" i="3"/>
  <c r="D34" i="3"/>
  <c r="CN37" i="3"/>
  <c r="CP36" i="3"/>
  <c r="CM36" i="3" s="1"/>
  <c r="CW33" i="3"/>
  <c r="CT33" i="3" s="1"/>
  <c r="CU34" i="3"/>
  <c r="BU33" i="3"/>
  <c r="BR33" i="3" s="1"/>
  <c r="BS34" i="3"/>
  <c r="CB34" i="3"/>
  <c r="BY34" i="3" s="1"/>
  <c r="BZ35" i="3"/>
  <c r="CG37" i="3"/>
  <c r="CI36" i="3"/>
  <c r="CF36" i="3" s="1"/>
  <c r="DI37" i="3"/>
  <c r="DK36" i="3"/>
  <c r="DH36" i="3" s="1"/>
  <c r="Q34" i="3" l="1"/>
  <c r="N34" i="3" s="1"/>
  <c r="O35" i="3"/>
  <c r="AX36" i="3"/>
  <c r="AZ35" i="3"/>
  <c r="AW35" i="3" s="1"/>
  <c r="V36" i="3"/>
  <c r="X35" i="3"/>
  <c r="U35" i="3" s="1"/>
  <c r="BU34" i="3"/>
  <c r="BR34" i="3" s="1"/>
  <c r="BS35" i="3"/>
  <c r="AJ38" i="3"/>
  <c r="AL37" i="3"/>
  <c r="AI37" i="3" s="1"/>
  <c r="H38" i="3"/>
  <c r="J37" i="3"/>
  <c r="CG38" i="3"/>
  <c r="CI37" i="3"/>
  <c r="CF37" i="3" s="1"/>
  <c r="CN38" i="3"/>
  <c r="CP37" i="3"/>
  <c r="CM37" i="3" s="1"/>
  <c r="BL38" i="3"/>
  <c r="BN37" i="3"/>
  <c r="BK37" i="3" s="1"/>
  <c r="BZ36" i="3"/>
  <c r="CB35" i="3"/>
  <c r="BY35" i="3" s="1"/>
  <c r="CW34" i="3"/>
  <c r="CT34" i="3" s="1"/>
  <c r="CU35" i="3"/>
  <c r="DB36" i="3"/>
  <c r="DD35" i="3"/>
  <c r="DA35" i="3" s="1"/>
  <c r="AQ36" i="3"/>
  <c r="AS35" i="3"/>
  <c r="AP35" i="3" s="1"/>
  <c r="DI38" i="3"/>
  <c r="DK37" i="3"/>
  <c r="DH37" i="3" s="1"/>
  <c r="D35" i="3"/>
  <c r="C36" i="3"/>
  <c r="DW37" i="3"/>
  <c r="DY36" i="3"/>
  <c r="DV36" i="3" s="1"/>
  <c r="BE38" i="3"/>
  <c r="BG37" i="3"/>
  <c r="BD37" i="3" s="1"/>
  <c r="DP38" i="3"/>
  <c r="DR37" i="3"/>
  <c r="DO37" i="3" s="1"/>
  <c r="AC38" i="3"/>
  <c r="AE37" i="3"/>
  <c r="AB37" i="3" s="1"/>
  <c r="BS36" i="3" l="1"/>
  <c r="BU35" i="3"/>
  <c r="BR35" i="3" s="1"/>
  <c r="DR38" i="3"/>
  <c r="DO38" i="3" s="1"/>
  <c r="DP39" i="3"/>
  <c r="DY37" i="3"/>
  <c r="DV37" i="3" s="1"/>
  <c r="DW38" i="3"/>
  <c r="DK38" i="3"/>
  <c r="DH38" i="3" s="1"/>
  <c r="DI39" i="3"/>
  <c r="DB37" i="3"/>
  <c r="DD36" i="3"/>
  <c r="DA36" i="3" s="1"/>
  <c r="BZ37" i="3"/>
  <c r="CB36" i="3"/>
  <c r="BY36" i="3" s="1"/>
  <c r="CN39" i="3"/>
  <c r="CP38" i="3"/>
  <c r="CM38" i="3" s="1"/>
  <c r="H39" i="3"/>
  <c r="J38" i="3"/>
  <c r="AX37" i="3"/>
  <c r="AZ36" i="3"/>
  <c r="AW36" i="3" s="1"/>
  <c r="O36" i="3"/>
  <c r="Q35" i="3"/>
  <c r="N35" i="3" s="1"/>
  <c r="C37" i="3"/>
  <c r="D36" i="3"/>
  <c r="CU36" i="3"/>
  <c r="CW35" i="3"/>
  <c r="CT35" i="3" s="1"/>
  <c r="AE38" i="3"/>
  <c r="AB38" i="3" s="1"/>
  <c r="AC39" i="3"/>
  <c r="BG38" i="3"/>
  <c r="BD38" i="3" s="1"/>
  <c r="BE39" i="3"/>
  <c r="AQ37" i="3"/>
  <c r="AS36" i="3"/>
  <c r="AP36" i="3" s="1"/>
  <c r="BL39" i="3"/>
  <c r="BN38" i="3"/>
  <c r="BK38" i="3" s="1"/>
  <c r="CI38" i="3"/>
  <c r="CF38" i="3" s="1"/>
  <c r="CG39" i="3"/>
  <c r="AJ39" i="3"/>
  <c r="AL38" i="3"/>
  <c r="AI38" i="3" s="1"/>
  <c r="V37" i="3"/>
  <c r="X36" i="3"/>
  <c r="U36" i="3" s="1"/>
  <c r="DK39" i="3" l="1"/>
  <c r="DH39" i="3" s="1"/>
  <c r="DI40" i="3"/>
  <c r="BN39" i="3"/>
  <c r="BK39" i="3" s="1"/>
  <c r="BL40" i="3"/>
  <c r="CU37" i="3"/>
  <c r="CW36" i="3"/>
  <c r="CT36" i="3" s="1"/>
  <c r="O37" i="3"/>
  <c r="Q36" i="3"/>
  <c r="N36" i="3" s="1"/>
  <c r="J39" i="3"/>
  <c r="H40" i="3"/>
  <c r="BZ38" i="3"/>
  <c r="CB37" i="3"/>
  <c r="BY37" i="3" s="1"/>
  <c r="BG39" i="3"/>
  <c r="BD39" i="3" s="1"/>
  <c r="BE40" i="3"/>
  <c r="CI39" i="3"/>
  <c r="CF39" i="3" s="1"/>
  <c r="CG40" i="3"/>
  <c r="AE39" i="3"/>
  <c r="AB39" i="3" s="1"/>
  <c r="AC40" i="3"/>
  <c r="DY38" i="3"/>
  <c r="DV38" i="3" s="1"/>
  <c r="DW39" i="3"/>
  <c r="DR39" i="3"/>
  <c r="DO39" i="3" s="1"/>
  <c r="DP40" i="3"/>
  <c r="AL39" i="3"/>
  <c r="AI39" i="3" s="1"/>
  <c r="AJ40" i="3"/>
  <c r="V38" i="3"/>
  <c r="X37" i="3"/>
  <c r="U37" i="3" s="1"/>
  <c r="AQ38" i="3"/>
  <c r="AS37" i="3"/>
  <c r="AP37" i="3" s="1"/>
  <c r="D37" i="3"/>
  <c r="C38" i="3"/>
  <c r="AX38" i="3"/>
  <c r="AZ37" i="3"/>
  <c r="AW37" i="3" s="1"/>
  <c r="CP39" i="3"/>
  <c r="CM39" i="3" s="1"/>
  <c r="CN40" i="3"/>
  <c r="DB38" i="3"/>
  <c r="DD37" i="3"/>
  <c r="DA37" i="3" s="1"/>
  <c r="BS37" i="3"/>
  <c r="BU36" i="3"/>
  <c r="BR36" i="3" s="1"/>
  <c r="AJ41" i="3" l="1"/>
  <c r="AL40" i="3"/>
  <c r="AI40" i="3" s="1"/>
  <c r="BL41" i="3"/>
  <c r="BN40" i="3"/>
  <c r="BK40" i="3" s="1"/>
  <c r="DB39" i="3"/>
  <c r="DD38" i="3"/>
  <c r="DA38" i="3" s="1"/>
  <c r="AX39" i="3"/>
  <c r="AZ38" i="3"/>
  <c r="AW38" i="3" s="1"/>
  <c r="AS38" i="3"/>
  <c r="AP38" i="3" s="1"/>
  <c r="AQ39" i="3"/>
  <c r="BZ39" i="3"/>
  <c r="CB38" i="3"/>
  <c r="BY38" i="3" s="1"/>
  <c r="O38" i="3"/>
  <c r="Q37" i="3"/>
  <c r="N37" i="3" s="1"/>
  <c r="CG41" i="3"/>
  <c r="CI40" i="3"/>
  <c r="CF40" i="3" s="1"/>
  <c r="CN41" i="3"/>
  <c r="CP40" i="3"/>
  <c r="CM40" i="3" s="1"/>
  <c r="C39" i="3"/>
  <c r="D38" i="3"/>
  <c r="DP41" i="3"/>
  <c r="DR40" i="3"/>
  <c r="DO40" i="3" s="1"/>
  <c r="AC41" i="3"/>
  <c r="AE40" i="3"/>
  <c r="AB40" i="3" s="1"/>
  <c r="BE41" i="3"/>
  <c r="BG40" i="3"/>
  <c r="BD40" i="3" s="1"/>
  <c r="H41" i="3"/>
  <c r="J40" i="3"/>
  <c r="DI41" i="3"/>
  <c r="DK40" i="3"/>
  <c r="DH40" i="3" s="1"/>
  <c r="DW40" i="3"/>
  <c r="DY39" i="3"/>
  <c r="DV39" i="3" s="1"/>
  <c r="BS38" i="3"/>
  <c r="BU37" i="3"/>
  <c r="BR37" i="3" s="1"/>
  <c r="V39" i="3"/>
  <c r="X38" i="3"/>
  <c r="U38" i="3" s="1"/>
  <c r="CU38" i="3"/>
  <c r="CW37" i="3"/>
  <c r="CT37" i="3" s="1"/>
  <c r="X39" i="3" l="1"/>
  <c r="U39" i="3" s="1"/>
  <c r="V40" i="3"/>
  <c r="DW41" i="3"/>
  <c r="DY40" i="3"/>
  <c r="DV40" i="3" s="1"/>
  <c r="H42" i="3"/>
  <c r="J41" i="3"/>
  <c r="AC42" i="3"/>
  <c r="AE41" i="3"/>
  <c r="AB41" i="3" s="1"/>
  <c r="C40" i="3"/>
  <c r="D39" i="3"/>
  <c r="CG42" i="3"/>
  <c r="CI41" i="3"/>
  <c r="CF41" i="3" s="1"/>
  <c r="CB39" i="3"/>
  <c r="BY39" i="3" s="1"/>
  <c r="BZ40" i="3"/>
  <c r="AZ39" i="3"/>
  <c r="AW39" i="3" s="1"/>
  <c r="AX40" i="3"/>
  <c r="BL42" i="3"/>
  <c r="BN41" i="3"/>
  <c r="BK41" i="3" s="1"/>
  <c r="AS39" i="3"/>
  <c r="AP39" i="3" s="1"/>
  <c r="AQ40" i="3"/>
  <c r="CW38" i="3"/>
  <c r="CT38" i="3" s="1"/>
  <c r="CU39" i="3"/>
  <c r="BU38" i="3"/>
  <c r="BR38" i="3" s="1"/>
  <c r="BS39" i="3"/>
  <c r="DI42" i="3"/>
  <c r="DK41" i="3"/>
  <c r="DH41" i="3" s="1"/>
  <c r="BE42" i="3"/>
  <c r="BG41" i="3"/>
  <c r="BD41" i="3" s="1"/>
  <c r="DP42" i="3"/>
  <c r="DR41" i="3"/>
  <c r="DO41" i="3" s="1"/>
  <c r="CN42" i="3"/>
  <c r="CP41" i="3"/>
  <c r="CM41" i="3" s="1"/>
  <c r="Q38" i="3"/>
  <c r="N38" i="3" s="1"/>
  <c r="O39" i="3"/>
  <c r="DD39" i="3"/>
  <c r="DA39" i="3" s="1"/>
  <c r="DB40" i="3"/>
  <c r="AJ42" i="3"/>
  <c r="AL41" i="3"/>
  <c r="AI41" i="3" s="1"/>
  <c r="CG43" i="3" l="1"/>
  <c r="CI42" i="3"/>
  <c r="CF42" i="3" s="1"/>
  <c r="AC43" i="3"/>
  <c r="AE42" i="3"/>
  <c r="AB42" i="3" s="1"/>
  <c r="DY41" i="3"/>
  <c r="DV41" i="3" s="1"/>
  <c r="DW42" i="3"/>
  <c r="AQ41" i="3"/>
  <c r="AS40" i="3"/>
  <c r="AP40" i="3" s="1"/>
  <c r="AX41" i="3"/>
  <c r="AZ40" i="3"/>
  <c r="AW40" i="3" s="1"/>
  <c r="BE43" i="3"/>
  <c r="BG42" i="3"/>
  <c r="BD42" i="3" s="1"/>
  <c r="Q39" i="3"/>
  <c r="N39" i="3" s="1"/>
  <c r="O40" i="3"/>
  <c r="CW39" i="3"/>
  <c r="CT39" i="3" s="1"/>
  <c r="CU40" i="3"/>
  <c r="BZ41" i="3"/>
  <c r="CB40" i="3"/>
  <c r="BY40" i="3" s="1"/>
  <c r="V41" i="3"/>
  <c r="X40" i="3"/>
  <c r="U40" i="3" s="1"/>
  <c r="DB41" i="3"/>
  <c r="DD40" i="3"/>
  <c r="DA40" i="3" s="1"/>
  <c r="BU39" i="3"/>
  <c r="BR39" i="3" s="1"/>
  <c r="BS40" i="3"/>
  <c r="CP42" i="3"/>
  <c r="CM42" i="3" s="1"/>
  <c r="CN43" i="3"/>
  <c r="AL42" i="3"/>
  <c r="AI42" i="3" s="1"/>
  <c r="AJ43" i="3"/>
  <c r="DR42" i="3"/>
  <c r="DO42" i="3" s="1"/>
  <c r="DP43" i="3"/>
  <c r="DI43" i="3"/>
  <c r="DK42" i="3"/>
  <c r="DH42" i="3" s="1"/>
  <c r="BN42" i="3"/>
  <c r="BK42" i="3" s="1"/>
  <c r="BL43" i="3"/>
  <c r="D40" i="3"/>
  <c r="C41" i="3"/>
  <c r="J42" i="3"/>
  <c r="H43" i="3"/>
  <c r="DI44" i="3" l="1"/>
  <c r="DK43" i="3"/>
  <c r="DH43" i="3" s="1"/>
  <c r="V42" i="3"/>
  <c r="X41" i="3"/>
  <c r="U41" i="3" s="1"/>
  <c r="BE44" i="3"/>
  <c r="BG43" i="3"/>
  <c r="BD43" i="3" s="1"/>
  <c r="AQ42" i="3"/>
  <c r="AS41" i="3"/>
  <c r="AP41" i="3" s="1"/>
  <c r="AE43" i="3"/>
  <c r="AB43" i="3" s="1"/>
  <c r="AC44" i="3"/>
  <c r="D41" i="3"/>
  <c r="C42" i="3"/>
  <c r="BS41" i="3"/>
  <c r="BU40" i="3"/>
  <c r="BR40" i="3" s="1"/>
  <c r="CU41" i="3"/>
  <c r="CW40" i="3"/>
  <c r="CT40" i="3" s="1"/>
  <c r="J43" i="3"/>
  <c r="H44" i="3"/>
  <c r="BN43" i="3"/>
  <c r="BK43" i="3" s="1"/>
  <c r="BL44" i="3"/>
  <c r="DR43" i="3"/>
  <c r="DO43" i="3" s="1"/>
  <c r="DP44" i="3"/>
  <c r="CP43" i="3"/>
  <c r="CM43" i="3" s="1"/>
  <c r="CN44" i="3"/>
  <c r="O41" i="3"/>
  <c r="Q40" i="3"/>
  <c r="N40" i="3" s="1"/>
  <c r="DY42" i="3"/>
  <c r="DV42" i="3" s="1"/>
  <c r="DW43" i="3"/>
  <c r="AL43" i="3"/>
  <c r="AI43" i="3" s="1"/>
  <c r="AJ44" i="3"/>
  <c r="DB42" i="3"/>
  <c r="DD41" i="3"/>
  <c r="DA41" i="3" s="1"/>
  <c r="BZ42" i="3"/>
  <c r="CB41" i="3"/>
  <c r="BY41" i="3" s="1"/>
  <c r="AX42" i="3"/>
  <c r="AZ41" i="3"/>
  <c r="AW41" i="3" s="1"/>
  <c r="CG44" i="3"/>
  <c r="CI43" i="3"/>
  <c r="CF43" i="3" s="1"/>
  <c r="BN44" i="3" l="1"/>
  <c r="BK44" i="3" s="1"/>
  <c r="BL45" i="3"/>
  <c r="AZ42" i="3"/>
  <c r="AW42" i="3" s="1"/>
  <c r="AX43" i="3"/>
  <c r="DD42" i="3"/>
  <c r="DA42" i="3" s="1"/>
  <c r="DB43" i="3"/>
  <c r="CU42" i="3"/>
  <c r="CW41" i="3"/>
  <c r="CT41" i="3" s="1"/>
  <c r="AQ43" i="3"/>
  <c r="AS42" i="3"/>
  <c r="AP42" i="3" s="1"/>
  <c r="X42" i="3"/>
  <c r="U42" i="3" s="1"/>
  <c r="V43" i="3"/>
  <c r="AL44" i="3"/>
  <c r="AI44" i="3" s="1"/>
  <c r="AJ45" i="3"/>
  <c r="DR44" i="3"/>
  <c r="DO44" i="3" s="1"/>
  <c r="DP45" i="3"/>
  <c r="J44" i="3"/>
  <c r="H45" i="3"/>
  <c r="AE44" i="3"/>
  <c r="AB44" i="3" s="1"/>
  <c r="AC45" i="3"/>
  <c r="DW44" i="3"/>
  <c r="DY43" i="3"/>
  <c r="DV43" i="3" s="1"/>
  <c r="CP44" i="3"/>
  <c r="CM44" i="3" s="1"/>
  <c r="CN45" i="3"/>
  <c r="C43" i="3"/>
  <c r="D42" i="3"/>
  <c r="CI44" i="3"/>
  <c r="CF44" i="3" s="1"/>
  <c r="CG45" i="3"/>
  <c r="CB42" i="3"/>
  <c r="BY42" i="3" s="1"/>
  <c r="BZ43" i="3"/>
  <c r="O42" i="3"/>
  <c r="Q41" i="3"/>
  <c r="N41" i="3" s="1"/>
  <c r="BS42" i="3"/>
  <c r="BU41" i="3"/>
  <c r="BR41" i="3" s="1"/>
  <c r="BG44" i="3"/>
  <c r="BD44" i="3" s="1"/>
  <c r="BE45" i="3"/>
  <c r="DK44" i="3"/>
  <c r="DH44" i="3" s="1"/>
  <c r="DI45" i="3"/>
  <c r="CG46" i="3" l="1"/>
  <c r="CI45" i="3"/>
  <c r="CF45" i="3" s="1"/>
  <c r="AC46" i="3"/>
  <c r="AE45" i="3"/>
  <c r="AB45" i="3" s="1"/>
  <c r="V44" i="3"/>
  <c r="X43" i="3"/>
  <c r="U43" i="3" s="1"/>
  <c r="AZ43" i="3"/>
  <c r="AW43" i="3" s="1"/>
  <c r="AX44" i="3"/>
  <c r="O43" i="3"/>
  <c r="Q42" i="3"/>
  <c r="N42" i="3" s="1"/>
  <c r="CU43" i="3"/>
  <c r="CW42" i="3"/>
  <c r="CT42" i="3" s="1"/>
  <c r="BE46" i="3"/>
  <c r="BG45" i="3"/>
  <c r="BD45" i="3" s="1"/>
  <c r="CN46" i="3"/>
  <c r="CP45" i="3"/>
  <c r="CM45" i="3" s="1"/>
  <c r="DP46" i="3"/>
  <c r="DR45" i="3"/>
  <c r="DO45" i="3" s="1"/>
  <c r="DI46" i="3"/>
  <c r="DK45" i="3"/>
  <c r="DH45" i="3" s="1"/>
  <c r="CB43" i="3"/>
  <c r="BY43" i="3" s="1"/>
  <c r="BZ44" i="3"/>
  <c r="H46" i="3"/>
  <c r="J45" i="3"/>
  <c r="AJ46" i="3"/>
  <c r="AL45" i="3"/>
  <c r="AI45" i="3" s="1"/>
  <c r="DD43" i="3"/>
  <c r="DA43" i="3" s="1"/>
  <c r="DB44" i="3"/>
  <c r="BL46" i="3"/>
  <c r="BN45" i="3"/>
  <c r="BK45" i="3" s="1"/>
  <c r="BS43" i="3"/>
  <c r="BU42" i="3"/>
  <c r="BR42" i="3" s="1"/>
  <c r="C44" i="3"/>
  <c r="D43" i="3"/>
  <c r="DW45" i="3"/>
  <c r="DY44" i="3"/>
  <c r="DV44" i="3" s="1"/>
  <c r="AQ44" i="3"/>
  <c r="AS43" i="3"/>
  <c r="AP43" i="3" s="1"/>
  <c r="AZ44" i="3" l="1"/>
  <c r="AW44" i="3" s="1"/>
  <c r="AX45" i="3"/>
  <c r="DW46" i="3"/>
  <c r="DY45" i="3"/>
  <c r="DV45" i="3" s="1"/>
  <c r="BS44" i="3"/>
  <c r="BU43" i="3"/>
  <c r="BR43" i="3" s="1"/>
  <c r="H47" i="3"/>
  <c r="J46" i="3"/>
  <c r="DK46" i="3"/>
  <c r="DH46" i="3" s="1"/>
  <c r="DI47" i="3"/>
  <c r="CN47" i="3"/>
  <c r="CP46" i="3"/>
  <c r="CM46" i="3" s="1"/>
  <c r="CU44" i="3"/>
  <c r="CW43" i="3"/>
  <c r="CT43" i="3" s="1"/>
  <c r="AC47" i="3"/>
  <c r="AE46" i="3"/>
  <c r="AB46" i="3" s="1"/>
  <c r="CB44" i="3"/>
  <c r="BY44" i="3" s="1"/>
  <c r="BZ45" i="3"/>
  <c r="DD44" i="3"/>
  <c r="DA44" i="3" s="1"/>
  <c r="DB45" i="3"/>
  <c r="AS44" i="3"/>
  <c r="AP44" i="3" s="1"/>
  <c r="AQ45" i="3"/>
  <c r="C45" i="3"/>
  <c r="D44" i="3"/>
  <c r="BL47" i="3"/>
  <c r="BN46" i="3"/>
  <c r="BK46" i="3" s="1"/>
  <c r="AJ47" i="3"/>
  <c r="AL46" i="3"/>
  <c r="AI46" i="3" s="1"/>
  <c r="DR46" i="3"/>
  <c r="DO46" i="3" s="1"/>
  <c r="DP47" i="3"/>
  <c r="BE47" i="3"/>
  <c r="BG46" i="3"/>
  <c r="BD46" i="3" s="1"/>
  <c r="Q43" i="3"/>
  <c r="N43" i="3" s="1"/>
  <c r="O44" i="3"/>
  <c r="X44" i="3"/>
  <c r="U44" i="3" s="1"/>
  <c r="V45" i="3"/>
  <c r="CI46" i="3"/>
  <c r="CF46" i="3" s="1"/>
  <c r="CG47" i="3"/>
  <c r="BE48" i="3" l="1"/>
  <c r="BG47" i="3"/>
  <c r="BD47" i="3" s="1"/>
  <c r="AJ48" i="3"/>
  <c r="AL47" i="3"/>
  <c r="AI47" i="3" s="1"/>
  <c r="D45" i="3"/>
  <c r="C46" i="3"/>
  <c r="AC48" i="3"/>
  <c r="AE47" i="3"/>
  <c r="AB47" i="3" s="1"/>
  <c r="CN48" i="3"/>
  <c r="CP47" i="3"/>
  <c r="CM47" i="3" s="1"/>
  <c r="H48" i="3"/>
  <c r="J47" i="3"/>
  <c r="DW47" i="3"/>
  <c r="DY46" i="3"/>
  <c r="DV46" i="3" s="1"/>
  <c r="V46" i="3"/>
  <c r="X45" i="3"/>
  <c r="U45" i="3" s="1"/>
  <c r="DB46" i="3"/>
  <c r="DD45" i="3"/>
  <c r="DA45" i="3" s="1"/>
  <c r="CG48" i="3"/>
  <c r="CI47" i="3"/>
  <c r="CF47" i="3" s="1"/>
  <c r="Q44" i="3"/>
  <c r="N44" i="3" s="1"/>
  <c r="O45" i="3"/>
  <c r="DP48" i="3"/>
  <c r="DR47" i="3"/>
  <c r="DO47" i="3" s="1"/>
  <c r="AQ46" i="3"/>
  <c r="AS45" i="3"/>
  <c r="AP45" i="3" s="1"/>
  <c r="BZ46" i="3"/>
  <c r="CB45" i="3"/>
  <c r="BY45" i="3" s="1"/>
  <c r="DI48" i="3"/>
  <c r="DK47" i="3"/>
  <c r="DH47" i="3" s="1"/>
  <c r="AX46" i="3"/>
  <c r="AZ45" i="3"/>
  <c r="AW45" i="3" s="1"/>
  <c r="BL48" i="3"/>
  <c r="BN47" i="3"/>
  <c r="BK47" i="3" s="1"/>
  <c r="CW44" i="3"/>
  <c r="CT44" i="3" s="1"/>
  <c r="CU45" i="3"/>
  <c r="BU44" i="3"/>
  <c r="BR44" i="3" s="1"/>
  <c r="BS45" i="3"/>
  <c r="CU46" i="3" l="1"/>
  <c r="CW45" i="3"/>
  <c r="CT45" i="3" s="1"/>
  <c r="AX47" i="3"/>
  <c r="AZ46" i="3"/>
  <c r="AW46" i="3" s="1"/>
  <c r="BZ47" i="3"/>
  <c r="CB46" i="3"/>
  <c r="BY46" i="3" s="1"/>
  <c r="DP49" i="3"/>
  <c r="DR48" i="3"/>
  <c r="DO48" i="3" s="1"/>
  <c r="CG49" i="3"/>
  <c r="CI48" i="3"/>
  <c r="CF48" i="3" s="1"/>
  <c r="V47" i="3"/>
  <c r="X46" i="3"/>
  <c r="U46" i="3" s="1"/>
  <c r="H49" i="3"/>
  <c r="J48" i="3"/>
  <c r="AC49" i="3"/>
  <c r="AE48" i="3"/>
  <c r="AB48" i="3" s="1"/>
  <c r="AJ49" i="3"/>
  <c r="AL48" i="3"/>
  <c r="AI48" i="3" s="1"/>
  <c r="BS46" i="3"/>
  <c r="BU45" i="3"/>
  <c r="BR45" i="3" s="1"/>
  <c r="O46" i="3"/>
  <c r="Q45" i="3"/>
  <c r="N45" i="3" s="1"/>
  <c r="D46" i="3"/>
  <c r="C47" i="3"/>
  <c r="BL49" i="3"/>
  <c r="BN48" i="3"/>
  <c r="BK48" i="3" s="1"/>
  <c r="DI49" i="3"/>
  <c r="DK48" i="3"/>
  <c r="DH48" i="3" s="1"/>
  <c r="AQ47" i="3"/>
  <c r="AS46" i="3"/>
  <c r="AP46" i="3" s="1"/>
  <c r="DB47" i="3"/>
  <c r="DD46" i="3"/>
  <c r="DA46" i="3" s="1"/>
  <c r="DW48" i="3"/>
  <c r="DY47" i="3"/>
  <c r="DV47" i="3" s="1"/>
  <c r="CN49" i="3"/>
  <c r="CP48" i="3"/>
  <c r="CM48" i="3" s="1"/>
  <c r="BE49" i="3"/>
  <c r="BG48" i="3"/>
  <c r="BD48" i="3" s="1"/>
  <c r="DB48" i="3" l="1"/>
  <c r="DD47" i="3"/>
  <c r="DA47" i="3" s="1"/>
  <c r="DI50" i="3"/>
  <c r="DK49" i="3"/>
  <c r="DH49" i="3" s="1"/>
  <c r="BS47" i="3"/>
  <c r="BU46" i="3"/>
  <c r="BR46" i="3" s="1"/>
  <c r="AC50" i="3"/>
  <c r="AE49" i="3"/>
  <c r="AB49" i="3" s="1"/>
  <c r="V48" i="3"/>
  <c r="X47" i="3"/>
  <c r="U47" i="3" s="1"/>
  <c r="DR49" i="3"/>
  <c r="DO49" i="3" s="1"/>
  <c r="DP50" i="3"/>
  <c r="AX48" i="3"/>
  <c r="AZ47" i="3"/>
  <c r="AW47" i="3" s="1"/>
  <c r="C48" i="3"/>
  <c r="D47" i="3"/>
  <c r="CN50" i="3"/>
  <c r="CP49" i="3"/>
  <c r="CM49" i="3" s="1"/>
  <c r="BE50" i="3"/>
  <c r="BG49" i="3"/>
  <c r="BD49" i="3" s="1"/>
  <c r="DY48" i="3"/>
  <c r="DV48" i="3" s="1"/>
  <c r="DW49" i="3"/>
  <c r="AQ48" i="3"/>
  <c r="AS47" i="3"/>
  <c r="AP47" i="3" s="1"/>
  <c r="BL50" i="3"/>
  <c r="BN49" i="3"/>
  <c r="BK49" i="3" s="1"/>
  <c r="O47" i="3"/>
  <c r="Q46" i="3"/>
  <c r="N46" i="3" s="1"/>
  <c r="AJ50" i="3"/>
  <c r="AL49" i="3"/>
  <c r="AI49" i="3" s="1"/>
  <c r="H50" i="3"/>
  <c r="J50" i="3" s="1"/>
  <c r="J49" i="3"/>
  <c r="CG50" i="3"/>
  <c r="CI49" i="3"/>
  <c r="CF49" i="3" s="1"/>
  <c r="BZ48" i="3"/>
  <c r="CB47" i="3"/>
  <c r="BY47" i="3" s="1"/>
  <c r="CW46" i="3"/>
  <c r="CT46" i="3" s="1"/>
  <c r="CU47" i="3"/>
  <c r="DR50" i="3" l="1"/>
  <c r="DO50" i="3" s="1"/>
  <c r="DP51" i="3"/>
  <c r="BZ49" i="3"/>
  <c r="CB48" i="3"/>
  <c r="BY48" i="3" s="1"/>
  <c r="AQ49" i="3"/>
  <c r="AS48" i="3"/>
  <c r="AP48" i="3" s="1"/>
  <c r="AE50" i="3"/>
  <c r="AB50" i="3" s="1"/>
  <c r="AC51" i="3"/>
  <c r="CU48" i="3"/>
  <c r="CW47" i="3"/>
  <c r="CT47" i="3" s="1"/>
  <c r="DY49" i="3"/>
  <c r="DV49" i="3" s="1"/>
  <c r="DW50" i="3"/>
  <c r="O48" i="3"/>
  <c r="Q47" i="3"/>
  <c r="N47" i="3" s="1"/>
  <c r="BG50" i="3"/>
  <c r="BD50" i="3" s="1"/>
  <c r="BE51" i="3"/>
  <c r="BG51" i="3" s="1"/>
  <c r="BD51" i="3" s="1"/>
  <c r="D48" i="3"/>
  <c r="C49" i="3"/>
  <c r="DK50" i="3"/>
  <c r="DH50" i="3" s="1"/>
  <c r="DI51" i="3"/>
  <c r="CI50" i="3"/>
  <c r="CF50" i="3" s="1"/>
  <c r="CG51" i="3"/>
  <c r="AL50" i="3"/>
  <c r="AI50" i="3" s="1"/>
  <c r="AJ51" i="3"/>
  <c r="AL51" i="3" s="1"/>
  <c r="AI51" i="3" s="1"/>
  <c r="BN50" i="3"/>
  <c r="BK50" i="3" s="1"/>
  <c r="BL51" i="3"/>
  <c r="CP50" i="3"/>
  <c r="CM50" i="3" s="1"/>
  <c r="CN51" i="3"/>
  <c r="CP51" i="3" s="1"/>
  <c r="CM51" i="3" s="1"/>
  <c r="AX49" i="3"/>
  <c r="AZ48" i="3"/>
  <c r="AW48" i="3" s="1"/>
  <c r="V49" i="3"/>
  <c r="X48" i="3"/>
  <c r="U48" i="3" s="1"/>
  <c r="BS48" i="3"/>
  <c r="BU47" i="3"/>
  <c r="BR47" i="3" s="1"/>
  <c r="DB49" i="3"/>
  <c r="DD48" i="3"/>
  <c r="DA48" i="3" s="1"/>
  <c r="DK51" i="3" l="1"/>
  <c r="DH51" i="3" s="1"/>
  <c r="DI52" i="3"/>
  <c r="DK52" i="3" s="1"/>
  <c r="DH52" i="3" s="1"/>
  <c r="DY50" i="3"/>
  <c r="DV50" i="3" s="1"/>
  <c r="DW51" i="3"/>
  <c r="AE51" i="3"/>
  <c r="AB51" i="3" s="1"/>
  <c r="AC52" i="3"/>
  <c r="DB50" i="3"/>
  <c r="DD49" i="3"/>
  <c r="DA49" i="3" s="1"/>
  <c r="BN51" i="3"/>
  <c r="BK51" i="3" s="1"/>
  <c r="BL52" i="3"/>
  <c r="BN52" i="3" s="1"/>
  <c r="BK52" i="3" s="1"/>
  <c r="CG52" i="3"/>
  <c r="CI52" i="3" s="1"/>
  <c r="CF52" i="3" s="1"/>
  <c r="CI51" i="3"/>
  <c r="CF51" i="3" s="1"/>
  <c r="C50" i="3"/>
  <c r="D49" i="3"/>
  <c r="DP52" i="3"/>
  <c r="DR52" i="3" s="1"/>
  <c r="DO52" i="3" s="1"/>
  <c r="DR51" i="3"/>
  <c r="DO51" i="3" s="1"/>
  <c r="V50" i="3"/>
  <c r="X49" i="3"/>
  <c r="U49" i="3" s="1"/>
  <c r="BZ50" i="3"/>
  <c r="CB49" i="3"/>
  <c r="BY49" i="3" s="1"/>
  <c r="BS49" i="3"/>
  <c r="BU48" i="3"/>
  <c r="BR48" i="3" s="1"/>
  <c r="AX50" i="3"/>
  <c r="AZ49" i="3"/>
  <c r="AW49" i="3" s="1"/>
  <c r="O49" i="3"/>
  <c r="Q48" i="3"/>
  <c r="N48" i="3" s="1"/>
  <c r="CU49" i="3"/>
  <c r="CW48" i="3"/>
  <c r="CT48" i="3" s="1"/>
  <c r="AQ50" i="3"/>
  <c r="AS49" i="3"/>
  <c r="AP49" i="3" s="1"/>
  <c r="DW52" i="3" l="1"/>
  <c r="DY52" i="3" s="1"/>
  <c r="DV52" i="3" s="1"/>
  <c r="DY51" i="3"/>
  <c r="DV51" i="3" s="1"/>
  <c r="CU50" i="3"/>
  <c r="CW50" i="3" s="1"/>
  <c r="CT50" i="3" s="1"/>
  <c r="CW49" i="3"/>
  <c r="CT49" i="3" s="1"/>
  <c r="AZ50" i="3"/>
  <c r="AW50" i="3" s="1"/>
  <c r="AX51" i="3"/>
  <c r="CB50" i="3"/>
  <c r="BY50" i="3" s="1"/>
  <c r="BZ51" i="3"/>
  <c r="DD50" i="3"/>
  <c r="DA50" i="3" s="1"/>
  <c r="DB51" i="3"/>
  <c r="AS50" i="3"/>
  <c r="AP50" i="3" s="1"/>
  <c r="AQ51" i="3"/>
  <c r="O50" i="3"/>
  <c r="Q49" i="3"/>
  <c r="N49" i="3" s="1"/>
  <c r="BS50" i="3"/>
  <c r="BU49" i="3"/>
  <c r="BR49" i="3" s="1"/>
  <c r="X50" i="3"/>
  <c r="U50" i="3" s="1"/>
  <c r="V51" i="3"/>
  <c r="C51" i="3"/>
  <c r="D50" i="3"/>
  <c r="V52" i="3" l="1"/>
  <c r="X52" i="3" s="1"/>
  <c r="U52" i="3" s="1"/>
  <c r="X51" i="3"/>
  <c r="U51" i="3" s="1"/>
  <c r="DD51" i="3"/>
  <c r="DA51" i="3" s="1"/>
  <c r="DB52" i="3"/>
  <c r="DD52" i="3" s="1"/>
  <c r="DA52" i="3" s="1"/>
  <c r="AX52" i="3"/>
  <c r="AZ52" i="3" s="1"/>
  <c r="AW52" i="3" s="1"/>
  <c r="AZ51" i="3"/>
  <c r="AW51" i="3" s="1"/>
  <c r="AQ52" i="3"/>
  <c r="AS52" i="3" s="1"/>
  <c r="AP52" i="3" s="1"/>
  <c r="AS51" i="3"/>
  <c r="AP51" i="3" s="1"/>
  <c r="BZ52" i="3"/>
  <c r="CB52" i="3" s="1"/>
  <c r="BY52" i="3" s="1"/>
  <c r="CB51" i="3"/>
  <c r="BY51" i="3" s="1"/>
  <c r="BU50" i="3"/>
  <c r="BR50" i="3" s="1"/>
  <c r="BS51" i="3"/>
  <c r="Q50" i="3"/>
  <c r="N50" i="3" s="1"/>
  <c r="O51" i="3"/>
  <c r="Q51" i="3" s="1"/>
  <c r="N51" i="3" s="1"/>
  <c r="BU51" i="3" l="1"/>
  <c r="BR51" i="3" s="1"/>
  <c r="BS52" i="3"/>
  <c r="BU52" i="3" s="1"/>
  <c r="BR52" i="3" s="1"/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" i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E53" i="1" s="1"/>
  <c r="D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" i="1"/>
  <c r="G4" i="1"/>
  <c r="G5" i="1" s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H53" i="1" s="1"/>
  <c r="G3" i="1"/>
  <c r="H35" i="1" l="1"/>
  <c r="H34" i="1"/>
  <c r="H39" i="1"/>
  <c r="H33" i="1"/>
  <c r="H51" i="1"/>
  <c r="H47" i="1"/>
  <c r="H43" i="1"/>
  <c r="H50" i="1"/>
  <c r="H46" i="1"/>
  <c r="H42" i="1"/>
  <c r="H38" i="1"/>
  <c r="H49" i="1"/>
  <c r="H45" i="1"/>
  <c r="H41" i="1"/>
  <c r="H37" i="1"/>
  <c r="H52" i="1"/>
  <c r="H48" i="1"/>
  <c r="H44" i="1"/>
  <c r="H40" i="1"/>
  <c r="H36" i="1"/>
  <c r="E35" i="1"/>
  <c r="E51" i="1"/>
  <c r="E47" i="1"/>
  <c r="E43" i="1"/>
  <c r="E39" i="1"/>
  <c r="E50" i="1"/>
  <c r="E46" i="1"/>
  <c r="E42" i="1"/>
  <c r="E38" i="1"/>
  <c r="E34" i="1"/>
  <c r="E33" i="1"/>
  <c r="E49" i="1"/>
  <c r="E45" i="1"/>
  <c r="E41" i="1"/>
  <c r="E37" i="1"/>
  <c r="E52" i="1"/>
  <c r="E48" i="1"/>
  <c r="E44" i="1"/>
  <c r="E40" i="1"/>
  <c r="E36" i="1"/>
</calcChain>
</file>

<file path=xl/sharedStrings.xml><?xml version="1.0" encoding="utf-8"?>
<sst xmlns="http://schemas.openxmlformats.org/spreadsheetml/2006/main" count="215" uniqueCount="13">
  <si>
    <t>WEEK NUMBER</t>
  </si>
  <si>
    <t>WEEK ENDING</t>
  </si>
  <si>
    <t>RUNNING TOTAL</t>
  </si>
  <si>
    <t>WEEKLY AVERAGE</t>
  </si>
  <si>
    <t>NUMBER OF BOATS</t>
  </si>
  <si>
    <t>NUMBER OF BOXES</t>
  </si>
  <si>
    <t>W/C</t>
  </si>
  <si>
    <t>Boxes</t>
  </si>
  <si>
    <t>Running Total</t>
  </si>
  <si>
    <t>Average</t>
  </si>
  <si>
    <t>Week Number</t>
  </si>
  <si>
    <t>Week Ending</t>
  </si>
  <si>
    <t>Boats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</si>
</sst>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b/>
      <sz val="10"/>
      <color theme="4"/>
      <name val="Aptos Display"/>
      <family val="2"/>
      <scheme val="major"/>
    </font>
    <font>
      <b/>
      <sz val="10"/>
      <color theme="9"/>
      <name val="Aptos Display"/>
      <family val="2"/>
      <scheme val="major"/>
    </font>
    <font>
      <sz val="10"/>
      <name val="Aptos Display"/>
      <family val="2"/>
    </font>
    <font>
      <sz val="10"/>
      <color theme="9"/>
      <name val="Aptos Display"/>
      <family val="2"/>
      <scheme val="major"/>
    </font>
    <font>
      <sz val="11"/>
      <color theme="4"/>
      <name val="Aptos Narrow"/>
      <family val="2"/>
      <scheme val="minor"/>
    </font>
    <font>
      <sz val="10"/>
      <color theme="4"/>
      <name val="Aptos Narrow"/>
      <family val="2"/>
      <scheme val="minor"/>
    </font>
    <font>
      <sz val="10"/>
      <color theme="4"/>
      <name val="Aptos Display"/>
      <family val="2"/>
    </font>
    <font>
      <b/>
      <sz val="10"/>
      <name val="Aptos Display"/>
      <family val="2"/>
    </font>
    <font>
      <sz val="10"/>
      <color theme="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7" fillId="0" borderId="0" xfId="0" applyFont="1"/>
    <xf numFmtId="1" fontId="0" fillId="0" borderId="0" xfId="0" applyNumberFormat="1"/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1" fontId="3" fillId="0" borderId="5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accent6"/>
                </a:solidFill>
                <a:uFill>
                  <a:solidFill>
                    <a:schemeClr val="accent3"/>
                  </a:solidFill>
                </a:uFill>
                <a:latin typeface="+mn-lt"/>
                <a:ea typeface="+mn-ea"/>
                <a:cs typeface="+mn-cs"/>
              </a:defRPr>
            </a:pPr>
            <a:r>
              <a:rPr lang="en-GB" sz="1600" u="sng" baseline="0">
                <a:solidFill>
                  <a:schemeClr val="accent6"/>
                </a:solidFill>
                <a:uFill>
                  <a:solidFill>
                    <a:schemeClr val="accent3"/>
                  </a:solidFill>
                </a:uFill>
              </a:rPr>
              <a:t>FISH BOX LANDINGS &amp; BOAT NUMBERS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accent6"/>
              </a:solidFill>
              <a:uFill>
                <a:solidFill>
                  <a:schemeClr val="accent3"/>
                </a:solidFill>
              </a:u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'Weekly Box &amp; Boat Data 2026-'!$C$1</c:f>
              <c:strCache>
                <c:ptCount val="1"/>
                <c:pt idx="0">
                  <c:v>NUMBER OF BOXES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'Weekly Box &amp; Boat Data 2026-'!$A$2:$A$53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'Weekly Box &amp; Boat Data 2026-'!$C$2:$C$53</c:f>
              <c:numCache>
                <c:formatCode>General</c:formatCode>
                <c:ptCount val="52"/>
                <c:pt idx="0">
                  <c:v>0</c:v>
                </c:pt>
                <c:pt idx="1">
                  <c:v>851</c:v>
                </c:pt>
                <c:pt idx="2">
                  <c:v>654</c:v>
                </c:pt>
                <c:pt idx="3">
                  <c:v>1811</c:v>
                </c:pt>
                <c:pt idx="4">
                  <c:v>1642</c:v>
                </c:pt>
                <c:pt idx="5">
                  <c:v>1432</c:v>
                </c:pt>
                <c:pt idx="6">
                  <c:v>1523</c:v>
                </c:pt>
                <c:pt idx="7">
                  <c:v>800</c:v>
                </c:pt>
                <c:pt idx="8">
                  <c:v>552</c:v>
                </c:pt>
                <c:pt idx="9">
                  <c:v>2350</c:v>
                </c:pt>
                <c:pt idx="10">
                  <c:v>1154</c:v>
                </c:pt>
                <c:pt idx="11">
                  <c:v>312</c:v>
                </c:pt>
                <c:pt idx="12">
                  <c:v>152</c:v>
                </c:pt>
                <c:pt idx="13">
                  <c:v>12</c:v>
                </c:pt>
                <c:pt idx="14">
                  <c:v>2453</c:v>
                </c:pt>
                <c:pt idx="15">
                  <c:v>1323</c:v>
                </c:pt>
                <c:pt idx="16">
                  <c:v>1126</c:v>
                </c:pt>
                <c:pt idx="17">
                  <c:v>269</c:v>
                </c:pt>
                <c:pt idx="18">
                  <c:v>888</c:v>
                </c:pt>
                <c:pt idx="19">
                  <c:v>859</c:v>
                </c:pt>
                <c:pt idx="20">
                  <c:v>1692</c:v>
                </c:pt>
                <c:pt idx="21">
                  <c:v>1651</c:v>
                </c:pt>
                <c:pt idx="22">
                  <c:v>2775</c:v>
                </c:pt>
                <c:pt idx="23">
                  <c:v>828</c:v>
                </c:pt>
                <c:pt idx="24">
                  <c:v>971</c:v>
                </c:pt>
                <c:pt idx="25">
                  <c:v>1624</c:v>
                </c:pt>
                <c:pt idx="26">
                  <c:v>2578</c:v>
                </c:pt>
                <c:pt idx="27">
                  <c:v>441</c:v>
                </c:pt>
                <c:pt idx="28">
                  <c:v>204</c:v>
                </c:pt>
                <c:pt idx="29">
                  <c:v>1753</c:v>
                </c:pt>
                <c:pt idx="30">
                  <c:v>718</c:v>
                </c:pt>
                <c:pt idx="31">
                  <c:v>2036</c:v>
                </c:pt>
                <c:pt idx="32">
                  <c:v>2026</c:v>
                </c:pt>
                <c:pt idx="33">
                  <c:v>1453</c:v>
                </c:pt>
                <c:pt idx="34">
                  <c:v>2074</c:v>
                </c:pt>
                <c:pt idx="35">
                  <c:v>1192</c:v>
                </c:pt>
                <c:pt idx="36">
                  <c:v>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D-44BD-B08D-465E3A5A90BC}"/>
            </c:ext>
          </c:extLst>
        </c:ser>
        <c:ser>
          <c:idx val="1"/>
          <c:order val="1"/>
          <c:tx>
            <c:strRef>
              <c:f>'Weekly Box &amp; Boat Data 2026-'!$F$1</c:f>
              <c:strCache>
                <c:ptCount val="1"/>
                <c:pt idx="0">
                  <c:v>NUMBER OF BOATS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'Weekly Box &amp; Boat Data 2026-'!$A$2:$A$53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'Weekly Box &amp; Boat Data 2026-'!$F$2:$F$53</c:f>
              <c:numCache>
                <c:formatCode>General</c:formatCode>
                <c:ptCount val="52"/>
                <c:pt idx="0">
                  <c:v>0</c:v>
                </c:pt>
                <c:pt idx="1">
                  <c:v>9</c:v>
                </c:pt>
                <c:pt idx="2">
                  <c:v>5</c:v>
                </c:pt>
                <c:pt idx="3">
                  <c:v>14</c:v>
                </c:pt>
                <c:pt idx="4">
                  <c:v>13</c:v>
                </c:pt>
                <c:pt idx="5">
                  <c:v>6</c:v>
                </c:pt>
                <c:pt idx="6">
                  <c:v>23</c:v>
                </c:pt>
                <c:pt idx="7">
                  <c:v>16</c:v>
                </c:pt>
                <c:pt idx="8">
                  <c:v>13</c:v>
                </c:pt>
                <c:pt idx="9">
                  <c:v>9</c:v>
                </c:pt>
                <c:pt idx="10">
                  <c:v>13</c:v>
                </c:pt>
                <c:pt idx="11">
                  <c:v>4</c:v>
                </c:pt>
                <c:pt idx="12">
                  <c:v>2</c:v>
                </c:pt>
                <c:pt idx="13">
                  <c:v>2</c:v>
                </c:pt>
                <c:pt idx="14">
                  <c:v>14</c:v>
                </c:pt>
                <c:pt idx="15">
                  <c:v>9</c:v>
                </c:pt>
                <c:pt idx="16">
                  <c:v>18</c:v>
                </c:pt>
                <c:pt idx="17">
                  <c:v>12</c:v>
                </c:pt>
                <c:pt idx="18">
                  <c:v>12</c:v>
                </c:pt>
                <c:pt idx="19">
                  <c:v>10</c:v>
                </c:pt>
                <c:pt idx="20">
                  <c:v>12</c:v>
                </c:pt>
                <c:pt idx="21">
                  <c:v>16</c:v>
                </c:pt>
                <c:pt idx="22">
                  <c:v>30</c:v>
                </c:pt>
                <c:pt idx="23">
                  <c:v>15</c:v>
                </c:pt>
                <c:pt idx="24">
                  <c:v>17</c:v>
                </c:pt>
                <c:pt idx="25">
                  <c:v>27</c:v>
                </c:pt>
                <c:pt idx="26">
                  <c:v>38</c:v>
                </c:pt>
                <c:pt idx="27">
                  <c:v>30</c:v>
                </c:pt>
                <c:pt idx="28">
                  <c:v>25</c:v>
                </c:pt>
                <c:pt idx="29">
                  <c:v>53</c:v>
                </c:pt>
                <c:pt idx="30">
                  <c:v>50</c:v>
                </c:pt>
                <c:pt idx="31">
                  <c:v>52</c:v>
                </c:pt>
                <c:pt idx="32">
                  <c:v>61</c:v>
                </c:pt>
                <c:pt idx="33">
                  <c:v>50</c:v>
                </c:pt>
                <c:pt idx="34">
                  <c:v>58</c:v>
                </c:pt>
                <c:pt idx="35">
                  <c:v>36</c:v>
                </c:pt>
                <c:pt idx="36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AD-44BD-B08D-465E3A5A9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092672"/>
        <c:axId val="904081152"/>
      </c:barChart>
      <c:catAx>
        <c:axId val="9040926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6"/>
                    </a:solidFill>
                  </a:rPr>
                  <a:t>WEEK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4081152"/>
        <c:crosses val="autoZero"/>
        <c:auto val="1"/>
        <c:lblAlgn val="ctr"/>
        <c:lblOffset val="100"/>
        <c:noMultiLvlLbl val="0"/>
      </c:catAx>
      <c:valAx>
        <c:axId val="904081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>
                    <a:solidFill>
                      <a:schemeClr val="accent6"/>
                    </a:solidFill>
                  </a:rPr>
                  <a:t>NUMBER</a:t>
                </a:r>
                <a:r>
                  <a:rPr lang="en-GB" baseline="0">
                    <a:solidFill>
                      <a:schemeClr val="accent6"/>
                    </a:solidFill>
                  </a:rPr>
                  <a:t> OF BOXES</a:t>
                </a:r>
                <a:endParaRPr lang="en-GB">
                  <a:solidFill>
                    <a:schemeClr val="accent6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4092672"/>
        <c:crosses val="autoZero"/>
        <c:crossBetween val="between"/>
        <c:majorUnit val="200"/>
        <c:min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0</xdr:row>
      <xdr:rowOff>57150</xdr:rowOff>
    </xdr:from>
    <xdr:to>
      <xdr:col>21</xdr:col>
      <xdr:colOff>47624</xdr:colOff>
      <xdr:row>34</xdr:row>
      <xdr:rowOff>114300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71832D26-C8B0-43FF-905A-DF2391C9D2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CC497-F366-4C1D-B81C-D9905F013C17}">
  <dimension ref="A1:BA53"/>
  <sheetViews>
    <sheetView tabSelected="1" zoomScale="90" zoomScaleNormal="90" workbookViewId="0">
      <selection activeCell="O16" sqref="O16"/>
    </sheetView>
  </sheetViews>
  <sheetFormatPr defaultRowHeight="15" x14ac:dyDescent="0.25"/>
  <cols>
    <col min="1" max="1" width="11.7109375" customWidth="1"/>
    <col min="2" max="2" width="11.7109375" style="20" customWidth="1"/>
    <col min="3" max="3" width="11.7109375" style="1" customWidth="1"/>
    <col min="4" max="4" width="11.7109375" customWidth="1"/>
    <col min="5" max="5" width="11.7109375" style="2" customWidth="1"/>
    <col min="6" max="7" width="11.7109375" customWidth="1"/>
    <col min="8" max="8" width="11.7109375" style="2" customWidth="1"/>
    <col min="9" max="9" width="1.7109375" customWidth="1"/>
    <col min="10" max="10" width="11.7109375" customWidth="1"/>
    <col min="11" max="11" width="11.7109375" style="20" customWidth="1"/>
    <col min="12" max="12" width="11.7109375" style="1" customWidth="1"/>
    <col min="13" max="13" width="11.7109375" customWidth="1"/>
    <col min="14" max="14" width="11.7109375" style="2" customWidth="1"/>
    <col min="15" max="16" width="11.7109375" customWidth="1"/>
    <col min="17" max="17" width="11.7109375" style="2" customWidth="1"/>
    <col min="18" max="18" width="1.7109375" customWidth="1"/>
    <col min="19" max="19" width="11.7109375" customWidth="1"/>
    <col min="20" max="20" width="11.7109375" style="20" customWidth="1"/>
    <col min="21" max="21" width="11.7109375" style="1" customWidth="1"/>
    <col min="22" max="22" width="11.7109375" customWidth="1"/>
    <col min="23" max="23" width="11.7109375" style="2" customWidth="1"/>
    <col min="24" max="25" width="11.7109375" customWidth="1"/>
    <col min="26" max="26" width="11.7109375" style="2" customWidth="1"/>
    <col min="27" max="27" width="1.7109375" customWidth="1"/>
    <col min="28" max="28" width="11.7109375" customWidth="1"/>
    <col min="29" max="29" width="11.7109375" style="20" customWidth="1"/>
    <col min="30" max="30" width="11.7109375" style="1" customWidth="1"/>
    <col min="31" max="31" width="11.7109375" customWidth="1"/>
    <col min="32" max="32" width="11.7109375" style="2" customWidth="1"/>
    <col min="33" max="34" width="11.7109375" customWidth="1"/>
    <col min="35" max="35" width="11.7109375" style="2" customWidth="1"/>
    <col min="36" max="36" width="1.7109375" customWidth="1"/>
    <col min="37" max="37" width="11.7109375" customWidth="1"/>
    <col min="38" max="38" width="11.7109375" style="20" customWidth="1"/>
    <col min="39" max="39" width="11.7109375" style="1" customWidth="1"/>
    <col min="40" max="40" width="11.7109375" customWidth="1"/>
    <col min="41" max="41" width="11.7109375" style="2" customWidth="1"/>
    <col min="42" max="43" width="11.7109375" customWidth="1"/>
    <col min="44" max="44" width="11.7109375" style="2" customWidth="1"/>
    <col min="45" max="45" width="1.7109375" customWidth="1"/>
    <col min="46" max="46" width="11.7109375" customWidth="1"/>
    <col min="47" max="47" width="11.7109375" style="20" customWidth="1"/>
    <col min="48" max="48" width="11.7109375" style="1" customWidth="1"/>
    <col min="49" max="49" width="11.7109375" customWidth="1"/>
    <col min="50" max="50" width="11.7109375" style="2" customWidth="1"/>
    <col min="51" max="52" width="11.7109375" customWidth="1"/>
    <col min="53" max="53" width="11.7109375" style="2" customWidth="1"/>
  </cols>
  <sheetData>
    <row r="1" spans="1:53" ht="27" x14ac:dyDescent="0.25">
      <c r="A1" s="3" t="s">
        <v>0</v>
      </c>
      <c r="B1" s="17" t="s">
        <v>1</v>
      </c>
      <c r="C1" s="4" t="s">
        <v>5</v>
      </c>
      <c r="D1" s="4" t="s">
        <v>2</v>
      </c>
      <c r="E1" s="21" t="s">
        <v>3</v>
      </c>
      <c r="F1" s="5" t="s">
        <v>4</v>
      </c>
      <c r="G1" s="5" t="s">
        <v>2</v>
      </c>
      <c r="H1" s="6" t="s">
        <v>3</v>
      </c>
      <c r="J1" s="3" t="s">
        <v>0</v>
      </c>
      <c r="K1" s="17" t="s">
        <v>1</v>
      </c>
      <c r="L1" s="4" t="s">
        <v>5</v>
      </c>
      <c r="M1" s="4" t="s">
        <v>2</v>
      </c>
      <c r="N1" s="21" t="s">
        <v>3</v>
      </c>
      <c r="O1" s="5" t="s">
        <v>4</v>
      </c>
      <c r="P1" s="5" t="s">
        <v>2</v>
      </c>
      <c r="Q1" s="6" t="s">
        <v>3</v>
      </c>
      <c r="S1" s="3" t="s">
        <v>0</v>
      </c>
      <c r="T1" s="17" t="s">
        <v>1</v>
      </c>
      <c r="U1" s="4" t="s">
        <v>5</v>
      </c>
      <c r="V1" s="4" t="s">
        <v>2</v>
      </c>
      <c r="W1" s="21" t="s">
        <v>3</v>
      </c>
      <c r="X1" s="5" t="s">
        <v>4</v>
      </c>
      <c r="Y1" s="5" t="s">
        <v>2</v>
      </c>
      <c r="Z1" s="6" t="s">
        <v>3</v>
      </c>
      <c r="AB1" s="3" t="s">
        <v>0</v>
      </c>
      <c r="AC1" s="17" t="s">
        <v>1</v>
      </c>
      <c r="AD1" s="4" t="s">
        <v>5</v>
      </c>
      <c r="AE1" s="4" t="s">
        <v>2</v>
      </c>
      <c r="AF1" s="21" t="s">
        <v>3</v>
      </c>
      <c r="AG1" s="5" t="s">
        <v>4</v>
      </c>
      <c r="AH1" s="5" t="s">
        <v>2</v>
      </c>
      <c r="AI1" s="6" t="s">
        <v>3</v>
      </c>
      <c r="AK1" s="3" t="s">
        <v>0</v>
      </c>
      <c r="AL1" s="17" t="s">
        <v>1</v>
      </c>
      <c r="AM1" s="4" t="s">
        <v>5</v>
      </c>
      <c r="AN1" s="4" t="s">
        <v>2</v>
      </c>
      <c r="AO1" s="21" t="s">
        <v>3</v>
      </c>
      <c r="AP1" s="5" t="s">
        <v>4</v>
      </c>
      <c r="AQ1" s="5" t="s">
        <v>2</v>
      </c>
      <c r="AR1" s="6" t="s">
        <v>3</v>
      </c>
      <c r="AT1" s="3" t="s">
        <v>0</v>
      </c>
      <c r="AU1" s="17" t="s">
        <v>1</v>
      </c>
      <c r="AV1" s="4" t="s">
        <v>5</v>
      </c>
      <c r="AW1" s="4" t="s">
        <v>2</v>
      </c>
      <c r="AX1" s="21" t="s">
        <v>3</v>
      </c>
      <c r="AY1" s="5" t="s">
        <v>4</v>
      </c>
      <c r="AZ1" s="5" t="s">
        <v>2</v>
      </c>
      <c r="BA1" s="6" t="s">
        <v>3</v>
      </c>
    </row>
    <row r="2" spans="1:53" x14ac:dyDescent="0.25">
      <c r="A2" s="7">
        <v>1</v>
      </c>
      <c r="B2" s="16">
        <v>46024</v>
      </c>
      <c r="C2" s="8">
        <v>0</v>
      </c>
      <c r="D2" s="8">
        <v>0</v>
      </c>
      <c r="E2" s="22">
        <v>0</v>
      </c>
      <c r="F2" s="9">
        <v>0</v>
      </c>
      <c r="G2" s="9">
        <v>0</v>
      </c>
      <c r="H2" s="10">
        <v>0</v>
      </c>
      <c r="J2" s="7">
        <v>1</v>
      </c>
      <c r="K2" s="16"/>
      <c r="L2" s="8"/>
      <c r="M2" s="8"/>
      <c r="N2" s="22"/>
      <c r="O2" s="9"/>
      <c r="P2" s="9"/>
      <c r="Q2" s="10"/>
      <c r="S2" s="7">
        <v>1</v>
      </c>
      <c r="T2" s="16"/>
      <c r="U2" s="8"/>
      <c r="V2" s="8"/>
      <c r="W2" s="22"/>
      <c r="X2" s="9"/>
      <c r="Y2" s="9"/>
      <c r="Z2" s="10"/>
      <c r="AB2" s="7">
        <v>1</v>
      </c>
      <c r="AC2" s="16"/>
      <c r="AD2" s="8"/>
      <c r="AE2" s="8"/>
      <c r="AF2" s="22"/>
      <c r="AG2" s="9"/>
      <c r="AH2" s="9"/>
      <c r="AI2" s="10"/>
      <c r="AK2" s="7">
        <v>1</v>
      </c>
      <c r="AL2" s="16"/>
      <c r="AM2" s="8"/>
      <c r="AN2" s="8"/>
      <c r="AO2" s="22"/>
      <c r="AP2" s="9"/>
      <c r="AQ2" s="9"/>
      <c r="AR2" s="10"/>
      <c r="AT2" s="7">
        <v>1</v>
      </c>
      <c r="AU2" s="16"/>
      <c r="AV2" s="8"/>
      <c r="AW2" s="8"/>
      <c r="AX2" s="22"/>
      <c r="AY2" s="9"/>
      <c r="AZ2" s="9"/>
      <c r="BA2" s="10"/>
    </row>
    <row r="3" spans="1:53" x14ac:dyDescent="0.25">
      <c r="A3" s="7">
        <v>2</v>
      </c>
      <c r="B3" s="18">
        <v>46031</v>
      </c>
      <c r="C3" s="11">
        <v>851</v>
      </c>
      <c r="D3" s="8">
        <f>SUM(D2,C3)</f>
        <v>851</v>
      </c>
      <c r="E3" s="22">
        <f>AVERAGE(D3/A3)</f>
        <v>425.5</v>
      </c>
      <c r="F3" s="9">
        <v>9</v>
      </c>
      <c r="G3" s="9">
        <f>SUM(G2,F3)</f>
        <v>9</v>
      </c>
      <c r="H3" s="10">
        <f>AVERAGE(G3/A3)</f>
        <v>4.5</v>
      </c>
      <c r="J3" s="7">
        <v>2</v>
      </c>
      <c r="K3" s="18"/>
      <c r="L3" s="11"/>
      <c r="M3" s="8"/>
      <c r="N3" s="22"/>
      <c r="O3" s="9"/>
      <c r="P3" s="9"/>
      <c r="Q3" s="10"/>
      <c r="S3" s="7">
        <v>2</v>
      </c>
      <c r="T3" s="18"/>
      <c r="U3" s="11"/>
      <c r="V3" s="8"/>
      <c r="W3" s="22"/>
      <c r="X3" s="9"/>
      <c r="Y3" s="9"/>
      <c r="Z3" s="10"/>
      <c r="AB3" s="7">
        <v>2</v>
      </c>
      <c r="AC3" s="18"/>
      <c r="AD3" s="11"/>
      <c r="AE3" s="8"/>
      <c r="AF3" s="22"/>
      <c r="AG3" s="9"/>
      <c r="AH3" s="9"/>
      <c r="AI3" s="10"/>
      <c r="AK3" s="7">
        <v>2</v>
      </c>
      <c r="AL3" s="18"/>
      <c r="AM3" s="11"/>
      <c r="AN3" s="8"/>
      <c r="AO3" s="22"/>
      <c r="AP3" s="9"/>
      <c r="AQ3" s="9"/>
      <c r="AR3" s="10"/>
      <c r="AT3" s="7">
        <v>2</v>
      </c>
      <c r="AU3" s="18"/>
      <c r="AV3" s="11"/>
      <c r="AW3" s="8"/>
      <c r="AX3" s="22"/>
      <c r="AY3" s="9"/>
      <c r="AZ3" s="9"/>
      <c r="BA3" s="10"/>
    </row>
    <row r="4" spans="1:53" x14ac:dyDescent="0.25">
      <c r="A4" s="7">
        <v>3</v>
      </c>
      <c r="B4" s="18">
        <v>46038</v>
      </c>
      <c r="C4" s="11">
        <v>654</v>
      </c>
      <c r="D4" s="8">
        <f t="shared" ref="D4:D53" si="0">SUM(D3,C4)</f>
        <v>1505</v>
      </c>
      <c r="E4" s="22">
        <f t="shared" ref="E4:E53" si="1">AVERAGE(D4/A4)</f>
        <v>501.66666666666669</v>
      </c>
      <c r="F4" s="9">
        <v>5</v>
      </c>
      <c r="G4" s="9">
        <f t="shared" ref="G4:G53" si="2">SUM(G3,F4)</f>
        <v>14</v>
      </c>
      <c r="H4" s="10">
        <f t="shared" ref="H4:H53" si="3">AVERAGE(G4/A4)</f>
        <v>4.666666666666667</v>
      </c>
      <c r="J4" s="7">
        <v>3</v>
      </c>
      <c r="K4" s="18"/>
      <c r="L4" s="11"/>
      <c r="M4" s="8"/>
      <c r="N4" s="22"/>
      <c r="O4" s="9"/>
      <c r="P4" s="9"/>
      <c r="Q4" s="10"/>
      <c r="S4" s="7">
        <v>3</v>
      </c>
      <c r="T4" s="18"/>
      <c r="U4" s="11"/>
      <c r="V4" s="8"/>
      <c r="W4" s="22"/>
      <c r="X4" s="9"/>
      <c r="Y4" s="9"/>
      <c r="Z4" s="10"/>
      <c r="AB4" s="7">
        <v>3</v>
      </c>
      <c r="AC4" s="18"/>
      <c r="AD4" s="11"/>
      <c r="AE4" s="8"/>
      <c r="AF4" s="22"/>
      <c r="AG4" s="9"/>
      <c r="AH4" s="9"/>
      <c r="AI4" s="10"/>
      <c r="AK4" s="7">
        <v>3</v>
      </c>
      <c r="AL4" s="18"/>
      <c r="AM4" s="11"/>
      <c r="AN4" s="8"/>
      <c r="AO4" s="22"/>
      <c r="AP4" s="9"/>
      <c r="AQ4" s="9"/>
      <c r="AR4" s="10"/>
      <c r="AT4" s="7">
        <v>3</v>
      </c>
      <c r="AU4" s="18"/>
      <c r="AV4" s="11"/>
      <c r="AW4" s="8"/>
      <c r="AX4" s="22"/>
      <c r="AY4" s="9"/>
      <c r="AZ4" s="9"/>
      <c r="BA4" s="10"/>
    </row>
    <row r="5" spans="1:53" x14ac:dyDescent="0.25">
      <c r="A5" s="7">
        <v>4</v>
      </c>
      <c r="B5" s="18">
        <v>46045</v>
      </c>
      <c r="C5" s="11">
        <v>1811</v>
      </c>
      <c r="D5" s="8">
        <f t="shared" si="0"/>
        <v>3316</v>
      </c>
      <c r="E5" s="22">
        <f t="shared" si="1"/>
        <v>829</v>
      </c>
      <c r="F5" s="9">
        <v>14</v>
      </c>
      <c r="G5" s="9">
        <f t="shared" si="2"/>
        <v>28</v>
      </c>
      <c r="H5" s="10">
        <f t="shared" si="3"/>
        <v>7</v>
      </c>
      <c r="J5" s="7">
        <v>4</v>
      </c>
      <c r="K5" s="18"/>
      <c r="L5" s="11"/>
      <c r="M5" s="8"/>
      <c r="N5" s="22"/>
      <c r="O5" s="9"/>
      <c r="P5" s="9"/>
      <c r="Q5" s="10"/>
      <c r="S5" s="7">
        <v>4</v>
      </c>
      <c r="T5" s="18"/>
      <c r="U5" s="11"/>
      <c r="V5" s="8"/>
      <c r="W5" s="22"/>
      <c r="X5" s="9"/>
      <c r="Y5" s="9"/>
      <c r="Z5" s="10"/>
      <c r="AB5" s="7">
        <v>4</v>
      </c>
      <c r="AC5" s="18"/>
      <c r="AD5" s="11"/>
      <c r="AE5" s="8"/>
      <c r="AF5" s="22"/>
      <c r="AG5" s="9"/>
      <c r="AH5" s="9"/>
      <c r="AI5" s="10"/>
      <c r="AK5" s="7">
        <v>4</v>
      </c>
      <c r="AL5" s="18"/>
      <c r="AM5" s="11"/>
      <c r="AN5" s="8"/>
      <c r="AO5" s="22"/>
      <c r="AP5" s="9"/>
      <c r="AQ5" s="9"/>
      <c r="AR5" s="10"/>
      <c r="AT5" s="7">
        <v>4</v>
      </c>
      <c r="AU5" s="18"/>
      <c r="AV5" s="11"/>
      <c r="AW5" s="8"/>
      <c r="AX5" s="22"/>
      <c r="AY5" s="9"/>
      <c r="AZ5" s="9"/>
      <c r="BA5" s="10"/>
    </row>
    <row r="6" spans="1:53" x14ac:dyDescent="0.25">
      <c r="A6" s="7">
        <v>5</v>
      </c>
      <c r="B6" s="18">
        <v>46052</v>
      </c>
      <c r="C6" s="11">
        <v>1642</v>
      </c>
      <c r="D6" s="8">
        <f t="shared" si="0"/>
        <v>4958</v>
      </c>
      <c r="E6" s="22">
        <f t="shared" si="1"/>
        <v>991.6</v>
      </c>
      <c r="F6" s="9">
        <v>13</v>
      </c>
      <c r="G6" s="9">
        <f t="shared" si="2"/>
        <v>41</v>
      </c>
      <c r="H6" s="10">
        <f t="shared" si="3"/>
        <v>8.1999999999999993</v>
      </c>
      <c r="J6" s="7">
        <v>5</v>
      </c>
      <c r="K6" s="18"/>
      <c r="L6" s="11"/>
      <c r="M6" s="8"/>
      <c r="N6" s="22"/>
      <c r="O6" s="9"/>
      <c r="P6" s="9"/>
      <c r="Q6" s="10"/>
      <c r="S6" s="7">
        <v>5</v>
      </c>
      <c r="T6" s="18"/>
      <c r="U6" s="11"/>
      <c r="V6" s="8"/>
      <c r="W6" s="22"/>
      <c r="X6" s="9"/>
      <c r="Y6" s="9"/>
      <c r="Z6" s="10"/>
      <c r="AB6" s="7">
        <v>5</v>
      </c>
      <c r="AC6" s="18"/>
      <c r="AD6" s="11"/>
      <c r="AE6" s="8"/>
      <c r="AF6" s="22"/>
      <c r="AG6" s="9"/>
      <c r="AH6" s="9"/>
      <c r="AI6" s="10"/>
      <c r="AK6" s="7">
        <v>5</v>
      </c>
      <c r="AL6" s="18"/>
      <c r="AM6" s="11"/>
      <c r="AN6" s="8"/>
      <c r="AO6" s="22"/>
      <c r="AP6" s="9"/>
      <c r="AQ6" s="9"/>
      <c r="AR6" s="10"/>
      <c r="AT6" s="7">
        <v>5</v>
      </c>
      <c r="AU6" s="18"/>
      <c r="AV6" s="11"/>
      <c r="AW6" s="8"/>
      <c r="AX6" s="22"/>
      <c r="AY6" s="9"/>
      <c r="AZ6" s="9"/>
      <c r="BA6" s="10"/>
    </row>
    <row r="7" spans="1:53" x14ac:dyDescent="0.25">
      <c r="A7" s="7">
        <v>6</v>
      </c>
      <c r="B7" s="18">
        <v>46059</v>
      </c>
      <c r="C7" s="11">
        <v>1432</v>
      </c>
      <c r="D7" s="8">
        <f t="shared" si="0"/>
        <v>6390</v>
      </c>
      <c r="E7" s="22">
        <f t="shared" si="1"/>
        <v>1065</v>
      </c>
      <c r="F7" s="9">
        <v>6</v>
      </c>
      <c r="G7" s="9">
        <f t="shared" si="2"/>
        <v>47</v>
      </c>
      <c r="H7" s="10">
        <f t="shared" si="3"/>
        <v>7.833333333333333</v>
      </c>
      <c r="J7" s="7">
        <v>6</v>
      </c>
      <c r="K7" s="18"/>
      <c r="L7" s="11"/>
      <c r="M7" s="8"/>
      <c r="N7" s="22"/>
      <c r="O7" s="9"/>
      <c r="P7" s="9"/>
      <c r="Q7" s="10"/>
      <c r="S7" s="7">
        <v>6</v>
      </c>
      <c r="T7" s="18"/>
      <c r="U7" s="11"/>
      <c r="V7" s="8"/>
      <c r="W7" s="22"/>
      <c r="X7" s="9"/>
      <c r="Y7" s="9"/>
      <c r="Z7" s="10"/>
      <c r="AB7" s="7">
        <v>6</v>
      </c>
      <c r="AC7" s="18"/>
      <c r="AD7" s="11"/>
      <c r="AE7" s="8"/>
      <c r="AF7" s="22"/>
      <c r="AG7" s="9"/>
      <c r="AH7" s="9"/>
      <c r="AI7" s="10"/>
      <c r="AK7" s="7">
        <v>6</v>
      </c>
      <c r="AL7" s="18"/>
      <c r="AM7" s="11"/>
      <c r="AN7" s="8"/>
      <c r="AO7" s="22"/>
      <c r="AP7" s="9"/>
      <c r="AQ7" s="9"/>
      <c r="AR7" s="10"/>
      <c r="AT7" s="7">
        <v>6</v>
      </c>
      <c r="AU7" s="18"/>
      <c r="AV7" s="11"/>
      <c r="AW7" s="8"/>
      <c r="AX7" s="22"/>
      <c r="AY7" s="9"/>
      <c r="AZ7" s="9"/>
      <c r="BA7" s="10"/>
    </row>
    <row r="8" spans="1:53" x14ac:dyDescent="0.25">
      <c r="A8" s="7">
        <v>7</v>
      </c>
      <c r="B8" s="18">
        <v>46066</v>
      </c>
      <c r="C8" s="11">
        <v>1523</v>
      </c>
      <c r="D8" s="8">
        <f t="shared" si="0"/>
        <v>7913</v>
      </c>
      <c r="E8" s="22">
        <f t="shared" si="1"/>
        <v>1130.4285714285713</v>
      </c>
      <c r="F8" s="9">
        <v>23</v>
      </c>
      <c r="G8" s="9">
        <f t="shared" si="2"/>
        <v>70</v>
      </c>
      <c r="H8" s="10">
        <f t="shared" si="3"/>
        <v>10</v>
      </c>
      <c r="J8" s="7">
        <v>7</v>
      </c>
      <c r="K8" s="18"/>
      <c r="L8" s="11"/>
      <c r="M8" s="8"/>
      <c r="N8" s="22"/>
      <c r="O8" s="9"/>
      <c r="P8" s="9"/>
      <c r="Q8" s="10"/>
      <c r="S8" s="7">
        <v>7</v>
      </c>
      <c r="T8" s="18"/>
      <c r="U8" s="11"/>
      <c r="V8" s="8"/>
      <c r="W8" s="22"/>
      <c r="X8" s="9"/>
      <c r="Y8" s="9"/>
      <c r="Z8" s="10"/>
      <c r="AB8" s="7">
        <v>7</v>
      </c>
      <c r="AC8" s="18"/>
      <c r="AD8" s="11"/>
      <c r="AE8" s="8"/>
      <c r="AF8" s="22"/>
      <c r="AG8" s="9"/>
      <c r="AH8" s="9"/>
      <c r="AI8" s="10"/>
      <c r="AK8" s="7">
        <v>7</v>
      </c>
      <c r="AL8" s="18"/>
      <c r="AM8" s="11"/>
      <c r="AN8" s="8"/>
      <c r="AO8" s="22"/>
      <c r="AP8" s="9"/>
      <c r="AQ8" s="9"/>
      <c r="AR8" s="10"/>
      <c r="AT8" s="7">
        <v>7</v>
      </c>
      <c r="AU8" s="18"/>
      <c r="AV8" s="11"/>
      <c r="AW8" s="8"/>
      <c r="AX8" s="22"/>
      <c r="AY8" s="9"/>
      <c r="AZ8" s="9"/>
      <c r="BA8" s="10"/>
    </row>
    <row r="9" spans="1:53" x14ac:dyDescent="0.25">
      <c r="A9" s="7">
        <v>8</v>
      </c>
      <c r="B9" s="18">
        <v>46073</v>
      </c>
      <c r="C9" s="11">
        <v>800</v>
      </c>
      <c r="D9" s="8">
        <f t="shared" si="0"/>
        <v>8713</v>
      </c>
      <c r="E9" s="22">
        <f t="shared" si="1"/>
        <v>1089.125</v>
      </c>
      <c r="F9" s="9">
        <v>16</v>
      </c>
      <c r="G9" s="9">
        <f t="shared" si="2"/>
        <v>86</v>
      </c>
      <c r="H9" s="10">
        <f t="shared" si="3"/>
        <v>10.75</v>
      </c>
      <c r="J9" s="7">
        <v>8</v>
      </c>
      <c r="K9" s="18"/>
      <c r="L9" s="11"/>
      <c r="M9" s="8"/>
      <c r="N9" s="22"/>
      <c r="O9" s="9"/>
      <c r="P9" s="9"/>
      <c r="Q9" s="10"/>
      <c r="S9" s="7">
        <v>8</v>
      </c>
      <c r="T9" s="18"/>
      <c r="U9" s="11"/>
      <c r="V9" s="8"/>
      <c r="W9" s="22"/>
      <c r="X9" s="9"/>
      <c r="Y9" s="9"/>
      <c r="Z9" s="10"/>
      <c r="AB9" s="7">
        <v>8</v>
      </c>
      <c r="AC9" s="18"/>
      <c r="AD9" s="11"/>
      <c r="AE9" s="8"/>
      <c r="AF9" s="22"/>
      <c r="AG9" s="9"/>
      <c r="AH9" s="9"/>
      <c r="AI9" s="10"/>
      <c r="AK9" s="7">
        <v>8</v>
      </c>
      <c r="AL9" s="18"/>
      <c r="AM9" s="11"/>
      <c r="AN9" s="8"/>
      <c r="AO9" s="22"/>
      <c r="AP9" s="9"/>
      <c r="AQ9" s="9"/>
      <c r="AR9" s="10"/>
      <c r="AT9" s="7">
        <v>8</v>
      </c>
      <c r="AU9" s="18"/>
      <c r="AV9" s="11"/>
      <c r="AW9" s="8"/>
      <c r="AX9" s="22"/>
      <c r="AY9" s="9"/>
      <c r="AZ9" s="9"/>
      <c r="BA9" s="10"/>
    </row>
    <row r="10" spans="1:53" x14ac:dyDescent="0.25">
      <c r="A10" s="7">
        <v>9</v>
      </c>
      <c r="B10" s="18">
        <v>46080</v>
      </c>
      <c r="C10" s="11">
        <v>552</v>
      </c>
      <c r="D10" s="8">
        <f t="shared" si="0"/>
        <v>9265</v>
      </c>
      <c r="E10" s="22">
        <f t="shared" si="1"/>
        <v>1029.4444444444443</v>
      </c>
      <c r="F10" s="9">
        <v>13</v>
      </c>
      <c r="G10" s="9">
        <f t="shared" si="2"/>
        <v>99</v>
      </c>
      <c r="H10" s="10">
        <f t="shared" si="3"/>
        <v>11</v>
      </c>
      <c r="J10" s="7">
        <v>9</v>
      </c>
      <c r="K10" s="18"/>
      <c r="L10" s="11"/>
      <c r="M10" s="8"/>
      <c r="N10" s="22"/>
      <c r="O10" s="9"/>
      <c r="P10" s="9"/>
      <c r="Q10" s="10"/>
      <c r="S10" s="7">
        <v>9</v>
      </c>
      <c r="T10" s="18"/>
      <c r="U10" s="11"/>
      <c r="V10" s="8"/>
      <c r="W10" s="22"/>
      <c r="X10" s="9"/>
      <c r="Y10" s="9"/>
      <c r="Z10" s="10"/>
      <c r="AB10" s="7">
        <v>9</v>
      </c>
      <c r="AC10" s="18"/>
      <c r="AD10" s="11"/>
      <c r="AE10" s="8"/>
      <c r="AF10" s="22"/>
      <c r="AG10" s="9"/>
      <c r="AH10" s="9"/>
      <c r="AI10" s="10"/>
      <c r="AK10" s="7">
        <v>9</v>
      </c>
      <c r="AL10" s="18"/>
      <c r="AM10" s="11"/>
      <c r="AN10" s="8"/>
      <c r="AO10" s="22"/>
      <c r="AP10" s="9"/>
      <c r="AQ10" s="9"/>
      <c r="AR10" s="10"/>
      <c r="AT10" s="7">
        <v>9</v>
      </c>
      <c r="AU10" s="18"/>
      <c r="AV10" s="11"/>
      <c r="AW10" s="8"/>
      <c r="AX10" s="22"/>
      <c r="AY10" s="9"/>
      <c r="AZ10" s="9"/>
      <c r="BA10" s="10"/>
    </row>
    <row r="11" spans="1:53" x14ac:dyDescent="0.25">
      <c r="A11" s="7">
        <v>10</v>
      </c>
      <c r="B11" s="18">
        <v>46087</v>
      </c>
      <c r="C11" s="11">
        <v>2350</v>
      </c>
      <c r="D11" s="8">
        <f t="shared" si="0"/>
        <v>11615</v>
      </c>
      <c r="E11" s="22">
        <f t="shared" si="1"/>
        <v>1161.5</v>
      </c>
      <c r="F11" s="9">
        <v>9</v>
      </c>
      <c r="G11" s="9">
        <f t="shared" si="2"/>
        <v>108</v>
      </c>
      <c r="H11" s="10">
        <f t="shared" si="3"/>
        <v>10.8</v>
      </c>
      <c r="J11" s="7">
        <v>10</v>
      </c>
      <c r="K11" s="18"/>
      <c r="L11" s="11"/>
      <c r="M11" s="8"/>
      <c r="N11" s="22"/>
      <c r="O11" s="9"/>
      <c r="P11" s="9"/>
      <c r="Q11" s="10"/>
      <c r="S11" s="7">
        <v>10</v>
      </c>
      <c r="T11" s="18"/>
      <c r="U11" s="11"/>
      <c r="V11" s="8"/>
      <c r="W11" s="22"/>
      <c r="X11" s="9"/>
      <c r="Y11" s="9"/>
      <c r="Z11" s="10"/>
      <c r="AB11" s="7">
        <v>10</v>
      </c>
      <c r="AC11" s="18"/>
      <c r="AD11" s="11"/>
      <c r="AE11" s="8"/>
      <c r="AF11" s="22"/>
      <c r="AG11" s="9"/>
      <c r="AH11" s="9"/>
      <c r="AI11" s="10"/>
      <c r="AK11" s="7">
        <v>10</v>
      </c>
      <c r="AL11" s="18"/>
      <c r="AM11" s="11"/>
      <c r="AN11" s="8"/>
      <c r="AO11" s="22"/>
      <c r="AP11" s="9"/>
      <c r="AQ11" s="9"/>
      <c r="AR11" s="10"/>
      <c r="AT11" s="7">
        <v>10</v>
      </c>
      <c r="AU11" s="18"/>
      <c r="AV11" s="11"/>
      <c r="AW11" s="8"/>
      <c r="AX11" s="22"/>
      <c r="AY11" s="9"/>
      <c r="AZ11" s="9"/>
      <c r="BA11" s="10"/>
    </row>
    <row r="12" spans="1:53" x14ac:dyDescent="0.25">
      <c r="A12" s="7">
        <v>11</v>
      </c>
      <c r="B12" s="18">
        <v>46094</v>
      </c>
      <c r="C12" s="11">
        <v>1154</v>
      </c>
      <c r="D12" s="8">
        <f t="shared" si="0"/>
        <v>12769</v>
      </c>
      <c r="E12" s="22">
        <f t="shared" si="1"/>
        <v>1160.8181818181818</v>
      </c>
      <c r="F12" s="9">
        <v>13</v>
      </c>
      <c r="G12" s="9">
        <f t="shared" si="2"/>
        <v>121</v>
      </c>
      <c r="H12" s="10">
        <f t="shared" si="3"/>
        <v>11</v>
      </c>
      <c r="J12" s="7">
        <v>11</v>
      </c>
      <c r="K12" s="18"/>
      <c r="L12" s="11"/>
      <c r="M12" s="8"/>
      <c r="N12" s="22"/>
      <c r="O12" s="9"/>
      <c r="P12" s="9"/>
      <c r="Q12" s="10"/>
      <c r="S12" s="7">
        <v>11</v>
      </c>
      <c r="T12" s="18"/>
      <c r="U12" s="11"/>
      <c r="V12" s="8"/>
      <c r="W12" s="22"/>
      <c r="X12" s="9"/>
      <c r="Y12" s="9"/>
      <c r="Z12" s="10"/>
      <c r="AB12" s="7">
        <v>11</v>
      </c>
      <c r="AC12" s="18"/>
      <c r="AD12" s="11"/>
      <c r="AE12" s="8"/>
      <c r="AF12" s="22"/>
      <c r="AG12" s="9"/>
      <c r="AH12" s="9"/>
      <c r="AI12" s="10"/>
      <c r="AK12" s="7">
        <v>11</v>
      </c>
      <c r="AL12" s="18"/>
      <c r="AM12" s="11"/>
      <c r="AN12" s="8"/>
      <c r="AO12" s="22"/>
      <c r="AP12" s="9"/>
      <c r="AQ12" s="9"/>
      <c r="AR12" s="10"/>
      <c r="AT12" s="7">
        <v>11</v>
      </c>
      <c r="AU12" s="18"/>
      <c r="AV12" s="11"/>
      <c r="AW12" s="8"/>
      <c r="AX12" s="22"/>
      <c r="AY12" s="9"/>
      <c r="AZ12" s="9"/>
      <c r="BA12" s="10"/>
    </row>
    <row r="13" spans="1:53" x14ac:dyDescent="0.25">
      <c r="A13" s="7">
        <v>12</v>
      </c>
      <c r="B13" s="18">
        <v>46101</v>
      </c>
      <c r="C13" s="11">
        <v>312</v>
      </c>
      <c r="D13" s="8">
        <f t="shared" si="0"/>
        <v>13081</v>
      </c>
      <c r="E13" s="22">
        <f t="shared" si="1"/>
        <v>1090.0833333333333</v>
      </c>
      <c r="F13" s="9">
        <v>4</v>
      </c>
      <c r="G13" s="9">
        <f t="shared" si="2"/>
        <v>125</v>
      </c>
      <c r="H13" s="10">
        <f t="shared" si="3"/>
        <v>10.416666666666666</v>
      </c>
      <c r="J13" s="7">
        <v>12</v>
      </c>
      <c r="K13" s="18"/>
      <c r="L13" s="11"/>
      <c r="M13" s="8"/>
      <c r="N13" s="22"/>
      <c r="O13" s="9"/>
      <c r="P13" s="9"/>
      <c r="Q13" s="10"/>
      <c r="S13" s="7">
        <v>12</v>
      </c>
      <c r="T13" s="18"/>
      <c r="U13" s="11"/>
      <c r="V13" s="8"/>
      <c r="W13" s="22"/>
      <c r="X13" s="9"/>
      <c r="Y13" s="9"/>
      <c r="Z13" s="10"/>
      <c r="AB13" s="7">
        <v>12</v>
      </c>
      <c r="AC13" s="18"/>
      <c r="AD13" s="11"/>
      <c r="AE13" s="8"/>
      <c r="AF13" s="22"/>
      <c r="AG13" s="9"/>
      <c r="AH13" s="9"/>
      <c r="AI13" s="10"/>
      <c r="AK13" s="7">
        <v>12</v>
      </c>
      <c r="AL13" s="18"/>
      <c r="AM13" s="11"/>
      <c r="AN13" s="8"/>
      <c r="AO13" s="22"/>
      <c r="AP13" s="9"/>
      <c r="AQ13" s="9"/>
      <c r="AR13" s="10"/>
      <c r="AT13" s="7">
        <v>12</v>
      </c>
      <c r="AU13" s="18"/>
      <c r="AV13" s="11"/>
      <c r="AW13" s="8"/>
      <c r="AX13" s="22"/>
      <c r="AY13" s="9"/>
      <c r="AZ13" s="9"/>
      <c r="BA13" s="10"/>
    </row>
    <row r="14" spans="1:53" x14ac:dyDescent="0.25">
      <c r="A14" s="7">
        <v>13</v>
      </c>
      <c r="B14" s="18">
        <v>46108</v>
      </c>
      <c r="C14" s="11">
        <v>152</v>
      </c>
      <c r="D14" s="8">
        <f t="shared" si="0"/>
        <v>13233</v>
      </c>
      <c r="E14" s="22">
        <f t="shared" si="1"/>
        <v>1017.9230769230769</v>
      </c>
      <c r="F14" s="9">
        <v>2</v>
      </c>
      <c r="G14" s="9">
        <f t="shared" si="2"/>
        <v>127</v>
      </c>
      <c r="H14" s="10">
        <f t="shared" si="3"/>
        <v>9.7692307692307701</v>
      </c>
      <c r="J14" s="7">
        <v>13</v>
      </c>
      <c r="K14" s="18"/>
      <c r="L14" s="11"/>
      <c r="M14" s="8"/>
      <c r="N14" s="22"/>
      <c r="O14" s="9"/>
      <c r="P14" s="9"/>
      <c r="Q14" s="10"/>
      <c r="S14" s="7">
        <v>13</v>
      </c>
      <c r="T14" s="18"/>
      <c r="U14" s="11"/>
      <c r="V14" s="8"/>
      <c r="W14" s="22"/>
      <c r="X14" s="9"/>
      <c r="Y14" s="9"/>
      <c r="Z14" s="10"/>
      <c r="AB14" s="7">
        <v>13</v>
      </c>
      <c r="AC14" s="18"/>
      <c r="AD14" s="11"/>
      <c r="AE14" s="8"/>
      <c r="AF14" s="22"/>
      <c r="AG14" s="9"/>
      <c r="AH14" s="9"/>
      <c r="AI14" s="10"/>
      <c r="AK14" s="7">
        <v>13</v>
      </c>
      <c r="AL14" s="18"/>
      <c r="AM14" s="11"/>
      <c r="AN14" s="8"/>
      <c r="AO14" s="22"/>
      <c r="AP14" s="9"/>
      <c r="AQ14" s="9"/>
      <c r="AR14" s="10"/>
      <c r="AT14" s="7">
        <v>13</v>
      </c>
      <c r="AU14" s="18"/>
      <c r="AV14" s="11"/>
      <c r="AW14" s="8"/>
      <c r="AX14" s="22"/>
      <c r="AY14" s="9"/>
      <c r="AZ14" s="9"/>
      <c r="BA14" s="10"/>
    </row>
    <row r="15" spans="1:53" x14ac:dyDescent="0.25">
      <c r="A15" s="7">
        <v>14</v>
      </c>
      <c r="B15" s="18">
        <v>46115</v>
      </c>
      <c r="C15" s="11">
        <v>12</v>
      </c>
      <c r="D15" s="8">
        <f t="shared" si="0"/>
        <v>13245</v>
      </c>
      <c r="E15" s="22">
        <f t="shared" si="1"/>
        <v>946.07142857142856</v>
      </c>
      <c r="F15" s="9">
        <v>2</v>
      </c>
      <c r="G15" s="9">
        <f t="shared" si="2"/>
        <v>129</v>
      </c>
      <c r="H15" s="10">
        <f t="shared" si="3"/>
        <v>9.2142857142857135</v>
      </c>
      <c r="J15" s="7">
        <v>14</v>
      </c>
      <c r="K15" s="18"/>
      <c r="L15" s="11"/>
      <c r="M15" s="8"/>
      <c r="N15" s="22"/>
      <c r="O15" s="9"/>
      <c r="P15" s="9"/>
      <c r="Q15" s="10"/>
      <c r="S15" s="7">
        <v>14</v>
      </c>
      <c r="T15" s="18"/>
      <c r="U15" s="11"/>
      <c r="V15" s="8"/>
      <c r="W15" s="22"/>
      <c r="X15" s="9"/>
      <c r="Y15" s="9"/>
      <c r="Z15" s="10"/>
      <c r="AB15" s="7">
        <v>14</v>
      </c>
      <c r="AC15" s="18"/>
      <c r="AD15" s="11"/>
      <c r="AE15" s="8"/>
      <c r="AF15" s="22"/>
      <c r="AG15" s="9"/>
      <c r="AH15" s="9"/>
      <c r="AI15" s="10"/>
      <c r="AK15" s="7">
        <v>14</v>
      </c>
      <c r="AL15" s="18"/>
      <c r="AM15" s="11"/>
      <c r="AN15" s="8"/>
      <c r="AO15" s="22"/>
      <c r="AP15" s="9"/>
      <c r="AQ15" s="9"/>
      <c r="AR15" s="10"/>
      <c r="AT15" s="7">
        <v>14</v>
      </c>
      <c r="AU15" s="18"/>
      <c r="AV15" s="11"/>
      <c r="AW15" s="8"/>
      <c r="AX15" s="22"/>
      <c r="AY15" s="9"/>
      <c r="AZ15" s="9"/>
      <c r="BA15" s="10"/>
    </row>
    <row r="16" spans="1:53" x14ac:dyDescent="0.25">
      <c r="A16" s="7">
        <v>15</v>
      </c>
      <c r="B16" s="18">
        <v>46122</v>
      </c>
      <c r="C16" s="11">
        <v>2453</v>
      </c>
      <c r="D16" s="8">
        <f t="shared" si="0"/>
        <v>15698</v>
      </c>
      <c r="E16" s="22">
        <f t="shared" si="1"/>
        <v>1046.5333333333333</v>
      </c>
      <c r="F16" s="9">
        <v>14</v>
      </c>
      <c r="G16" s="9">
        <f t="shared" si="2"/>
        <v>143</v>
      </c>
      <c r="H16" s="10">
        <f t="shared" si="3"/>
        <v>9.5333333333333332</v>
      </c>
      <c r="J16" s="7">
        <v>15</v>
      </c>
      <c r="K16" s="18"/>
      <c r="L16" s="11"/>
      <c r="M16" s="8"/>
      <c r="N16" s="22"/>
      <c r="O16" s="9"/>
      <c r="P16" s="9"/>
      <c r="Q16" s="10"/>
      <c r="S16" s="7">
        <v>15</v>
      </c>
      <c r="T16" s="18"/>
      <c r="U16" s="11"/>
      <c r="V16" s="8"/>
      <c r="W16" s="22"/>
      <c r="X16" s="9"/>
      <c r="Y16" s="9"/>
      <c r="Z16" s="10"/>
      <c r="AB16" s="7">
        <v>15</v>
      </c>
      <c r="AC16" s="18"/>
      <c r="AD16" s="11"/>
      <c r="AE16" s="8"/>
      <c r="AF16" s="22"/>
      <c r="AG16" s="9"/>
      <c r="AH16" s="9"/>
      <c r="AI16" s="10"/>
      <c r="AK16" s="7">
        <v>15</v>
      </c>
      <c r="AL16" s="18"/>
      <c r="AM16" s="11"/>
      <c r="AN16" s="8"/>
      <c r="AO16" s="22"/>
      <c r="AP16" s="9"/>
      <c r="AQ16" s="9"/>
      <c r="AR16" s="10"/>
      <c r="AT16" s="7">
        <v>15</v>
      </c>
      <c r="AU16" s="18"/>
      <c r="AV16" s="11"/>
      <c r="AW16" s="8"/>
      <c r="AX16" s="22"/>
      <c r="AY16" s="9"/>
      <c r="AZ16" s="9"/>
      <c r="BA16" s="10"/>
    </row>
    <row r="17" spans="1:53" x14ac:dyDescent="0.25">
      <c r="A17" s="7">
        <v>16</v>
      </c>
      <c r="B17" s="18">
        <v>46129</v>
      </c>
      <c r="C17" s="11">
        <v>1323</v>
      </c>
      <c r="D17" s="8">
        <f t="shared" si="0"/>
        <v>17021</v>
      </c>
      <c r="E17" s="22">
        <f t="shared" si="1"/>
        <v>1063.8125</v>
      </c>
      <c r="F17" s="9">
        <v>9</v>
      </c>
      <c r="G17" s="9">
        <f t="shared" si="2"/>
        <v>152</v>
      </c>
      <c r="H17" s="10">
        <f t="shared" si="3"/>
        <v>9.5</v>
      </c>
      <c r="J17" s="7">
        <v>16</v>
      </c>
      <c r="K17" s="18"/>
      <c r="L17" s="11"/>
      <c r="M17" s="8"/>
      <c r="N17" s="22"/>
      <c r="O17" s="9"/>
      <c r="P17" s="9"/>
      <c r="Q17" s="10"/>
      <c r="S17" s="7">
        <v>16</v>
      </c>
      <c r="T17" s="18"/>
      <c r="U17" s="11"/>
      <c r="V17" s="8"/>
      <c r="W17" s="22"/>
      <c r="X17" s="9"/>
      <c r="Y17" s="9"/>
      <c r="Z17" s="10"/>
      <c r="AB17" s="7">
        <v>16</v>
      </c>
      <c r="AC17" s="18"/>
      <c r="AD17" s="11"/>
      <c r="AE17" s="8"/>
      <c r="AF17" s="22"/>
      <c r="AG17" s="9"/>
      <c r="AH17" s="9"/>
      <c r="AI17" s="10"/>
      <c r="AK17" s="7">
        <v>16</v>
      </c>
      <c r="AL17" s="18"/>
      <c r="AM17" s="11"/>
      <c r="AN17" s="8"/>
      <c r="AO17" s="22"/>
      <c r="AP17" s="9"/>
      <c r="AQ17" s="9"/>
      <c r="AR17" s="10"/>
      <c r="AT17" s="7">
        <v>16</v>
      </c>
      <c r="AU17" s="18"/>
      <c r="AV17" s="11"/>
      <c r="AW17" s="8"/>
      <c r="AX17" s="22"/>
      <c r="AY17" s="9"/>
      <c r="AZ17" s="9"/>
      <c r="BA17" s="10"/>
    </row>
    <row r="18" spans="1:53" x14ac:dyDescent="0.25">
      <c r="A18" s="7">
        <v>17</v>
      </c>
      <c r="B18" s="18">
        <v>46136</v>
      </c>
      <c r="C18" s="11">
        <v>1126</v>
      </c>
      <c r="D18" s="8">
        <f t="shared" si="0"/>
        <v>18147</v>
      </c>
      <c r="E18" s="22">
        <f t="shared" si="1"/>
        <v>1067.4705882352941</v>
      </c>
      <c r="F18" s="9">
        <v>18</v>
      </c>
      <c r="G18" s="9">
        <f t="shared" si="2"/>
        <v>170</v>
      </c>
      <c r="H18" s="10">
        <f t="shared" si="3"/>
        <v>10</v>
      </c>
      <c r="J18" s="7">
        <v>17</v>
      </c>
      <c r="K18" s="18"/>
      <c r="L18" s="11"/>
      <c r="M18" s="8"/>
      <c r="N18" s="22"/>
      <c r="O18" s="9"/>
      <c r="P18" s="9"/>
      <c r="Q18" s="10"/>
      <c r="S18" s="7">
        <v>17</v>
      </c>
      <c r="T18" s="18"/>
      <c r="U18" s="11"/>
      <c r="V18" s="8"/>
      <c r="W18" s="22"/>
      <c r="X18" s="9"/>
      <c r="Y18" s="9"/>
      <c r="Z18" s="10"/>
      <c r="AB18" s="7">
        <v>17</v>
      </c>
      <c r="AC18" s="18"/>
      <c r="AD18" s="11"/>
      <c r="AE18" s="8"/>
      <c r="AF18" s="22"/>
      <c r="AG18" s="9"/>
      <c r="AH18" s="9"/>
      <c r="AI18" s="10"/>
      <c r="AK18" s="7">
        <v>17</v>
      </c>
      <c r="AL18" s="18"/>
      <c r="AM18" s="11"/>
      <c r="AN18" s="8"/>
      <c r="AO18" s="22"/>
      <c r="AP18" s="9"/>
      <c r="AQ18" s="9"/>
      <c r="AR18" s="10"/>
      <c r="AT18" s="7">
        <v>17</v>
      </c>
      <c r="AU18" s="18"/>
      <c r="AV18" s="11"/>
      <c r="AW18" s="8"/>
      <c r="AX18" s="22"/>
      <c r="AY18" s="9"/>
      <c r="AZ18" s="9"/>
      <c r="BA18" s="10"/>
    </row>
    <row r="19" spans="1:53" x14ac:dyDescent="0.25">
      <c r="A19" s="7">
        <v>18</v>
      </c>
      <c r="B19" s="18">
        <v>46143</v>
      </c>
      <c r="C19" s="11">
        <v>269</v>
      </c>
      <c r="D19" s="8">
        <f t="shared" si="0"/>
        <v>18416</v>
      </c>
      <c r="E19" s="22">
        <f t="shared" si="1"/>
        <v>1023.1111111111111</v>
      </c>
      <c r="F19" s="9">
        <v>12</v>
      </c>
      <c r="G19" s="9">
        <f t="shared" si="2"/>
        <v>182</v>
      </c>
      <c r="H19" s="10">
        <f t="shared" si="3"/>
        <v>10.111111111111111</v>
      </c>
      <c r="J19" s="7">
        <v>18</v>
      </c>
      <c r="K19" s="18"/>
      <c r="L19" s="11"/>
      <c r="M19" s="8"/>
      <c r="N19" s="22"/>
      <c r="O19" s="9"/>
      <c r="P19" s="9"/>
      <c r="Q19" s="10"/>
      <c r="S19" s="7">
        <v>18</v>
      </c>
      <c r="T19" s="18"/>
      <c r="U19" s="11"/>
      <c r="V19" s="8"/>
      <c r="W19" s="22"/>
      <c r="X19" s="9"/>
      <c r="Y19" s="9"/>
      <c r="Z19" s="10"/>
      <c r="AB19" s="7">
        <v>18</v>
      </c>
      <c r="AC19" s="18"/>
      <c r="AD19" s="11"/>
      <c r="AE19" s="8"/>
      <c r="AF19" s="22"/>
      <c r="AG19" s="9"/>
      <c r="AH19" s="9"/>
      <c r="AI19" s="10"/>
      <c r="AK19" s="7">
        <v>18</v>
      </c>
      <c r="AL19" s="18"/>
      <c r="AM19" s="11"/>
      <c r="AN19" s="8"/>
      <c r="AO19" s="22"/>
      <c r="AP19" s="9"/>
      <c r="AQ19" s="9"/>
      <c r="AR19" s="10"/>
      <c r="AT19" s="7">
        <v>18</v>
      </c>
      <c r="AU19" s="18"/>
      <c r="AV19" s="11"/>
      <c r="AW19" s="8"/>
      <c r="AX19" s="22"/>
      <c r="AY19" s="9"/>
      <c r="AZ19" s="9"/>
      <c r="BA19" s="10"/>
    </row>
    <row r="20" spans="1:53" x14ac:dyDescent="0.25">
      <c r="A20" s="7">
        <v>19</v>
      </c>
      <c r="B20" s="18">
        <v>46150</v>
      </c>
      <c r="C20" s="11">
        <v>888</v>
      </c>
      <c r="D20" s="8">
        <f t="shared" si="0"/>
        <v>19304</v>
      </c>
      <c r="E20" s="22">
        <f t="shared" si="1"/>
        <v>1016</v>
      </c>
      <c r="F20" s="9">
        <v>12</v>
      </c>
      <c r="G20" s="9">
        <f t="shared" si="2"/>
        <v>194</v>
      </c>
      <c r="H20" s="10">
        <f t="shared" si="3"/>
        <v>10.210526315789474</v>
      </c>
      <c r="J20" s="7">
        <v>19</v>
      </c>
      <c r="K20" s="18"/>
      <c r="L20" s="11"/>
      <c r="M20" s="8"/>
      <c r="N20" s="22"/>
      <c r="O20" s="9"/>
      <c r="P20" s="9"/>
      <c r="Q20" s="10"/>
      <c r="S20" s="7">
        <v>19</v>
      </c>
      <c r="T20" s="18"/>
      <c r="U20" s="11"/>
      <c r="V20" s="8"/>
      <c r="W20" s="22"/>
      <c r="X20" s="9"/>
      <c r="Y20" s="9"/>
      <c r="Z20" s="10"/>
      <c r="AB20" s="7">
        <v>19</v>
      </c>
      <c r="AC20" s="18"/>
      <c r="AD20" s="11"/>
      <c r="AE20" s="8"/>
      <c r="AF20" s="22"/>
      <c r="AG20" s="9"/>
      <c r="AH20" s="9"/>
      <c r="AI20" s="10"/>
      <c r="AK20" s="7">
        <v>19</v>
      </c>
      <c r="AL20" s="18"/>
      <c r="AM20" s="11"/>
      <c r="AN20" s="8"/>
      <c r="AO20" s="22"/>
      <c r="AP20" s="9"/>
      <c r="AQ20" s="9"/>
      <c r="AR20" s="10"/>
      <c r="AT20" s="7">
        <v>19</v>
      </c>
      <c r="AU20" s="18"/>
      <c r="AV20" s="11"/>
      <c r="AW20" s="8"/>
      <c r="AX20" s="22"/>
      <c r="AY20" s="9"/>
      <c r="AZ20" s="9"/>
      <c r="BA20" s="10"/>
    </row>
    <row r="21" spans="1:53" x14ac:dyDescent="0.25">
      <c r="A21" s="7">
        <v>20</v>
      </c>
      <c r="B21" s="18">
        <v>46157</v>
      </c>
      <c r="C21" s="11">
        <v>859</v>
      </c>
      <c r="D21" s="8">
        <f t="shared" si="0"/>
        <v>20163</v>
      </c>
      <c r="E21" s="22">
        <f t="shared" si="1"/>
        <v>1008.15</v>
      </c>
      <c r="F21" s="9">
        <v>10</v>
      </c>
      <c r="G21" s="9">
        <f t="shared" si="2"/>
        <v>204</v>
      </c>
      <c r="H21" s="10">
        <f t="shared" si="3"/>
        <v>10.199999999999999</v>
      </c>
      <c r="J21" s="7">
        <v>20</v>
      </c>
      <c r="K21" s="18"/>
      <c r="L21" s="11"/>
      <c r="M21" s="8"/>
      <c r="N21" s="22"/>
      <c r="O21" s="9"/>
      <c r="P21" s="9"/>
      <c r="Q21" s="10"/>
      <c r="S21" s="7">
        <v>20</v>
      </c>
      <c r="T21" s="18"/>
      <c r="U21" s="11"/>
      <c r="V21" s="8"/>
      <c r="W21" s="22"/>
      <c r="X21" s="9"/>
      <c r="Y21" s="9"/>
      <c r="Z21" s="10"/>
      <c r="AB21" s="7">
        <v>20</v>
      </c>
      <c r="AC21" s="18"/>
      <c r="AD21" s="11"/>
      <c r="AE21" s="8"/>
      <c r="AF21" s="22"/>
      <c r="AG21" s="9"/>
      <c r="AH21" s="9"/>
      <c r="AI21" s="10"/>
      <c r="AK21" s="7">
        <v>20</v>
      </c>
      <c r="AL21" s="18"/>
      <c r="AM21" s="11"/>
      <c r="AN21" s="8"/>
      <c r="AO21" s="22"/>
      <c r="AP21" s="9"/>
      <c r="AQ21" s="9"/>
      <c r="AR21" s="10"/>
      <c r="AT21" s="7">
        <v>20</v>
      </c>
      <c r="AU21" s="18"/>
      <c r="AV21" s="11"/>
      <c r="AW21" s="8"/>
      <c r="AX21" s="22"/>
      <c r="AY21" s="9"/>
      <c r="AZ21" s="9"/>
      <c r="BA21" s="10"/>
    </row>
    <row r="22" spans="1:53" x14ac:dyDescent="0.25">
      <c r="A22" s="7">
        <v>21</v>
      </c>
      <c r="B22" s="18">
        <v>46164</v>
      </c>
      <c r="C22" s="11">
        <v>1692</v>
      </c>
      <c r="D22" s="8">
        <f t="shared" si="0"/>
        <v>21855</v>
      </c>
      <c r="E22" s="22">
        <f t="shared" si="1"/>
        <v>1040.7142857142858</v>
      </c>
      <c r="F22" s="9">
        <v>12</v>
      </c>
      <c r="G22" s="9">
        <f t="shared" si="2"/>
        <v>216</v>
      </c>
      <c r="H22" s="10">
        <f t="shared" si="3"/>
        <v>10.285714285714286</v>
      </c>
      <c r="J22" s="7">
        <v>21</v>
      </c>
      <c r="K22" s="18"/>
      <c r="L22" s="11"/>
      <c r="M22" s="8"/>
      <c r="N22" s="22"/>
      <c r="O22" s="9"/>
      <c r="P22" s="9"/>
      <c r="Q22" s="10"/>
      <c r="S22" s="7">
        <v>21</v>
      </c>
      <c r="T22" s="18"/>
      <c r="U22" s="11"/>
      <c r="V22" s="8"/>
      <c r="W22" s="22"/>
      <c r="X22" s="9"/>
      <c r="Y22" s="9"/>
      <c r="Z22" s="10"/>
      <c r="AB22" s="7">
        <v>21</v>
      </c>
      <c r="AC22" s="18"/>
      <c r="AD22" s="11"/>
      <c r="AE22" s="8"/>
      <c r="AF22" s="22"/>
      <c r="AG22" s="9"/>
      <c r="AH22" s="9"/>
      <c r="AI22" s="10"/>
      <c r="AK22" s="7">
        <v>21</v>
      </c>
      <c r="AL22" s="18"/>
      <c r="AM22" s="11"/>
      <c r="AN22" s="8"/>
      <c r="AO22" s="22"/>
      <c r="AP22" s="9"/>
      <c r="AQ22" s="9"/>
      <c r="AR22" s="10"/>
      <c r="AT22" s="7">
        <v>21</v>
      </c>
      <c r="AU22" s="18"/>
      <c r="AV22" s="11"/>
      <c r="AW22" s="8"/>
      <c r="AX22" s="22"/>
      <c r="AY22" s="9"/>
      <c r="AZ22" s="9"/>
      <c r="BA22" s="10"/>
    </row>
    <row r="23" spans="1:53" x14ac:dyDescent="0.25">
      <c r="A23" s="7">
        <v>22</v>
      </c>
      <c r="B23" s="18">
        <v>46171</v>
      </c>
      <c r="C23" s="11">
        <v>1651</v>
      </c>
      <c r="D23" s="8">
        <f t="shared" si="0"/>
        <v>23506</v>
      </c>
      <c r="E23" s="22">
        <f t="shared" si="1"/>
        <v>1068.4545454545455</v>
      </c>
      <c r="F23" s="9">
        <v>16</v>
      </c>
      <c r="G23" s="9">
        <f t="shared" si="2"/>
        <v>232</v>
      </c>
      <c r="H23" s="10">
        <f t="shared" si="3"/>
        <v>10.545454545454545</v>
      </c>
      <c r="J23" s="7">
        <v>22</v>
      </c>
      <c r="K23" s="18"/>
      <c r="L23" s="11"/>
      <c r="M23" s="8"/>
      <c r="N23" s="22"/>
      <c r="O23" s="9"/>
      <c r="P23" s="9"/>
      <c r="Q23" s="10"/>
      <c r="S23" s="7">
        <v>22</v>
      </c>
      <c r="T23" s="18"/>
      <c r="U23" s="11"/>
      <c r="V23" s="8"/>
      <c r="W23" s="22"/>
      <c r="X23" s="9"/>
      <c r="Y23" s="9"/>
      <c r="Z23" s="10"/>
      <c r="AB23" s="7">
        <v>22</v>
      </c>
      <c r="AC23" s="18"/>
      <c r="AD23" s="11"/>
      <c r="AE23" s="8"/>
      <c r="AF23" s="22"/>
      <c r="AG23" s="9"/>
      <c r="AH23" s="9"/>
      <c r="AI23" s="10"/>
      <c r="AK23" s="7">
        <v>22</v>
      </c>
      <c r="AL23" s="18"/>
      <c r="AM23" s="11"/>
      <c r="AN23" s="8"/>
      <c r="AO23" s="22"/>
      <c r="AP23" s="9"/>
      <c r="AQ23" s="9"/>
      <c r="AR23" s="10"/>
      <c r="AT23" s="7">
        <v>22</v>
      </c>
      <c r="AU23" s="18"/>
      <c r="AV23" s="11"/>
      <c r="AW23" s="8"/>
      <c r="AX23" s="22"/>
      <c r="AY23" s="9"/>
      <c r="AZ23" s="9"/>
      <c r="BA23" s="10"/>
    </row>
    <row r="24" spans="1:53" x14ac:dyDescent="0.25">
      <c r="A24" s="7">
        <v>23</v>
      </c>
      <c r="B24" s="18">
        <v>46178</v>
      </c>
      <c r="C24" s="11">
        <v>2775</v>
      </c>
      <c r="D24" s="8">
        <f t="shared" si="0"/>
        <v>26281</v>
      </c>
      <c r="E24" s="22">
        <f t="shared" si="1"/>
        <v>1142.6521739130435</v>
      </c>
      <c r="F24" s="9">
        <v>30</v>
      </c>
      <c r="G24" s="9">
        <f t="shared" si="2"/>
        <v>262</v>
      </c>
      <c r="H24" s="10">
        <f t="shared" si="3"/>
        <v>11.391304347826088</v>
      </c>
      <c r="J24" s="7">
        <v>23</v>
      </c>
      <c r="K24" s="18"/>
      <c r="L24" s="11"/>
      <c r="M24" s="8"/>
      <c r="N24" s="22"/>
      <c r="O24" s="9"/>
      <c r="P24" s="9"/>
      <c r="Q24" s="10"/>
      <c r="S24" s="7">
        <v>23</v>
      </c>
      <c r="T24" s="18"/>
      <c r="U24" s="11"/>
      <c r="V24" s="8"/>
      <c r="W24" s="22"/>
      <c r="X24" s="9"/>
      <c r="Y24" s="9"/>
      <c r="Z24" s="10"/>
      <c r="AB24" s="7">
        <v>23</v>
      </c>
      <c r="AC24" s="18"/>
      <c r="AD24" s="11"/>
      <c r="AE24" s="8"/>
      <c r="AF24" s="22"/>
      <c r="AG24" s="9"/>
      <c r="AH24" s="9"/>
      <c r="AI24" s="10"/>
      <c r="AK24" s="7">
        <v>23</v>
      </c>
      <c r="AL24" s="18"/>
      <c r="AM24" s="11"/>
      <c r="AN24" s="8"/>
      <c r="AO24" s="22"/>
      <c r="AP24" s="9"/>
      <c r="AQ24" s="9"/>
      <c r="AR24" s="10"/>
      <c r="AT24" s="7">
        <v>23</v>
      </c>
      <c r="AU24" s="18"/>
      <c r="AV24" s="11"/>
      <c r="AW24" s="8"/>
      <c r="AX24" s="22"/>
      <c r="AY24" s="9"/>
      <c r="AZ24" s="9"/>
      <c r="BA24" s="10"/>
    </row>
    <row r="25" spans="1:53" x14ac:dyDescent="0.25">
      <c r="A25" s="7">
        <v>24</v>
      </c>
      <c r="B25" s="18">
        <v>46185</v>
      </c>
      <c r="C25" s="11">
        <v>828</v>
      </c>
      <c r="D25" s="8">
        <f t="shared" si="0"/>
        <v>27109</v>
      </c>
      <c r="E25" s="22">
        <f t="shared" si="1"/>
        <v>1129.5416666666667</v>
      </c>
      <c r="F25" s="9">
        <v>15</v>
      </c>
      <c r="G25" s="9">
        <f t="shared" si="2"/>
        <v>277</v>
      </c>
      <c r="H25" s="10">
        <f t="shared" si="3"/>
        <v>11.541666666666666</v>
      </c>
      <c r="J25" s="7">
        <v>24</v>
      </c>
      <c r="K25" s="18"/>
      <c r="L25" s="11"/>
      <c r="M25" s="8"/>
      <c r="N25" s="22"/>
      <c r="O25" s="9"/>
      <c r="P25" s="9"/>
      <c r="Q25" s="10"/>
      <c r="S25" s="7">
        <v>24</v>
      </c>
      <c r="T25" s="18"/>
      <c r="U25" s="11"/>
      <c r="V25" s="8"/>
      <c r="W25" s="22"/>
      <c r="X25" s="9"/>
      <c r="Y25" s="9"/>
      <c r="Z25" s="10"/>
      <c r="AB25" s="7">
        <v>24</v>
      </c>
      <c r="AC25" s="18"/>
      <c r="AD25" s="11"/>
      <c r="AE25" s="8"/>
      <c r="AF25" s="22"/>
      <c r="AG25" s="9"/>
      <c r="AH25" s="9"/>
      <c r="AI25" s="10"/>
      <c r="AK25" s="7">
        <v>24</v>
      </c>
      <c r="AL25" s="18"/>
      <c r="AM25" s="11"/>
      <c r="AN25" s="8"/>
      <c r="AO25" s="22"/>
      <c r="AP25" s="9"/>
      <c r="AQ25" s="9"/>
      <c r="AR25" s="10"/>
      <c r="AT25" s="7">
        <v>24</v>
      </c>
      <c r="AU25" s="18"/>
      <c r="AV25" s="11"/>
      <c r="AW25" s="8"/>
      <c r="AX25" s="22"/>
      <c r="AY25" s="9"/>
      <c r="AZ25" s="9"/>
      <c r="BA25" s="10"/>
    </row>
    <row r="26" spans="1:53" x14ac:dyDescent="0.25">
      <c r="A26" s="7">
        <v>25</v>
      </c>
      <c r="B26" s="18">
        <v>46192</v>
      </c>
      <c r="C26" s="11">
        <v>971</v>
      </c>
      <c r="D26" s="8">
        <f t="shared" si="0"/>
        <v>28080</v>
      </c>
      <c r="E26" s="22">
        <f t="shared" si="1"/>
        <v>1123.2</v>
      </c>
      <c r="F26" s="9">
        <v>17</v>
      </c>
      <c r="G26" s="9">
        <f t="shared" si="2"/>
        <v>294</v>
      </c>
      <c r="H26" s="10">
        <f t="shared" si="3"/>
        <v>11.76</v>
      </c>
      <c r="J26" s="7">
        <v>25</v>
      </c>
      <c r="K26" s="18"/>
      <c r="L26" s="11"/>
      <c r="M26" s="8"/>
      <c r="N26" s="22"/>
      <c r="O26" s="9"/>
      <c r="P26" s="9"/>
      <c r="Q26" s="10"/>
      <c r="S26" s="7">
        <v>25</v>
      </c>
      <c r="T26" s="18"/>
      <c r="U26" s="11"/>
      <c r="V26" s="8"/>
      <c r="W26" s="22"/>
      <c r="X26" s="9"/>
      <c r="Y26" s="9"/>
      <c r="Z26" s="10"/>
      <c r="AB26" s="7">
        <v>25</v>
      </c>
      <c r="AC26" s="18"/>
      <c r="AD26" s="11"/>
      <c r="AE26" s="8"/>
      <c r="AF26" s="22"/>
      <c r="AG26" s="9"/>
      <c r="AH26" s="9"/>
      <c r="AI26" s="10"/>
      <c r="AK26" s="7">
        <v>25</v>
      </c>
      <c r="AL26" s="18"/>
      <c r="AM26" s="11"/>
      <c r="AN26" s="8"/>
      <c r="AO26" s="22"/>
      <c r="AP26" s="9"/>
      <c r="AQ26" s="9"/>
      <c r="AR26" s="10"/>
      <c r="AT26" s="7">
        <v>25</v>
      </c>
      <c r="AU26" s="18"/>
      <c r="AV26" s="11"/>
      <c r="AW26" s="8"/>
      <c r="AX26" s="22"/>
      <c r="AY26" s="9"/>
      <c r="AZ26" s="9"/>
      <c r="BA26" s="10"/>
    </row>
    <row r="27" spans="1:53" x14ac:dyDescent="0.25">
      <c r="A27" s="7">
        <v>26</v>
      </c>
      <c r="B27" s="18">
        <v>46199</v>
      </c>
      <c r="C27" s="11">
        <v>1624</v>
      </c>
      <c r="D27" s="8">
        <f t="shared" si="0"/>
        <v>29704</v>
      </c>
      <c r="E27" s="22">
        <f t="shared" si="1"/>
        <v>1142.4615384615386</v>
      </c>
      <c r="F27" s="9">
        <v>27</v>
      </c>
      <c r="G27" s="9">
        <f t="shared" si="2"/>
        <v>321</v>
      </c>
      <c r="H27" s="10">
        <f t="shared" si="3"/>
        <v>12.346153846153847</v>
      </c>
      <c r="J27" s="7">
        <v>26</v>
      </c>
      <c r="K27" s="18"/>
      <c r="L27" s="11"/>
      <c r="M27" s="8"/>
      <c r="N27" s="22"/>
      <c r="O27" s="9"/>
      <c r="P27" s="9"/>
      <c r="Q27" s="10"/>
      <c r="S27" s="7">
        <v>26</v>
      </c>
      <c r="T27" s="18"/>
      <c r="U27" s="11"/>
      <c r="V27" s="8"/>
      <c r="W27" s="22"/>
      <c r="X27" s="9"/>
      <c r="Y27" s="9"/>
      <c r="Z27" s="10"/>
      <c r="AB27" s="7">
        <v>26</v>
      </c>
      <c r="AC27" s="18"/>
      <c r="AD27" s="11"/>
      <c r="AE27" s="8"/>
      <c r="AF27" s="22"/>
      <c r="AG27" s="9"/>
      <c r="AH27" s="9"/>
      <c r="AI27" s="10"/>
      <c r="AK27" s="7">
        <v>26</v>
      </c>
      <c r="AL27" s="18"/>
      <c r="AM27" s="11"/>
      <c r="AN27" s="8"/>
      <c r="AO27" s="22"/>
      <c r="AP27" s="9"/>
      <c r="AQ27" s="9"/>
      <c r="AR27" s="10"/>
      <c r="AT27" s="7">
        <v>26</v>
      </c>
      <c r="AU27" s="18"/>
      <c r="AV27" s="11"/>
      <c r="AW27" s="8"/>
      <c r="AX27" s="22"/>
      <c r="AY27" s="9"/>
      <c r="AZ27" s="9"/>
      <c r="BA27" s="10"/>
    </row>
    <row r="28" spans="1:53" x14ac:dyDescent="0.25">
      <c r="A28" s="7">
        <v>27</v>
      </c>
      <c r="B28" s="18">
        <v>46206</v>
      </c>
      <c r="C28" s="11">
        <v>2578</v>
      </c>
      <c r="D28" s="8">
        <f t="shared" si="0"/>
        <v>32282</v>
      </c>
      <c r="E28" s="22">
        <f t="shared" si="1"/>
        <v>1195.6296296296296</v>
      </c>
      <c r="F28" s="9">
        <v>38</v>
      </c>
      <c r="G28" s="9">
        <f t="shared" si="2"/>
        <v>359</v>
      </c>
      <c r="H28" s="10">
        <f t="shared" si="3"/>
        <v>13.296296296296296</v>
      </c>
      <c r="J28" s="7">
        <v>27</v>
      </c>
      <c r="K28" s="18"/>
      <c r="L28" s="11"/>
      <c r="M28" s="8"/>
      <c r="N28" s="22"/>
      <c r="O28" s="9"/>
      <c r="P28" s="9"/>
      <c r="Q28" s="10"/>
      <c r="S28" s="7">
        <v>27</v>
      </c>
      <c r="T28" s="18"/>
      <c r="U28" s="11"/>
      <c r="V28" s="8"/>
      <c r="W28" s="22"/>
      <c r="X28" s="9"/>
      <c r="Y28" s="9"/>
      <c r="Z28" s="10"/>
      <c r="AB28" s="7">
        <v>27</v>
      </c>
      <c r="AC28" s="18"/>
      <c r="AD28" s="11"/>
      <c r="AE28" s="8"/>
      <c r="AF28" s="22"/>
      <c r="AG28" s="9"/>
      <c r="AH28" s="9"/>
      <c r="AI28" s="10"/>
      <c r="AK28" s="7">
        <v>27</v>
      </c>
      <c r="AL28" s="18"/>
      <c r="AM28" s="11"/>
      <c r="AN28" s="8"/>
      <c r="AO28" s="22"/>
      <c r="AP28" s="9"/>
      <c r="AQ28" s="9"/>
      <c r="AR28" s="10"/>
      <c r="AT28" s="7">
        <v>27</v>
      </c>
      <c r="AU28" s="18"/>
      <c r="AV28" s="11"/>
      <c r="AW28" s="8"/>
      <c r="AX28" s="22"/>
      <c r="AY28" s="9"/>
      <c r="AZ28" s="9"/>
      <c r="BA28" s="10"/>
    </row>
    <row r="29" spans="1:53" x14ac:dyDescent="0.25">
      <c r="A29" s="7">
        <v>28</v>
      </c>
      <c r="B29" s="18">
        <v>46213</v>
      </c>
      <c r="C29" s="11">
        <v>441</v>
      </c>
      <c r="D29" s="8">
        <f t="shared" si="0"/>
        <v>32723</v>
      </c>
      <c r="E29" s="22">
        <f t="shared" si="1"/>
        <v>1168.6785714285713</v>
      </c>
      <c r="F29" s="9">
        <v>30</v>
      </c>
      <c r="G29" s="9">
        <f t="shared" si="2"/>
        <v>389</v>
      </c>
      <c r="H29" s="10">
        <f t="shared" si="3"/>
        <v>13.892857142857142</v>
      </c>
      <c r="J29" s="7">
        <v>28</v>
      </c>
      <c r="K29" s="18"/>
      <c r="L29" s="11"/>
      <c r="M29" s="8"/>
      <c r="N29" s="22"/>
      <c r="O29" s="9"/>
      <c r="P29" s="9"/>
      <c r="Q29" s="10"/>
      <c r="S29" s="7">
        <v>28</v>
      </c>
      <c r="T29" s="18"/>
      <c r="U29" s="11"/>
      <c r="V29" s="8"/>
      <c r="W29" s="22"/>
      <c r="X29" s="9"/>
      <c r="Y29" s="9"/>
      <c r="Z29" s="10"/>
      <c r="AB29" s="7">
        <v>28</v>
      </c>
      <c r="AC29" s="18"/>
      <c r="AD29" s="11"/>
      <c r="AE29" s="8"/>
      <c r="AF29" s="22"/>
      <c r="AG29" s="9"/>
      <c r="AH29" s="9"/>
      <c r="AI29" s="10"/>
      <c r="AK29" s="7">
        <v>28</v>
      </c>
      <c r="AL29" s="18"/>
      <c r="AM29" s="11"/>
      <c r="AN29" s="8"/>
      <c r="AO29" s="22"/>
      <c r="AP29" s="9"/>
      <c r="AQ29" s="9"/>
      <c r="AR29" s="10"/>
      <c r="AT29" s="7">
        <v>28</v>
      </c>
      <c r="AU29" s="18"/>
      <c r="AV29" s="11"/>
      <c r="AW29" s="8"/>
      <c r="AX29" s="22"/>
      <c r="AY29" s="9"/>
      <c r="AZ29" s="9"/>
      <c r="BA29" s="10"/>
    </row>
    <row r="30" spans="1:53" x14ac:dyDescent="0.25">
      <c r="A30" s="7">
        <v>29</v>
      </c>
      <c r="B30" s="18">
        <v>46220</v>
      </c>
      <c r="C30" s="11">
        <v>204</v>
      </c>
      <c r="D30" s="8">
        <f t="shared" si="0"/>
        <v>32927</v>
      </c>
      <c r="E30" s="22">
        <f t="shared" si="1"/>
        <v>1135.4137931034484</v>
      </c>
      <c r="F30" s="9">
        <v>25</v>
      </c>
      <c r="G30" s="9">
        <f t="shared" si="2"/>
        <v>414</v>
      </c>
      <c r="H30" s="10">
        <f t="shared" si="3"/>
        <v>14.275862068965518</v>
      </c>
      <c r="J30" s="7">
        <v>29</v>
      </c>
      <c r="K30" s="18"/>
      <c r="L30" s="11"/>
      <c r="M30" s="8"/>
      <c r="N30" s="22"/>
      <c r="O30" s="9"/>
      <c r="P30" s="9"/>
      <c r="Q30" s="10"/>
      <c r="S30" s="7">
        <v>29</v>
      </c>
      <c r="T30" s="18"/>
      <c r="U30" s="11"/>
      <c r="V30" s="8"/>
      <c r="W30" s="22"/>
      <c r="X30" s="9"/>
      <c r="Y30" s="9"/>
      <c r="Z30" s="10"/>
      <c r="AB30" s="7">
        <v>29</v>
      </c>
      <c r="AC30" s="18"/>
      <c r="AD30" s="11"/>
      <c r="AE30" s="8"/>
      <c r="AF30" s="22"/>
      <c r="AG30" s="9"/>
      <c r="AH30" s="9"/>
      <c r="AI30" s="10"/>
      <c r="AK30" s="7">
        <v>29</v>
      </c>
      <c r="AL30" s="18"/>
      <c r="AM30" s="11"/>
      <c r="AN30" s="8"/>
      <c r="AO30" s="22"/>
      <c r="AP30" s="9"/>
      <c r="AQ30" s="9"/>
      <c r="AR30" s="10"/>
      <c r="AT30" s="7">
        <v>29</v>
      </c>
      <c r="AU30" s="18"/>
      <c r="AV30" s="11"/>
      <c r="AW30" s="8"/>
      <c r="AX30" s="22"/>
      <c r="AY30" s="9"/>
      <c r="AZ30" s="9"/>
      <c r="BA30" s="10"/>
    </row>
    <row r="31" spans="1:53" x14ac:dyDescent="0.25">
      <c r="A31" s="7">
        <v>30</v>
      </c>
      <c r="B31" s="18">
        <v>46227</v>
      </c>
      <c r="C31" s="11">
        <v>1753</v>
      </c>
      <c r="D31" s="8">
        <f t="shared" si="0"/>
        <v>34680</v>
      </c>
      <c r="E31" s="22">
        <f t="shared" si="1"/>
        <v>1156</v>
      </c>
      <c r="F31" s="9">
        <v>53</v>
      </c>
      <c r="G31" s="9">
        <f t="shared" si="2"/>
        <v>467</v>
      </c>
      <c r="H31" s="10">
        <f t="shared" si="3"/>
        <v>15.566666666666666</v>
      </c>
      <c r="J31" s="7">
        <v>30</v>
      </c>
      <c r="K31" s="18"/>
      <c r="L31" s="11"/>
      <c r="M31" s="8"/>
      <c r="N31" s="22"/>
      <c r="O31" s="9"/>
      <c r="P31" s="9"/>
      <c r="Q31" s="10"/>
      <c r="S31" s="7">
        <v>30</v>
      </c>
      <c r="T31" s="18"/>
      <c r="U31" s="11"/>
      <c r="V31" s="8"/>
      <c r="W31" s="22"/>
      <c r="X31" s="9"/>
      <c r="Y31" s="9"/>
      <c r="Z31" s="10"/>
      <c r="AB31" s="7">
        <v>30</v>
      </c>
      <c r="AC31" s="18"/>
      <c r="AD31" s="11"/>
      <c r="AE31" s="8"/>
      <c r="AF31" s="22"/>
      <c r="AG31" s="9"/>
      <c r="AH31" s="9"/>
      <c r="AI31" s="10"/>
      <c r="AK31" s="7">
        <v>30</v>
      </c>
      <c r="AL31" s="18"/>
      <c r="AM31" s="11"/>
      <c r="AN31" s="8"/>
      <c r="AO31" s="22"/>
      <c r="AP31" s="9"/>
      <c r="AQ31" s="9"/>
      <c r="AR31" s="10"/>
      <c r="AT31" s="7">
        <v>30</v>
      </c>
      <c r="AU31" s="18"/>
      <c r="AV31" s="11"/>
      <c r="AW31" s="8"/>
      <c r="AX31" s="22"/>
      <c r="AY31" s="9"/>
      <c r="AZ31" s="9"/>
      <c r="BA31" s="10"/>
    </row>
    <row r="32" spans="1:53" x14ac:dyDescent="0.25">
      <c r="A32" s="7">
        <v>31</v>
      </c>
      <c r="B32" s="18">
        <v>46234</v>
      </c>
      <c r="C32" s="11">
        <v>718</v>
      </c>
      <c r="D32" s="8">
        <f t="shared" si="0"/>
        <v>35398</v>
      </c>
      <c r="E32" s="22">
        <f t="shared" si="1"/>
        <v>1141.8709677419354</v>
      </c>
      <c r="F32" s="9">
        <v>50</v>
      </c>
      <c r="G32" s="9">
        <f t="shared" si="2"/>
        <v>517</v>
      </c>
      <c r="H32" s="10">
        <f t="shared" si="3"/>
        <v>16.677419354838708</v>
      </c>
      <c r="J32" s="7">
        <v>31</v>
      </c>
      <c r="K32" s="18"/>
      <c r="L32" s="11"/>
      <c r="M32" s="8"/>
      <c r="N32" s="22"/>
      <c r="O32" s="9"/>
      <c r="P32" s="9"/>
      <c r="Q32" s="10"/>
      <c r="S32" s="7">
        <v>31</v>
      </c>
      <c r="T32" s="18"/>
      <c r="U32" s="11"/>
      <c r="V32" s="8"/>
      <c r="W32" s="22"/>
      <c r="X32" s="9"/>
      <c r="Y32" s="9"/>
      <c r="Z32" s="10"/>
      <c r="AB32" s="7">
        <v>31</v>
      </c>
      <c r="AC32" s="18"/>
      <c r="AD32" s="11"/>
      <c r="AE32" s="8"/>
      <c r="AF32" s="22"/>
      <c r="AG32" s="9"/>
      <c r="AH32" s="9"/>
      <c r="AI32" s="10"/>
      <c r="AK32" s="7">
        <v>31</v>
      </c>
      <c r="AL32" s="18"/>
      <c r="AM32" s="11"/>
      <c r="AN32" s="8"/>
      <c r="AO32" s="22"/>
      <c r="AP32" s="9"/>
      <c r="AQ32" s="9"/>
      <c r="AR32" s="10"/>
      <c r="AT32" s="7">
        <v>31</v>
      </c>
      <c r="AU32" s="18"/>
      <c r="AV32" s="11"/>
      <c r="AW32" s="8"/>
      <c r="AX32" s="22"/>
      <c r="AY32" s="9"/>
      <c r="AZ32" s="9"/>
      <c r="BA32" s="10"/>
    </row>
    <row r="33" spans="1:53" x14ac:dyDescent="0.25">
      <c r="A33" s="7">
        <v>32</v>
      </c>
      <c r="B33" s="18">
        <v>46241</v>
      </c>
      <c r="C33" s="8">
        <v>2036</v>
      </c>
      <c r="D33" s="8">
        <f t="shared" si="0"/>
        <v>37434</v>
      </c>
      <c r="E33" s="22">
        <f t="shared" si="1"/>
        <v>1169.8125</v>
      </c>
      <c r="F33" s="9">
        <v>52</v>
      </c>
      <c r="G33" s="9">
        <f t="shared" si="2"/>
        <v>569</v>
      </c>
      <c r="H33" s="10">
        <f t="shared" si="3"/>
        <v>17.78125</v>
      </c>
      <c r="J33" s="7">
        <v>32</v>
      </c>
      <c r="K33" s="18"/>
      <c r="L33" s="8"/>
      <c r="M33" s="8"/>
      <c r="N33" s="22"/>
      <c r="O33" s="9"/>
      <c r="P33" s="9"/>
      <c r="Q33" s="10"/>
      <c r="S33" s="7">
        <v>32</v>
      </c>
      <c r="T33" s="18"/>
      <c r="U33" s="8"/>
      <c r="V33" s="8"/>
      <c r="W33" s="22"/>
      <c r="X33" s="9"/>
      <c r="Y33" s="9"/>
      <c r="Z33" s="10"/>
      <c r="AB33" s="7">
        <v>32</v>
      </c>
      <c r="AC33" s="18"/>
      <c r="AD33" s="8"/>
      <c r="AE33" s="8"/>
      <c r="AF33" s="22"/>
      <c r="AG33" s="9"/>
      <c r="AH33" s="9"/>
      <c r="AI33" s="10"/>
      <c r="AK33" s="7">
        <v>32</v>
      </c>
      <c r="AL33" s="18"/>
      <c r="AM33" s="8"/>
      <c r="AN33" s="8"/>
      <c r="AO33" s="22"/>
      <c r="AP33" s="9"/>
      <c r="AQ33" s="9"/>
      <c r="AR33" s="10"/>
      <c r="AT33" s="7">
        <v>32</v>
      </c>
      <c r="AU33" s="18"/>
      <c r="AV33" s="8"/>
      <c r="AW33" s="8"/>
      <c r="AX33" s="22"/>
      <c r="AY33" s="9"/>
      <c r="AZ33" s="9"/>
      <c r="BA33" s="10"/>
    </row>
    <row r="34" spans="1:53" x14ac:dyDescent="0.25">
      <c r="A34" s="7">
        <v>33</v>
      </c>
      <c r="B34" s="18">
        <v>46248</v>
      </c>
      <c r="C34" s="8">
        <v>2026</v>
      </c>
      <c r="D34" s="8">
        <f t="shared" si="0"/>
        <v>39460</v>
      </c>
      <c r="E34" s="22">
        <f t="shared" si="1"/>
        <v>1195.7575757575758</v>
      </c>
      <c r="F34" s="9">
        <v>61</v>
      </c>
      <c r="G34" s="9">
        <f t="shared" si="2"/>
        <v>630</v>
      </c>
      <c r="H34" s="10">
        <f t="shared" si="3"/>
        <v>19.09090909090909</v>
      </c>
      <c r="J34" s="7">
        <v>33</v>
      </c>
      <c r="K34" s="18"/>
      <c r="L34" s="8"/>
      <c r="M34" s="8"/>
      <c r="N34" s="22"/>
      <c r="O34" s="9"/>
      <c r="P34" s="9"/>
      <c r="Q34" s="10"/>
      <c r="S34" s="7">
        <v>33</v>
      </c>
      <c r="T34" s="18"/>
      <c r="U34" s="8"/>
      <c r="V34" s="8"/>
      <c r="W34" s="22"/>
      <c r="X34" s="9"/>
      <c r="Y34" s="9"/>
      <c r="Z34" s="10"/>
      <c r="AB34" s="7">
        <v>33</v>
      </c>
      <c r="AC34" s="18"/>
      <c r="AD34" s="8"/>
      <c r="AE34" s="8"/>
      <c r="AF34" s="22"/>
      <c r="AG34" s="9"/>
      <c r="AH34" s="9"/>
      <c r="AI34" s="10"/>
      <c r="AK34" s="7">
        <v>33</v>
      </c>
      <c r="AL34" s="18"/>
      <c r="AM34" s="8"/>
      <c r="AN34" s="8"/>
      <c r="AO34" s="22"/>
      <c r="AP34" s="9"/>
      <c r="AQ34" s="9"/>
      <c r="AR34" s="10"/>
      <c r="AT34" s="7">
        <v>33</v>
      </c>
      <c r="AU34" s="18"/>
      <c r="AV34" s="8"/>
      <c r="AW34" s="8"/>
      <c r="AX34" s="22"/>
      <c r="AY34" s="9"/>
      <c r="AZ34" s="9"/>
      <c r="BA34" s="10"/>
    </row>
    <row r="35" spans="1:53" x14ac:dyDescent="0.25">
      <c r="A35" s="7">
        <v>34</v>
      </c>
      <c r="B35" s="18">
        <v>46255</v>
      </c>
      <c r="C35" s="8">
        <v>1453</v>
      </c>
      <c r="D35" s="8">
        <f t="shared" si="0"/>
        <v>40913</v>
      </c>
      <c r="E35" s="22">
        <f t="shared" si="1"/>
        <v>1203.3235294117646</v>
      </c>
      <c r="F35" s="9">
        <v>50</v>
      </c>
      <c r="G35" s="9">
        <f t="shared" si="2"/>
        <v>680</v>
      </c>
      <c r="H35" s="10">
        <f t="shared" si="3"/>
        <v>20</v>
      </c>
      <c r="J35" s="7">
        <v>34</v>
      </c>
      <c r="K35" s="18"/>
      <c r="L35" s="8"/>
      <c r="M35" s="8"/>
      <c r="N35" s="22"/>
      <c r="O35" s="9"/>
      <c r="P35" s="9"/>
      <c r="Q35" s="10"/>
      <c r="S35" s="7">
        <v>34</v>
      </c>
      <c r="T35" s="18"/>
      <c r="U35" s="8"/>
      <c r="V35" s="8"/>
      <c r="W35" s="22"/>
      <c r="X35" s="9"/>
      <c r="Y35" s="9"/>
      <c r="Z35" s="10"/>
      <c r="AB35" s="7">
        <v>34</v>
      </c>
      <c r="AC35" s="18"/>
      <c r="AD35" s="8"/>
      <c r="AE35" s="8"/>
      <c r="AF35" s="22"/>
      <c r="AG35" s="9"/>
      <c r="AH35" s="9"/>
      <c r="AI35" s="10"/>
      <c r="AK35" s="7">
        <v>34</v>
      </c>
      <c r="AL35" s="18"/>
      <c r="AM35" s="8"/>
      <c r="AN35" s="8"/>
      <c r="AO35" s="22"/>
      <c r="AP35" s="9"/>
      <c r="AQ35" s="9"/>
      <c r="AR35" s="10"/>
      <c r="AT35" s="7">
        <v>34</v>
      </c>
      <c r="AU35" s="18"/>
      <c r="AV35" s="8"/>
      <c r="AW35" s="8"/>
      <c r="AX35" s="22"/>
      <c r="AY35" s="9"/>
      <c r="AZ35" s="9"/>
      <c r="BA35" s="10"/>
    </row>
    <row r="36" spans="1:53" x14ac:dyDescent="0.25">
      <c r="A36" s="7">
        <v>35</v>
      </c>
      <c r="B36" s="18">
        <v>46262</v>
      </c>
      <c r="C36" s="8">
        <v>2074</v>
      </c>
      <c r="D36" s="8">
        <f t="shared" si="0"/>
        <v>42987</v>
      </c>
      <c r="E36" s="22">
        <f t="shared" si="1"/>
        <v>1228.2</v>
      </c>
      <c r="F36" s="9">
        <v>58</v>
      </c>
      <c r="G36" s="9">
        <f t="shared" si="2"/>
        <v>738</v>
      </c>
      <c r="H36" s="10">
        <f t="shared" si="3"/>
        <v>21.085714285714285</v>
      </c>
      <c r="J36" s="7">
        <v>35</v>
      </c>
      <c r="K36" s="18"/>
      <c r="L36" s="8"/>
      <c r="M36" s="8"/>
      <c r="N36" s="22"/>
      <c r="O36" s="9"/>
      <c r="P36" s="9"/>
      <c r="Q36" s="10"/>
      <c r="S36" s="7">
        <v>35</v>
      </c>
      <c r="T36" s="18"/>
      <c r="U36" s="8"/>
      <c r="V36" s="8"/>
      <c r="W36" s="22"/>
      <c r="X36" s="9"/>
      <c r="Y36" s="9"/>
      <c r="Z36" s="10"/>
      <c r="AB36" s="7">
        <v>35</v>
      </c>
      <c r="AC36" s="18"/>
      <c r="AD36" s="8"/>
      <c r="AE36" s="8"/>
      <c r="AF36" s="22"/>
      <c r="AG36" s="9"/>
      <c r="AH36" s="9"/>
      <c r="AI36" s="10"/>
      <c r="AK36" s="7">
        <v>35</v>
      </c>
      <c r="AL36" s="18"/>
      <c r="AM36" s="8"/>
      <c r="AN36" s="8"/>
      <c r="AO36" s="22"/>
      <c r="AP36" s="9"/>
      <c r="AQ36" s="9"/>
      <c r="AR36" s="10"/>
      <c r="AT36" s="7">
        <v>35</v>
      </c>
      <c r="AU36" s="18"/>
      <c r="AV36" s="8"/>
      <c r="AW36" s="8"/>
      <c r="AX36" s="22"/>
      <c r="AY36" s="9"/>
      <c r="AZ36" s="9"/>
      <c r="BA36" s="10"/>
    </row>
    <row r="37" spans="1:53" x14ac:dyDescent="0.25">
      <c r="A37" s="7">
        <v>36</v>
      </c>
      <c r="B37" s="18">
        <v>46269</v>
      </c>
      <c r="C37" s="8">
        <v>1192</v>
      </c>
      <c r="D37" s="8">
        <f t="shared" si="0"/>
        <v>44179</v>
      </c>
      <c r="E37" s="22">
        <f t="shared" si="1"/>
        <v>1227.1944444444443</v>
      </c>
      <c r="F37" s="9">
        <v>36</v>
      </c>
      <c r="G37" s="9">
        <f t="shared" si="2"/>
        <v>774</v>
      </c>
      <c r="H37" s="10">
        <f t="shared" si="3"/>
        <v>21.5</v>
      </c>
      <c r="J37" s="7">
        <v>36</v>
      </c>
      <c r="K37" s="18"/>
      <c r="L37" s="8"/>
      <c r="M37" s="8"/>
      <c r="N37" s="22"/>
      <c r="O37" s="9"/>
      <c r="P37" s="9"/>
      <c r="Q37" s="10"/>
      <c r="S37" s="7">
        <v>36</v>
      </c>
      <c r="T37" s="18"/>
      <c r="U37" s="8"/>
      <c r="V37" s="8"/>
      <c r="W37" s="22"/>
      <c r="X37" s="9"/>
      <c r="Y37" s="9"/>
      <c r="Z37" s="10"/>
      <c r="AB37" s="7">
        <v>36</v>
      </c>
      <c r="AC37" s="18"/>
      <c r="AD37" s="8"/>
      <c r="AE37" s="8"/>
      <c r="AF37" s="22"/>
      <c r="AG37" s="9"/>
      <c r="AH37" s="9"/>
      <c r="AI37" s="10"/>
      <c r="AK37" s="7">
        <v>36</v>
      </c>
      <c r="AL37" s="18"/>
      <c r="AM37" s="8"/>
      <c r="AN37" s="8"/>
      <c r="AO37" s="22"/>
      <c r="AP37" s="9"/>
      <c r="AQ37" s="9"/>
      <c r="AR37" s="10"/>
      <c r="AT37" s="7">
        <v>36</v>
      </c>
      <c r="AU37" s="18"/>
      <c r="AV37" s="8"/>
      <c r="AW37" s="8"/>
      <c r="AX37" s="22"/>
      <c r="AY37" s="9"/>
      <c r="AZ37" s="9"/>
      <c r="BA37" s="10"/>
    </row>
    <row r="38" spans="1:53" x14ac:dyDescent="0.25">
      <c r="A38" s="7">
        <v>37</v>
      </c>
      <c r="B38" s="18">
        <v>46276</v>
      </c>
      <c r="C38" s="8">
        <v>687</v>
      </c>
      <c r="D38" s="8">
        <f t="shared" si="0"/>
        <v>44866</v>
      </c>
      <c r="E38" s="22">
        <f t="shared" si="1"/>
        <v>1212.5945945945946</v>
      </c>
      <c r="F38" s="9">
        <v>44</v>
      </c>
      <c r="G38" s="9">
        <f t="shared" si="2"/>
        <v>818</v>
      </c>
      <c r="H38" s="10">
        <f t="shared" si="3"/>
        <v>22.108108108108109</v>
      </c>
      <c r="J38" s="7">
        <v>37</v>
      </c>
      <c r="K38" s="18"/>
      <c r="L38" s="8"/>
      <c r="M38" s="8"/>
      <c r="N38" s="22"/>
      <c r="O38" s="9"/>
      <c r="P38" s="9"/>
      <c r="Q38" s="10"/>
      <c r="S38" s="7">
        <v>37</v>
      </c>
      <c r="T38" s="18"/>
      <c r="U38" s="8"/>
      <c r="V38" s="8"/>
      <c r="W38" s="22"/>
      <c r="X38" s="9"/>
      <c r="Y38" s="9"/>
      <c r="Z38" s="10"/>
      <c r="AB38" s="7">
        <v>37</v>
      </c>
      <c r="AC38" s="18"/>
      <c r="AD38" s="8"/>
      <c r="AE38" s="8"/>
      <c r="AF38" s="22"/>
      <c r="AG38" s="9"/>
      <c r="AH38" s="9"/>
      <c r="AI38" s="10"/>
      <c r="AK38" s="7">
        <v>37</v>
      </c>
      <c r="AL38" s="18"/>
      <c r="AM38" s="8"/>
      <c r="AN38" s="8"/>
      <c r="AO38" s="22"/>
      <c r="AP38" s="9"/>
      <c r="AQ38" s="9"/>
      <c r="AR38" s="10"/>
      <c r="AT38" s="7">
        <v>37</v>
      </c>
      <c r="AU38" s="18"/>
      <c r="AV38" s="8"/>
      <c r="AW38" s="8"/>
      <c r="AX38" s="22"/>
      <c r="AY38" s="9"/>
      <c r="AZ38" s="9"/>
      <c r="BA38" s="10"/>
    </row>
    <row r="39" spans="1:53" x14ac:dyDescent="0.25">
      <c r="A39" s="7">
        <v>38</v>
      </c>
      <c r="B39" s="18">
        <v>46283</v>
      </c>
      <c r="C39" s="8"/>
      <c r="D39" s="8">
        <f t="shared" si="0"/>
        <v>44866</v>
      </c>
      <c r="E39" s="22">
        <f t="shared" si="1"/>
        <v>1180.6842105263158</v>
      </c>
      <c r="F39" s="9"/>
      <c r="G39" s="9">
        <f t="shared" si="2"/>
        <v>818</v>
      </c>
      <c r="H39" s="10">
        <f t="shared" si="3"/>
        <v>21.526315789473685</v>
      </c>
      <c r="J39" s="7">
        <v>38</v>
      </c>
      <c r="K39" s="18"/>
      <c r="L39" s="8"/>
      <c r="M39" s="8"/>
      <c r="N39" s="22"/>
      <c r="O39" s="9"/>
      <c r="P39" s="9"/>
      <c r="Q39" s="10"/>
      <c r="S39" s="7">
        <v>38</v>
      </c>
      <c r="T39" s="18"/>
      <c r="U39" s="8"/>
      <c r="V39" s="8"/>
      <c r="W39" s="22"/>
      <c r="X39" s="9"/>
      <c r="Y39" s="9"/>
      <c r="Z39" s="10"/>
      <c r="AB39" s="7">
        <v>38</v>
      </c>
      <c r="AC39" s="18"/>
      <c r="AD39" s="8"/>
      <c r="AE39" s="8"/>
      <c r="AF39" s="22"/>
      <c r="AG39" s="9"/>
      <c r="AH39" s="9"/>
      <c r="AI39" s="10"/>
      <c r="AK39" s="7">
        <v>38</v>
      </c>
      <c r="AL39" s="18"/>
      <c r="AM39" s="8"/>
      <c r="AN39" s="8"/>
      <c r="AO39" s="22"/>
      <c r="AP39" s="9"/>
      <c r="AQ39" s="9"/>
      <c r="AR39" s="10"/>
      <c r="AT39" s="7">
        <v>38</v>
      </c>
      <c r="AU39" s="18"/>
      <c r="AV39" s="8"/>
      <c r="AW39" s="8"/>
      <c r="AX39" s="22"/>
      <c r="AY39" s="9"/>
      <c r="AZ39" s="9"/>
      <c r="BA39" s="10"/>
    </row>
    <row r="40" spans="1:53" x14ac:dyDescent="0.25">
      <c r="A40" s="7">
        <v>39</v>
      </c>
      <c r="B40" s="18">
        <v>46290</v>
      </c>
      <c r="C40" s="8"/>
      <c r="D40" s="8">
        <f t="shared" si="0"/>
        <v>44866</v>
      </c>
      <c r="E40" s="22">
        <f t="shared" si="1"/>
        <v>1150.4102564102564</v>
      </c>
      <c r="F40" s="9"/>
      <c r="G40" s="9">
        <f t="shared" si="2"/>
        <v>818</v>
      </c>
      <c r="H40" s="10">
        <f t="shared" si="3"/>
        <v>20.974358974358974</v>
      </c>
      <c r="J40" s="7">
        <v>39</v>
      </c>
      <c r="K40" s="18"/>
      <c r="L40" s="8"/>
      <c r="M40" s="8"/>
      <c r="N40" s="22"/>
      <c r="O40" s="9"/>
      <c r="P40" s="9"/>
      <c r="Q40" s="10"/>
      <c r="S40" s="7">
        <v>39</v>
      </c>
      <c r="T40" s="18"/>
      <c r="U40" s="8"/>
      <c r="V40" s="8"/>
      <c r="W40" s="22"/>
      <c r="X40" s="9"/>
      <c r="Y40" s="9"/>
      <c r="Z40" s="10"/>
      <c r="AB40" s="7">
        <v>39</v>
      </c>
      <c r="AC40" s="18"/>
      <c r="AD40" s="8"/>
      <c r="AE40" s="8"/>
      <c r="AF40" s="22"/>
      <c r="AG40" s="9"/>
      <c r="AH40" s="9"/>
      <c r="AI40" s="10"/>
      <c r="AK40" s="7">
        <v>39</v>
      </c>
      <c r="AL40" s="18"/>
      <c r="AM40" s="8"/>
      <c r="AN40" s="8"/>
      <c r="AO40" s="22"/>
      <c r="AP40" s="9"/>
      <c r="AQ40" s="9"/>
      <c r="AR40" s="10"/>
      <c r="AT40" s="7">
        <v>39</v>
      </c>
      <c r="AU40" s="18"/>
      <c r="AV40" s="8"/>
      <c r="AW40" s="8"/>
      <c r="AX40" s="22"/>
      <c r="AY40" s="9"/>
      <c r="AZ40" s="9"/>
      <c r="BA40" s="10"/>
    </row>
    <row r="41" spans="1:53" x14ac:dyDescent="0.25">
      <c r="A41" s="7">
        <v>40</v>
      </c>
      <c r="B41" s="18">
        <v>46297</v>
      </c>
      <c r="C41" s="8"/>
      <c r="D41" s="8">
        <f t="shared" si="0"/>
        <v>44866</v>
      </c>
      <c r="E41" s="22">
        <f t="shared" si="1"/>
        <v>1121.6500000000001</v>
      </c>
      <c r="F41" s="9"/>
      <c r="G41" s="9">
        <f t="shared" si="2"/>
        <v>818</v>
      </c>
      <c r="H41" s="10">
        <f t="shared" si="3"/>
        <v>20.45</v>
      </c>
      <c r="J41" s="7">
        <v>40</v>
      </c>
      <c r="K41" s="18"/>
      <c r="L41" s="8"/>
      <c r="M41" s="8"/>
      <c r="N41" s="22"/>
      <c r="O41" s="9"/>
      <c r="P41" s="9"/>
      <c r="Q41" s="10"/>
      <c r="S41" s="7">
        <v>40</v>
      </c>
      <c r="T41" s="18"/>
      <c r="U41" s="8"/>
      <c r="V41" s="8"/>
      <c r="W41" s="22"/>
      <c r="X41" s="9"/>
      <c r="Y41" s="9"/>
      <c r="Z41" s="10"/>
      <c r="AB41" s="7">
        <v>40</v>
      </c>
      <c r="AC41" s="18"/>
      <c r="AD41" s="8"/>
      <c r="AE41" s="8"/>
      <c r="AF41" s="22"/>
      <c r="AG41" s="9"/>
      <c r="AH41" s="9"/>
      <c r="AI41" s="10"/>
      <c r="AK41" s="7">
        <v>40</v>
      </c>
      <c r="AL41" s="18"/>
      <c r="AM41" s="8"/>
      <c r="AN41" s="8"/>
      <c r="AO41" s="22"/>
      <c r="AP41" s="9"/>
      <c r="AQ41" s="9"/>
      <c r="AR41" s="10"/>
      <c r="AT41" s="7">
        <v>40</v>
      </c>
      <c r="AU41" s="18"/>
      <c r="AV41" s="8"/>
      <c r="AW41" s="8"/>
      <c r="AX41" s="22"/>
      <c r="AY41" s="9"/>
      <c r="AZ41" s="9"/>
      <c r="BA41" s="10"/>
    </row>
    <row r="42" spans="1:53" x14ac:dyDescent="0.25">
      <c r="A42" s="7">
        <v>41</v>
      </c>
      <c r="B42" s="18">
        <v>46304</v>
      </c>
      <c r="C42" s="8"/>
      <c r="D42" s="8">
        <f t="shared" si="0"/>
        <v>44866</v>
      </c>
      <c r="E42" s="22">
        <f t="shared" si="1"/>
        <v>1094.2926829268292</v>
      </c>
      <c r="F42" s="9"/>
      <c r="G42" s="9">
        <f t="shared" si="2"/>
        <v>818</v>
      </c>
      <c r="H42" s="10">
        <f t="shared" si="3"/>
        <v>19.951219512195124</v>
      </c>
      <c r="J42" s="7">
        <v>41</v>
      </c>
      <c r="K42" s="18"/>
      <c r="L42" s="8"/>
      <c r="M42" s="8"/>
      <c r="N42" s="22"/>
      <c r="O42" s="9"/>
      <c r="P42" s="9"/>
      <c r="Q42" s="10"/>
      <c r="S42" s="7">
        <v>41</v>
      </c>
      <c r="T42" s="18"/>
      <c r="U42" s="8"/>
      <c r="V42" s="8"/>
      <c r="W42" s="22"/>
      <c r="X42" s="9"/>
      <c r="Y42" s="9"/>
      <c r="Z42" s="10"/>
      <c r="AB42" s="7">
        <v>41</v>
      </c>
      <c r="AC42" s="18"/>
      <c r="AD42" s="8"/>
      <c r="AE42" s="8"/>
      <c r="AF42" s="22"/>
      <c r="AG42" s="9"/>
      <c r="AH42" s="9"/>
      <c r="AI42" s="10"/>
      <c r="AK42" s="7">
        <v>41</v>
      </c>
      <c r="AL42" s="18"/>
      <c r="AM42" s="8"/>
      <c r="AN42" s="8"/>
      <c r="AO42" s="22"/>
      <c r="AP42" s="9"/>
      <c r="AQ42" s="9"/>
      <c r="AR42" s="10"/>
      <c r="AT42" s="7">
        <v>41</v>
      </c>
      <c r="AU42" s="18"/>
      <c r="AV42" s="8"/>
      <c r="AW42" s="8"/>
      <c r="AX42" s="22"/>
      <c r="AY42" s="9"/>
      <c r="AZ42" s="9"/>
      <c r="BA42" s="10"/>
    </row>
    <row r="43" spans="1:53" x14ac:dyDescent="0.25">
      <c r="A43" s="7">
        <v>42</v>
      </c>
      <c r="B43" s="18">
        <v>46311</v>
      </c>
      <c r="C43" s="8"/>
      <c r="D43" s="8">
        <f t="shared" si="0"/>
        <v>44866</v>
      </c>
      <c r="E43" s="22">
        <f t="shared" si="1"/>
        <v>1068.2380952380952</v>
      </c>
      <c r="F43" s="9"/>
      <c r="G43" s="9">
        <f t="shared" si="2"/>
        <v>818</v>
      </c>
      <c r="H43" s="10">
        <f t="shared" si="3"/>
        <v>19.476190476190474</v>
      </c>
      <c r="J43" s="7">
        <v>42</v>
      </c>
      <c r="K43" s="18"/>
      <c r="L43" s="8"/>
      <c r="M43" s="8"/>
      <c r="N43" s="22"/>
      <c r="O43" s="9"/>
      <c r="P43" s="9"/>
      <c r="Q43" s="10"/>
      <c r="S43" s="7">
        <v>42</v>
      </c>
      <c r="T43" s="18"/>
      <c r="U43" s="8"/>
      <c r="V43" s="8"/>
      <c r="W43" s="22"/>
      <c r="X43" s="9"/>
      <c r="Y43" s="9"/>
      <c r="Z43" s="10"/>
      <c r="AB43" s="7">
        <v>42</v>
      </c>
      <c r="AC43" s="18"/>
      <c r="AD43" s="8"/>
      <c r="AE43" s="8"/>
      <c r="AF43" s="22"/>
      <c r="AG43" s="9"/>
      <c r="AH43" s="9"/>
      <c r="AI43" s="10"/>
      <c r="AK43" s="7">
        <v>42</v>
      </c>
      <c r="AL43" s="18"/>
      <c r="AM43" s="8"/>
      <c r="AN43" s="8"/>
      <c r="AO43" s="22"/>
      <c r="AP43" s="9"/>
      <c r="AQ43" s="9"/>
      <c r="AR43" s="10"/>
      <c r="AT43" s="7">
        <v>42</v>
      </c>
      <c r="AU43" s="18"/>
      <c r="AV43" s="8"/>
      <c r="AW43" s="8"/>
      <c r="AX43" s="22"/>
      <c r="AY43" s="9"/>
      <c r="AZ43" s="9"/>
      <c r="BA43" s="10"/>
    </row>
    <row r="44" spans="1:53" x14ac:dyDescent="0.25">
      <c r="A44" s="7">
        <v>43</v>
      </c>
      <c r="B44" s="18">
        <v>46318</v>
      </c>
      <c r="C44" s="8"/>
      <c r="D44" s="8">
        <f t="shared" si="0"/>
        <v>44866</v>
      </c>
      <c r="E44" s="22">
        <f t="shared" si="1"/>
        <v>1043.3953488372092</v>
      </c>
      <c r="F44" s="9"/>
      <c r="G44" s="9">
        <f t="shared" si="2"/>
        <v>818</v>
      </c>
      <c r="H44" s="10">
        <f t="shared" si="3"/>
        <v>19.023255813953487</v>
      </c>
      <c r="J44" s="7">
        <v>43</v>
      </c>
      <c r="K44" s="18"/>
      <c r="L44" s="8"/>
      <c r="M44" s="8"/>
      <c r="N44" s="22"/>
      <c r="O44" s="9"/>
      <c r="P44" s="9"/>
      <c r="Q44" s="10"/>
      <c r="S44" s="7">
        <v>43</v>
      </c>
      <c r="T44" s="18"/>
      <c r="U44" s="8"/>
      <c r="V44" s="8"/>
      <c r="W44" s="22"/>
      <c r="X44" s="9"/>
      <c r="Y44" s="9"/>
      <c r="Z44" s="10"/>
      <c r="AB44" s="7">
        <v>43</v>
      </c>
      <c r="AC44" s="18"/>
      <c r="AD44" s="8"/>
      <c r="AE44" s="8"/>
      <c r="AF44" s="22"/>
      <c r="AG44" s="9"/>
      <c r="AH44" s="9"/>
      <c r="AI44" s="10"/>
      <c r="AK44" s="7">
        <v>43</v>
      </c>
      <c r="AL44" s="18"/>
      <c r="AM44" s="8"/>
      <c r="AN44" s="8"/>
      <c r="AO44" s="22"/>
      <c r="AP44" s="9"/>
      <c r="AQ44" s="9"/>
      <c r="AR44" s="10"/>
      <c r="AT44" s="7">
        <v>43</v>
      </c>
      <c r="AU44" s="18"/>
      <c r="AV44" s="8"/>
      <c r="AW44" s="8"/>
      <c r="AX44" s="22"/>
      <c r="AY44" s="9"/>
      <c r="AZ44" s="9"/>
      <c r="BA44" s="10"/>
    </row>
    <row r="45" spans="1:53" x14ac:dyDescent="0.25">
      <c r="A45" s="7">
        <v>44</v>
      </c>
      <c r="B45" s="18">
        <v>46325</v>
      </c>
      <c r="C45" s="8"/>
      <c r="D45" s="8">
        <f t="shared" si="0"/>
        <v>44866</v>
      </c>
      <c r="E45" s="22">
        <f t="shared" si="1"/>
        <v>1019.6818181818181</v>
      </c>
      <c r="F45" s="9"/>
      <c r="G45" s="9">
        <f t="shared" si="2"/>
        <v>818</v>
      </c>
      <c r="H45" s="10">
        <f t="shared" si="3"/>
        <v>18.59090909090909</v>
      </c>
      <c r="J45" s="7">
        <v>44</v>
      </c>
      <c r="K45" s="18"/>
      <c r="L45" s="8"/>
      <c r="M45" s="8"/>
      <c r="N45" s="22"/>
      <c r="O45" s="9"/>
      <c r="P45" s="9"/>
      <c r="Q45" s="10"/>
      <c r="S45" s="7">
        <v>44</v>
      </c>
      <c r="T45" s="18"/>
      <c r="U45" s="8"/>
      <c r="V45" s="8"/>
      <c r="W45" s="22"/>
      <c r="X45" s="9"/>
      <c r="Y45" s="9"/>
      <c r="Z45" s="10"/>
      <c r="AB45" s="7">
        <v>44</v>
      </c>
      <c r="AC45" s="18"/>
      <c r="AD45" s="8"/>
      <c r="AE45" s="8"/>
      <c r="AF45" s="22"/>
      <c r="AG45" s="9"/>
      <c r="AH45" s="9"/>
      <c r="AI45" s="10"/>
      <c r="AK45" s="7">
        <v>44</v>
      </c>
      <c r="AL45" s="18"/>
      <c r="AM45" s="8"/>
      <c r="AN45" s="8"/>
      <c r="AO45" s="22"/>
      <c r="AP45" s="9"/>
      <c r="AQ45" s="9"/>
      <c r="AR45" s="10"/>
      <c r="AT45" s="7">
        <v>44</v>
      </c>
      <c r="AU45" s="18"/>
      <c r="AV45" s="8"/>
      <c r="AW45" s="8"/>
      <c r="AX45" s="22"/>
      <c r="AY45" s="9"/>
      <c r="AZ45" s="9"/>
      <c r="BA45" s="10"/>
    </row>
    <row r="46" spans="1:53" x14ac:dyDescent="0.25">
      <c r="A46" s="7">
        <v>45</v>
      </c>
      <c r="B46" s="18">
        <v>46332</v>
      </c>
      <c r="C46" s="8"/>
      <c r="D46" s="8">
        <f t="shared" si="0"/>
        <v>44866</v>
      </c>
      <c r="E46" s="22">
        <f t="shared" si="1"/>
        <v>997.02222222222224</v>
      </c>
      <c r="F46" s="9"/>
      <c r="G46" s="9">
        <f t="shared" si="2"/>
        <v>818</v>
      </c>
      <c r="H46" s="10">
        <f t="shared" si="3"/>
        <v>18.177777777777777</v>
      </c>
      <c r="J46" s="7">
        <v>45</v>
      </c>
      <c r="K46" s="18"/>
      <c r="L46" s="8"/>
      <c r="M46" s="8"/>
      <c r="N46" s="22"/>
      <c r="O46" s="9"/>
      <c r="P46" s="9"/>
      <c r="Q46" s="10"/>
      <c r="S46" s="7">
        <v>45</v>
      </c>
      <c r="T46" s="18"/>
      <c r="U46" s="8"/>
      <c r="V46" s="8"/>
      <c r="W46" s="22"/>
      <c r="X46" s="9"/>
      <c r="Y46" s="9"/>
      <c r="Z46" s="10"/>
      <c r="AB46" s="7">
        <v>45</v>
      </c>
      <c r="AC46" s="18"/>
      <c r="AD46" s="8"/>
      <c r="AE46" s="8"/>
      <c r="AF46" s="22"/>
      <c r="AG46" s="9"/>
      <c r="AH46" s="9"/>
      <c r="AI46" s="10"/>
      <c r="AK46" s="7">
        <v>45</v>
      </c>
      <c r="AL46" s="18"/>
      <c r="AM46" s="8"/>
      <c r="AN46" s="8"/>
      <c r="AO46" s="22"/>
      <c r="AP46" s="9"/>
      <c r="AQ46" s="9"/>
      <c r="AR46" s="10"/>
      <c r="AT46" s="7">
        <v>45</v>
      </c>
      <c r="AU46" s="18"/>
      <c r="AV46" s="8"/>
      <c r="AW46" s="8"/>
      <c r="AX46" s="22"/>
      <c r="AY46" s="9"/>
      <c r="AZ46" s="9"/>
      <c r="BA46" s="10"/>
    </row>
    <row r="47" spans="1:53" x14ac:dyDescent="0.25">
      <c r="A47" s="7">
        <v>46</v>
      </c>
      <c r="B47" s="18">
        <v>46339</v>
      </c>
      <c r="C47" s="8"/>
      <c r="D47" s="8">
        <f t="shared" si="0"/>
        <v>44866</v>
      </c>
      <c r="E47" s="22">
        <f t="shared" si="1"/>
        <v>975.3478260869565</v>
      </c>
      <c r="F47" s="9"/>
      <c r="G47" s="9">
        <f t="shared" si="2"/>
        <v>818</v>
      </c>
      <c r="H47" s="10">
        <f t="shared" si="3"/>
        <v>17.782608695652176</v>
      </c>
      <c r="J47" s="7">
        <v>46</v>
      </c>
      <c r="K47" s="18"/>
      <c r="L47" s="8"/>
      <c r="M47" s="8"/>
      <c r="N47" s="22"/>
      <c r="O47" s="9"/>
      <c r="P47" s="9"/>
      <c r="Q47" s="10"/>
      <c r="S47" s="7">
        <v>46</v>
      </c>
      <c r="T47" s="18"/>
      <c r="U47" s="8"/>
      <c r="V47" s="8"/>
      <c r="W47" s="22"/>
      <c r="X47" s="9"/>
      <c r="Y47" s="9"/>
      <c r="Z47" s="10"/>
      <c r="AB47" s="7">
        <v>46</v>
      </c>
      <c r="AC47" s="18"/>
      <c r="AD47" s="8"/>
      <c r="AE47" s="8"/>
      <c r="AF47" s="22"/>
      <c r="AG47" s="9"/>
      <c r="AH47" s="9"/>
      <c r="AI47" s="10"/>
      <c r="AK47" s="7">
        <v>46</v>
      </c>
      <c r="AL47" s="18"/>
      <c r="AM47" s="8"/>
      <c r="AN47" s="8"/>
      <c r="AO47" s="22"/>
      <c r="AP47" s="9"/>
      <c r="AQ47" s="9"/>
      <c r="AR47" s="10"/>
      <c r="AT47" s="7">
        <v>46</v>
      </c>
      <c r="AU47" s="18"/>
      <c r="AV47" s="8"/>
      <c r="AW47" s="8"/>
      <c r="AX47" s="22"/>
      <c r="AY47" s="9"/>
      <c r="AZ47" s="9"/>
      <c r="BA47" s="10"/>
    </row>
    <row r="48" spans="1:53" x14ac:dyDescent="0.25">
      <c r="A48" s="7">
        <v>47</v>
      </c>
      <c r="B48" s="18">
        <v>46346</v>
      </c>
      <c r="C48" s="8"/>
      <c r="D48" s="8">
        <f t="shared" si="0"/>
        <v>44866</v>
      </c>
      <c r="E48" s="22">
        <f t="shared" si="1"/>
        <v>954.59574468085111</v>
      </c>
      <c r="F48" s="9"/>
      <c r="G48" s="9">
        <f t="shared" si="2"/>
        <v>818</v>
      </c>
      <c r="H48" s="10">
        <f t="shared" si="3"/>
        <v>17.404255319148938</v>
      </c>
      <c r="J48" s="7">
        <v>47</v>
      </c>
      <c r="K48" s="18"/>
      <c r="L48" s="8"/>
      <c r="M48" s="8"/>
      <c r="N48" s="22"/>
      <c r="O48" s="9"/>
      <c r="P48" s="9"/>
      <c r="Q48" s="10"/>
      <c r="S48" s="7">
        <v>47</v>
      </c>
      <c r="T48" s="18"/>
      <c r="U48" s="8"/>
      <c r="V48" s="8"/>
      <c r="W48" s="22"/>
      <c r="X48" s="9"/>
      <c r="Y48" s="9"/>
      <c r="Z48" s="10"/>
      <c r="AB48" s="7">
        <v>47</v>
      </c>
      <c r="AC48" s="18"/>
      <c r="AD48" s="8"/>
      <c r="AE48" s="8"/>
      <c r="AF48" s="22"/>
      <c r="AG48" s="9"/>
      <c r="AH48" s="9"/>
      <c r="AI48" s="10"/>
      <c r="AK48" s="7">
        <v>47</v>
      </c>
      <c r="AL48" s="18"/>
      <c r="AM48" s="8"/>
      <c r="AN48" s="8"/>
      <c r="AO48" s="22"/>
      <c r="AP48" s="9"/>
      <c r="AQ48" s="9"/>
      <c r="AR48" s="10"/>
      <c r="AT48" s="7">
        <v>47</v>
      </c>
      <c r="AU48" s="18"/>
      <c r="AV48" s="8"/>
      <c r="AW48" s="8"/>
      <c r="AX48" s="22"/>
      <c r="AY48" s="9"/>
      <c r="AZ48" s="9"/>
      <c r="BA48" s="10"/>
    </row>
    <row r="49" spans="1:53" x14ac:dyDescent="0.25">
      <c r="A49" s="7">
        <v>48</v>
      </c>
      <c r="B49" s="18">
        <v>46353</v>
      </c>
      <c r="C49" s="8"/>
      <c r="D49" s="8">
        <f t="shared" si="0"/>
        <v>44866</v>
      </c>
      <c r="E49" s="22">
        <f t="shared" si="1"/>
        <v>934.70833333333337</v>
      </c>
      <c r="F49" s="9"/>
      <c r="G49" s="9">
        <f t="shared" si="2"/>
        <v>818</v>
      </c>
      <c r="H49" s="10">
        <f t="shared" si="3"/>
        <v>17.041666666666668</v>
      </c>
      <c r="J49" s="7">
        <v>48</v>
      </c>
      <c r="K49" s="18"/>
      <c r="L49" s="8"/>
      <c r="M49" s="8"/>
      <c r="N49" s="22"/>
      <c r="O49" s="9"/>
      <c r="P49" s="9"/>
      <c r="Q49" s="10"/>
      <c r="S49" s="7">
        <v>48</v>
      </c>
      <c r="T49" s="18"/>
      <c r="U49" s="8"/>
      <c r="V49" s="8"/>
      <c r="W49" s="22"/>
      <c r="X49" s="9"/>
      <c r="Y49" s="9"/>
      <c r="Z49" s="10"/>
      <c r="AB49" s="7">
        <v>48</v>
      </c>
      <c r="AC49" s="18"/>
      <c r="AD49" s="8"/>
      <c r="AE49" s="8"/>
      <c r="AF49" s="22"/>
      <c r="AG49" s="9"/>
      <c r="AH49" s="9"/>
      <c r="AI49" s="10"/>
      <c r="AK49" s="7">
        <v>48</v>
      </c>
      <c r="AL49" s="18"/>
      <c r="AM49" s="8"/>
      <c r="AN49" s="8"/>
      <c r="AO49" s="22"/>
      <c r="AP49" s="9"/>
      <c r="AQ49" s="9"/>
      <c r="AR49" s="10"/>
      <c r="AT49" s="7">
        <v>48</v>
      </c>
      <c r="AU49" s="18"/>
      <c r="AV49" s="8"/>
      <c r="AW49" s="8"/>
      <c r="AX49" s="22"/>
      <c r="AY49" s="9"/>
      <c r="AZ49" s="9"/>
      <c r="BA49" s="10"/>
    </row>
    <row r="50" spans="1:53" x14ac:dyDescent="0.25">
      <c r="A50" s="7">
        <v>49</v>
      </c>
      <c r="B50" s="18">
        <v>46360</v>
      </c>
      <c r="C50" s="8"/>
      <c r="D50" s="8">
        <f t="shared" si="0"/>
        <v>44866</v>
      </c>
      <c r="E50" s="22">
        <f t="shared" si="1"/>
        <v>915.63265306122446</v>
      </c>
      <c r="F50" s="9"/>
      <c r="G50" s="9">
        <f t="shared" si="2"/>
        <v>818</v>
      </c>
      <c r="H50" s="10">
        <f t="shared" si="3"/>
        <v>16.693877551020407</v>
      </c>
      <c r="J50" s="7">
        <v>49</v>
      </c>
      <c r="K50" s="18"/>
      <c r="L50" s="8"/>
      <c r="M50" s="8"/>
      <c r="N50" s="22"/>
      <c r="O50" s="9"/>
      <c r="P50" s="9"/>
      <c r="Q50" s="10"/>
      <c r="S50" s="7">
        <v>49</v>
      </c>
      <c r="T50" s="18"/>
      <c r="U50" s="8"/>
      <c r="V50" s="8"/>
      <c r="W50" s="22"/>
      <c r="X50" s="9"/>
      <c r="Y50" s="9"/>
      <c r="Z50" s="10"/>
      <c r="AB50" s="7">
        <v>49</v>
      </c>
      <c r="AC50" s="18"/>
      <c r="AD50" s="8"/>
      <c r="AE50" s="8"/>
      <c r="AF50" s="22"/>
      <c r="AG50" s="9"/>
      <c r="AH50" s="9"/>
      <c r="AI50" s="10"/>
      <c r="AK50" s="7">
        <v>49</v>
      </c>
      <c r="AL50" s="18"/>
      <c r="AM50" s="8"/>
      <c r="AN50" s="8"/>
      <c r="AO50" s="22"/>
      <c r="AP50" s="9"/>
      <c r="AQ50" s="9"/>
      <c r="AR50" s="10"/>
      <c r="AT50" s="7">
        <v>49</v>
      </c>
      <c r="AU50" s="18"/>
      <c r="AV50" s="8"/>
      <c r="AW50" s="8"/>
      <c r="AX50" s="22"/>
      <c r="AY50" s="9"/>
      <c r="AZ50" s="9"/>
      <c r="BA50" s="10"/>
    </row>
    <row r="51" spans="1:53" x14ac:dyDescent="0.25">
      <c r="A51" s="7">
        <v>50</v>
      </c>
      <c r="B51" s="18">
        <v>46367</v>
      </c>
      <c r="C51" s="8"/>
      <c r="D51" s="8">
        <f t="shared" si="0"/>
        <v>44866</v>
      </c>
      <c r="E51" s="22">
        <f t="shared" si="1"/>
        <v>897.32</v>
      </c>
      <c r="F51" s="9"/>
      <c r="G51" s="9">
        <f t="shared" si="2"/>
        <v>818</v>
      </c>
      <c r="H51" s="10">
        <f t="shared" si="3"/>
        <v>16.36</v>
      </c>
      <c r="J51" s="7">
        <v>50</v>
      </c>
      <c r="K51" s="18"/>
      <c r="L51" s="8"/>
      <c r="M51" s="8"/>
      <c r="N51" s="22"/>
      <c r="O51" s="9"/>
      <c r="P51" s="9"/>
      <c r="Q51" s="10"/>
      <c r="S51" s="7">
        <v>50</v>
      </c>
      <c r="T51" s="18"/>
      <c r="U51" s="8"/>
      <c r="V51" s="8"/>
      <c r="W51" s="22"/>
      <c r="X51" s="9"/>
      <c r="Y51" s="9"/>
      <c r="Z51" s="10"/>
      <c r="AB51" s="7">
        <v>50</v>
      </c>
      <c r="AC51" s="18"/>
      <c r="AD51" s="8"/>
      <c r="AE51" s="8"/>
      <c r="AF51" s="22"/>
      <c r="AG51" s="9"/>
      <c r="AH51" s="9"/>
      <c r="AI51" s="10"/>
      <c r="AK51" s="7">
        <v>50</v>
      </c>
      <c r="AL51" s="18"/>
      <c r="AM51" s="8"/>
      <c r="AN51" s="8"/>
      <c r="AO51" s="22"/>
      <c r="AP51" s="9"/>
      <c r="AQ51" s="9"/>
      <c r="AR51" s="10"/>
      <c r="AT51" s="7">
        <v>50</v>
      </c>
      <c r="AU51" s="18"/>
      <c r="AV51" s="8"/>
      <c r="AW51" s="8"/>
      <c r="AX51" s="22"/>
      <c r="AY51" s="9"/>
      <c r="AZ51" s="9"/>
      <c r="BA51" s="10"/>
    </row>
    <row r="52" spans="1:53" x14ac:dyDescent="0.25">
      <c r="A52" s="7">
        <v>51</v>
      </c>
      <c r="B52" s="18">
        <v>46374</v>
      </c>
      <c r="C52" s="8"/>
      <c r="D52" s="8">
        <f t="shared" si="0"/>
        <v>44866</v>
      </c>
      <c r="E52" s="22">
        <f t="shared" si="1"/>
        <v>879.72549019607845</v>
      </c>
      <c r="F52" s="9"/>
      <c r="G52" s="9">
        <f t="shared" si="2"/>
        <v>818</v>
      </c>
      <c r="H52" s="10">
        <f t="shared" si="3"/>
        <v>16.03921568627451</v>
      </c>
      <c r="J52" s="7">
        <v>51</v>
      </c>
      <c r="K52" s="18"/>
      <c r="L52" s="8"/>
      <c r="M52" s="8"/>
      <c r="N52" s="22"/>
      <c r="O52" s="9"/>
      <c r="P52" s="9"/>
      <c r="Q52" s="10"/>
      <c r="S52" s="7">
        <v>51</v>
      </c>
      <c r="T52" s="18"/>
      <c r="U52" s="8"/>
      <c r="V52" s="8"/>
      <c r="W52" s="22"/>
      <c r="X52" s="9"/>
      <c r="Y52" s="9"/>
      <c r="Z52" s="10"/>
      <c r="AB52" s="7">
        <v>51</v>
      </c>
      <c r="AC52" s="18"/>
      <c r="AD52" s="8"/>
      <c r="AE52" s="8"/>
      <c r="AF52" s="22"/>
      <c r="AG52" s="9"/>
      <c r="AH52" s="9"/>
      <c r="AI52" s="10"/>
      <c r="AK52" s="7">
        <v>51</v>
      </c>
      <c r="AL52" s="18"/>
      <c r="AM52" s="8"/>
      <c r="AN52" s="8"/>
      <c r="AO52" s="22"/>
      <c r="AP52" s="9"/>
      <c r="AQ52" s="9"/>
      <c r="AR52" s="10"/>
      <c r="AT52" s="7">
        <v>51</v>
      </c>
      <c r="AU52" s="18"/>
      <c r="AV52" s="8"/>
      <c r="AW52" s="8"/>
      <c r="AX52" s="22"/>
      <c r="AY52" s="9"/>
      <c r="AZ52" s="9"/>
      <c r="BA52" s="10"/>
    </row>
    <row r="53" spans="1:53" ht="15.75" thickBot="1" x14ac:dyDescent="0.3">
      <c r="A53" s="12">
        <v>52</v>
      </c>
      <c r="B53" s="19">
        <v>46381</v>
      </c>
      <c r="C53" s="13"/>
      <c r="D53" s="13">
        <f t="shared" si="0"/>
        <v>44866</v>
      </c>
      <c r="E53" s="23">
        <f t="shared" si="1"/>
        <v>862.80769230769226</v>
      </c>
      <c r="F53" s="14"/>
      <c r="G53" s="14">
        <f t="shared" si="2"/>
        <v>818</v>
      </c>
      <c r="H53" s="15">
        <f t="shared" si="3"/>
        <v>15.73076923076923</v>
      </c>
      <c r="J53" s="12">
        <v>52</v>
      </c>
      <c r="K53" s="19"/>
      <c r="L53" s="13"/>
      <c r="M53" s="13"/>
      <c r="N53" s="23"/>
      <c r="O53" s="14"/>
      <c r="P53" s="14"/>
      <c r="Q53" s="15"/>
      <c r="S53" s="12">
        <v>52</v>
      </c>
      <c r="T53" s="19"/>
      <c r="U53" s="13"/>
      <c r="V53" s="13"/>
      <c r="W53" s="23"/>
      <c r="X53" s="14"/>
      <c r="Y53" s="14"/>
      <c r="Z53" s="15"/>
      <c r="AB53" s="12">
        <v>52</v>
      </c>
      <c r="AC53" s="19"/>
      <c r="AD53" s="13"/>
      <c r="AE53" s="13"/>
      <c r="AF53" s="23"/>
      <c r="AG53" s="14"/>
      <c r="AH53" s="14"/>
      <c r="AI53" s="15"/>
      <c r="AK53" s="12">
        <v>52</v>
      </c>
      <c r="AL53" s="19"/>
      <c r="AM53" s="13"/>
      <c r="AN53" s="13"/>
      <c r="AO53" s="23"/>
      <c r="AP53" s="14"/>
      <c r="AQ53" s="14"/>
      <c r="AR53" s="15"/>
      <c r="AT53" s="12">
        <v>52</v>
      </c>
      <c r="AU53" s="19"/>
      <c r="AV53" s="13"/>
      <c r="AW53" s="13"/>
      <c r="AX53" s="23"/>
      <c r="AY53" s="14"/>
      <c r="AZ53" s="14"/>
      <c r="BA53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70D5-55C9-4126-B20D-AEDCAE8FCC35}">
  <dimension ref="A1"/>
  <sheetViews>
    <sheetView topLeftCell="A13" workbookViewId="0">
      <selection activeCell="U22" sqref="U2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AD7B-020B-4E72-A828-19698A4F395B}">
  <dimension ref="A1:EX52"/>
  <sheetViews>
    <sheetView topLeftCell="DG1" workbookViewId="0">
      <selection activeCell="EB12" sqref="EB12"/>
    </sheetView>
  </sheetViews>
  <sheetFormatPr defaultRowHeight="15" x14ac:dyDescent="0.25"/>
  <cols>
    <col min="1" max="1" width="10.7109375" customWidth="1"/>
    <col min="5" max="5" width="1.7109375" customWidth="1"/>
    <col min="6" max="6" width="10.7109375" customWidth="1"/>
    <col min="11" max="11" width="1.7109375" customWidth="1"/>
    <col min="12" max="12" width="10.7109375" customWidth="1"/>
    <col min="18" max="18" width="1.7109375" customWidth="1"/>
    <col min="19" max="19" width="10.7109375" customWidth="1"/>
    <col min="25" max="25" width="1.7109375" customWidth="1"/>
    <col min="26" max="26" width="10.7109375" customWidth="1"/>
    <col min="32" max="32" width="1.7109375" customWidth="1"/>
    <col min="33" max="33" width="10.7109375" customWidth="1"/>
    <col min="39" max="39" width="1.7109375" customWidth="1"/>
    <col min="40" max="40" width="10.7109375" customWidth="1"/>
    <col min="46" max="46" width="1.7109375" customWidth="1"/>
    <col min="47" max="47" width="10.7109375" customWidth="1"/>
    <col min="53" max="53" width="1.7109375" customWidth="1"/>
    <col min="54" max="54" width="10.7109375" customWidth="1"/>
    <col min="60" max="60" width="1.7109375" customWidth="1"/>
    <col min="61" max="61" width="10.7109375" customWidth="1"/>
    <col min="67" max="67" width="1.7109375" customWidth="1"/>
    <col min="68" max="68" width="10.7109375" customWidth="1"/>
    <col min="74" max="74" width="1.7109375" customWidth="1"/>
    <col min="75" max="75" width="10.7109375" customWidth="1"/>
    <col min="81" max="81" width="1.7109375" customWidth="1"/>
    <col min="82" max="82" width="10.7109375" customWidth="1"/>
    <col min="88" max="88" width="1.7109375" customWidth="1"/>
    <col min="89" max="89" width="10.7109375" customWidth="1"/>
    <col min="95" max="95" width="1.7109375" customWidth="1"/>
    <col min="96" max="96" width="10.7109375" customWidth="1"/>
    <col min="102" max="102" width="1.7109375" customWidth="1"/>
    <col min="103" max="103" width="10.7109375" customWidth="1"/>
    <col min="109" max="109" width="1.7109375" customWidth="1"/>
    <col min="110" max="110" width="10.7109375" customWidth="1"/>
    <col min="116" max="116" width="1.7109375" customWidth="1"/>
    <col min="117" max="117" width="10.7109375" customWidth="1"/>
    <col min="123" max="123" width="1.7109375" customWidth="1"/>
    <col min="124" max="124" width="10.7109375" customWidth="1"/>
  </cols>
  <sheetData>
    <row r="1" spans="1:154" ht="26.25" customHeight="1" x14ac:dyDescent="0.25">
      <c r="A1" s="24" t="s">
        <v>6</v>
      </c>
      <c r="B1" s="25" t="s">
        <v>7</v>
      </c>
      <c r="C1" s="25" t="s">
        <v>8</v>
      </c>
      <c r="D1" s="26" t="s">
        <v>9</v>
      </c>
      <c r="E1" s="27"/>
      <c r="F1" s="24" t="s">
        <v>6</v>
      </c>
      <c r="G1" s="25" t="s">
        <v>7</v>
      </c>
      <c r="H1" s="25" t="s">
        <v>8</v>
      </c>
      <c r="I1" s="25" t="s">
        <v>10</v>
      </c>
      <c r="J1" s="26" t="s">
        <v>9</v>
      </c>
      <c r="K1" s="27"/>
      <c r="L1" s="24" t="s">
        <v>6</v>
      </c>
      <c r="M1" s="25" t="s">
        <v>7</v>
      </c>
      <c r="N1" s="25" t="s">
        <v>9</v>
      </c>
      <c r="O1" s="25" t="s">
        <v>8</v>
      </c>
      <c r="P1" s="25" t="s">
        <v>10</v>
      </c>
      <c r="Q1" s="26" t="s">
        <v>9</v>
      </c>
      <c r="R1" s="27"/>
      <c r="S1" s="24" t="s">
        <v>6</v>
      </c>
      <c r="T1" s="25" t="s">
        <v>7</v>
      </c>
      <c r="U1" s="25" t="s">
        <v>9</v>
      </c>
      <c r="V1" s="25" t="s">
        <v>8</v>
      </c>
      <c r="W1" s="25" t="s">
        <v>10</v>
      </c>
      <c r="X1" s="26" t="s">
        <v>9</v>
      </c>
      <c r="Y1" s="27"/>
      <c r="Z1" s="24" t="s">
        <v>6</v>
      </c>
      <c r="AA1" s="25" t="s">
        <v>7</v>
      </c>
      <c r="AB1" s="25" t="s">
        <v>9</v>
      </c>
      <c r="AC1" s="25" t="s">
        <v>8</v>
      </c>
      <c r="AD1" s="25" t="s">
        <v>10</v>
      </c>
      <c r="AE1" s="26" t="s">
        <v>9</v>
      </c>
      <c r="AF1" s="27"/>
      <c r="AG1" s="24" t="s">
        <v>6</v>
      </c>
      <c r="AH1" s="25" t="s">
        <v>7</v>
      </c>
      <c r="AI1" s="25" t="s">
        <v>9</v>
      </c>
      <c r="AJ1" s="25" t="s">
        <v>8</v>
      </c>
      <c r="AK1" s="25" t="s">
        <v>10</v>
      </c>
      <c r="AL1" s="26" t="s">
        <v>9</v>
      </c>
      <c r="AM1" s="27"/>
      <c r="AN1" s="24" t="s">
        <v>6</v>
      </c>
      <c r="AO1" s="25" t="s">
        <v>7</v>
      </c>
      <c r="AP1" s="25" t="s">
        <v>9</v>
      </c>
      <c r="AQ1" s="25" t="s">
        <v>8</v>
      </c>
      <c r="AR1" s="25" t="s">
        <v>10</v>
      </c>
      <c r="AS1" s="26" t="s">
        <v>9</v>
      </c>
      <c r="AT1" s="27"/>
      <c r="AU1" s="24" t="s">
        <v>6</v>
      </c>
      <c r="AV1" s="25" t="s">
        <v>7</v>
      </c>
      <c r="AW1" s="25" t="s">
        <v>9</v>
      </c>
      <c r="AX1" s="25" t="s">
        <v>8</v>
      </c>
      <c r="AY1" s="25" t="s">
        <v>10</v>
      </c>
      <c r="AZ1" s="26" t="s">
        <v>9</v>
      </c>
      <c r="BA1" s="27"/>
      <c r="BB1" s="24" t="s">
        <v>6</v>
      </c>
      <c r="BC1" s="25" t="s">
        <v>7</v>
      </c>
      <c r="BD1" s="28" t="s">
        <v>9</v>
      </c>
      <c r="BE1" s="25" t="s">
        <v>8</v>
      </c>
      <c r="BF1" s="25" t="s">
        <v>10</v>
      </c>
      <c r="BG1" s="26" t="s">
        <v>9</v>
      </c>
      <c r="BH1" s="27"/>
      <c r="BI1" s="24" t="s">
        <v>6</v>
      </c>
      <c r="BJ1" s="25" t="s">
        <v>7</v>
      </c>
      <c r="BK1" s="28" t="s">
        <v>9</v>
      </c>
      <c r="BL1" s="25" t="s">
        <v>8</v>
      </c>
      <c r="BM1" s="25" t="s">
        <v>10</v>
      </c>
      <c r="BN1" s="26" t="s">
        <v>9</v>
      </c>
      <c r="BO1" s="27"/>
      <c r="BP1" s="24" t="s">
        <v>6</v>
      </c>
      <c r="BQ1" s="25" t="s">
        <v>7</v>
      </c>
      <c r="BR1" s="28" t="s">
        <v>9</v>
      </c>
      <c r="BS1" s="25" t="s">
        <v>8</v>
      </c>
      <c r="BT1" s="25" t="s">
        <v>10</v>
      </c>
      <c r="BU1" s="29" t="s">
        <v>9</v>
      </c>
      <c r="BV1" s="27"/>
      <c r="BW1" s="24" t="s">
        <v>6</v>
      </c>
      <c r="BX1" s="25" t="s">
        <v>7</v>
      </c>
      <c r="BY1" s="28" t="s">
        <v>9</v>
      </c>
      <c r="BZ1" s="25" t="s">
        <v>8</v>
      </c>
      <c r="CA1" s="25" t="s">
        <v>10</v>
      </c>
      <c r="CB1" s="29" t="s">
        <v>9</v>
      </c>
      <c r="CC1" s="27"/>
      <c r="CD1" s="24" t="s">
        <v>6</v>
      </c>
      <c r="CE1" s="25" t="s">
        <v>7</v>
      </c>
      <c r="CF1" s="28" t="s">
        <v>9</v>
      </c>
      <c r="CG1" s="25" t="s">
        <v>8</v>
      </c>
      <c r="CH1" s="25" t="s">
        <v>10</v>
      </c>
      <c r="CI1" s="29" t="s">
        <v>9</v>
      </c>
      <c r="CJ1" s="27"/>
      <c r="CK1" s="24" t="s">
        <v>6</v>
      </c>
      <c r="CL1" s="25" t="s">
        <v>7</v>
      </c>
      <c r="CM1" s="28" t="s">
        <v>9</v>
      </c>
      <c r="CN1" s="25" t="s">
        <v>8</v>
      </c>
      <c r="CO1" s="25" t="s">
        <v>10</v>
      </c>
      <c r="CP1" s="29" t="s">
        <v>9</v>
      </c>
      <c r="CQ1" s="27"/>
      <c r="CR1" s="24" t="s">
        <v>6</v>
      </c>
      <c r="CS1" s="25" t="s">
        <v>7</v>
      </c>
      <c r="CT1" s="28" t="s">
        <v>9</v>
      </c>
      <c r="CU1" s="25" t="s">
        <v>8</v>
      </c>
      <c r="CV1" s="25" t="s">
        <v>10</v>
      </c>
      <c r="CW1" s="29" t="s">
        <v>9</v>
      </c>
      <c r="CX1" s="27"/>
      <c r="CY1" s="24" t="s">
        <v>6</v>
      </c>
      <c r="CZ1" s="25" t="s">
        <v>7</v>
      </c>
      <c r="DA1" s="28" t="s">
        <v>9</v>
      </c>
      <c r="DB1" s="25" t="s">
        <v>8</v>
      </c>
      <c r="DC1" s="25" t="s">
        <v>10</v>
      </c>
      <c r="DD1" s="29" t="s">
        <v>9</v>
      </c>
      <c r="DE1" s="27"/>
      <c r="DF1" s="24" t="s">
        <v>6</v>
      </c>
      <c r="DG1" s="25" t="s">
        <v>7</v>
      </c>
      <c r="DH1" s="28" t="s">
        <v>9</v>
      </c>
      <c r="DI1" s="25" t="s">
        <v>8</v>
      </c>
      <c r="DJ1" s="25" t="s">
        <v>10</v>
      </c>
      <c r="DK1" s="29" t="s">
        <v>9</v>
      </c>
      <c r="DL1" s="27"/>
      <c r="DM1" s="24" t="s">
        <v>6</v>
      </c>
      <c r="DN1" s="25" t="s">
        <v>7</v>
      </c>
      <c r="DO1" s="28" t="s">
        <v>9</v>
      </c>
      <c r="DP1" s="25" t="s">
        <v>8</v>
      </c>
      <c r="DQ1" s="25" t="s">
        <v>10</v>
      </c>
      <c r="DR1" s="29" t="s">
        <v>9</v>
      </c>
      <c r="DS1" s="27"/>
      <c r="DT1" s="24" t="s">
        <v>11</v>
      </c>
      <c r="DU1" s="25" t="s">
        <v>7</v>
      </c>
      <c r="DV1" s="28" t="s">
        <v>9</v>
      </c>
      <c r="DW1" s="25" t="s">
        <v>8</v>
      </c>
      <c r="DX1" s="25" t="s">
        <v>10</v>
      </c>
      <c r="DY1" s="29" t="s">
        <v>9</v>
      </c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</row>
    <row r="2" spans="1:154" x14ac:dyDescent="0.25">
      <c r="A2" s="31">
        <v>39454</v>
      </c>
      <c r="B2" s="32">
        <v>1602</v>
      </c>
      <c r="C2" s="32"/>
      <c r="D2" s="33">
        <v>1602</v>
      </c>
      <c r="E2" s="32"/>
      <c r="F2" s="31">
        <v>39818</v>
      </c>
      <c r="G2" s="32">
        <v>1978</v>
      </c>
      <c r="H2" s="32"/>
      <c r="I2" s="32"/>
      <c r="J2" s="33">
        <v>1978</v>
      </c>
      <c r="K2" s="32"/>
      <c r="L2" s="31">
        <v>40182</v>
      </c>
      <c r="M2" s="32">
        <v>1945</v>
      </c>
      <c r="N2" s="32">
        <v>1945</v>
      </c>
      <c r="O2" s="32">
        <v>1945</v>
      </c>
      <c r="P2" s="32"/>
      <c r="Q2" s="33"/>
      <c r="R2" s="32"/>
      <c r="S2" s="31">
        <v>40546</v>
      </c>
      <c r="T2" s="32">
        <v>2243</v>
      </c>
      <c r="U2" s="32">
        <v>2243</v>
      </c>
      <c r="V2" s="32">
        <v>2243</v>
      </c>
      <c r="W2" s="32">
        <v>1</v>
      </c>
      <c r="X2" s="33">
        <f>AVERAGE(T2/W2)</f>
        <v>2243</v>
      </c>
      <c r="Y2" s="32"/>
      <c r="Z2" s="31">
        <v>40910</v>
      </c>
      <c r="AA2" s="32">
        <v>1301</v>
      </c>
      <c r="AB2" s="34">
        <f t="shared" ref="AB2:AB51" si="0">AE2</f>
        <v>1301</v>
      </c>
      <c r="AC2" s="32">
        <v>1301</v>
      </c>
      <c r="AD2" s="32">
        <v>1</v>
      </c>
      <c r="AE2" s="35">
        <f t="shared" ref="AE2:AE51" si="1">AVERAGE(AC2/AD2)</f>
        <v>1301</v>
      </c>
      <c r="AF2" s="32"/>
      <c r="AG2" s="31">
        <v>41281</v>
      </c>
      <c r="AH2" s="32">
        <v>1471</v>
      </c>
      <c r="AI2" s="34">
        <v>1471</v>
      </c>
      <c r="AJ2" s="32">
        <v>1471</v>
      </c>
      <c r="AK2" s="32">
        <v>1</v>
      </c>
      <c r="AL2" s="35">
        <v>1471</v>
      </c>
      <c r="AM2" s="34"/>
      <c r="AN2" s="31">
        <v>41638</v>
      </c>
      <c r="AO2" s="32">
        <v>2415</v>
      </c>
      <c r="AP2" s="34">
        <v>0</v>
      </c>
      <c r="AQ2" s="32">
        <v>2415</v>
      </c>
      <c r="AR2" s="32">
        <v>1</v>
      </c>
      <c r="AS2" s="35">
        <v>2415</v>
      </c>
      <c r="AT2" s="34"/>
      <c r="AU2" s="31">
        <v>42002</v>
      </c>
      <c r="AV2" s="32">
        <v>1755</v>
      </c>
      <c r="AW2" s="34">
        <v>1755</v>
      </c>
      <c r="AX2" s="32">
        <v>1755</v>
      </c>
      <c r="AY2" s="32">
        <v>1</v>
      </c>
      <c r="AZ2" s="35">
        <v>1755</v>
      </c>
      <c r="BA2" s="34"/>
      <c r="BB2" s="31">
        <v>42373</v>
      </c>
      <c r="BC2" s="32">
        <v>5123</v>
      </c>
      <c r="BD2" s="34">
        <v>5123</v>
      </c>
      <c r="BE2" s="32">
        <v>5123</v>
      </c>
      <c r="BF2" s="32">
        <v>1</v>
      </c>
      <c r="BG2" s="35">
        <v>5123</v>
      </c>
      <c r="BH2" s="32"/>
      <c r="BI2" s="31">
        <v>42737</v>
      </c>
      <c r="BJ2" s="32">
        <v>1018</v>
      </c>
      <c r="BK2" s="34">
        <v>1018</v>
      </c>
      <c r="BL2" s="32">
        <v>1018</v>
      </c>
      <c r="BM2" s="32">
        <v>1</v>
      </c>
      <c r="BN2" s="35">
        <v>1018</v>
      </c>
      <c r="BO2" s="32"/>
      <c r="BP2" s="31">
        <v>43101</v>
      </c>
      <c r="BQ2" s="32">
        <v>4316</v>
      </c>
      <c r="BR2" s="34">
        <v>4316</v>
      </c>
      <c r="BS2" s="32">
        <v>4316</v>
      </c>
      <c r="BT2" s="32">
        <v>1</v>
      </c>
      <c r="BU2" s="35">
        <v>4316</v>
      </c>
      <c r="BV2" s="32"/>
      <c r="BW2" s="31">
        <v>43465</v>
      </c>
      <c r="BX2" s="32">
        <v>1027</v>
      </c>
      <c r="BY2" s="34">
        <v>1027</v>
      </c>
      <c r="BZ2" s="32">
        <v>1027</v>
      </c>
      <c r="CA2" s="32">
        <v>1</v>
      </c>
      <c r="CB2" s="35">
        <v>1027</v>
      </c>
      <c r="CC2" s="32"/>
      <c r="CD2" s="31">
        <v>43829</v>
      </c>
      <c r="CE2" s="32">
        <v>920</v>
      </c>
      <c r="CF2" s="34">
        <v>920</v>
      </c>
      <c r="CG2" s="32">
        <v>920</v>
      </c>
      <c r="CH2" s="32">
        <v>1</v>
      </c>
      <c r="CI2" s="35">
        <v>920</v>
      </c>
      <c r="CJ2" s="32"/>
      <c r="CK2" s="31">
        <v>44200</v>
      </c>
      <c r="CL2" s="32">
        <v>2927</v>
      </c>
      <c r="CM2" s="32">
        <v>2927</v>
      </c>
      <c r="CN2" s="32">
        <v>2927</v>
      </c>
      <c r="CO2" s="32">
        <v>1</v>
      </c>
      <c r="CP2" s="33">
        <v>2927</v>
      </c>
      <c r="CQ2" s="32"/>
      <c r="CR2" s="31">
        <v>44564</v>
      </c>
      <c r="CS2" s="32">
        <v>1900</v>
      </c>
      <c r="CT2" s="32">
        <v>0</v>
      </c>
      <c r="CU2" s="32">
        <v>1900</v>
      </c>
      <c r="CV2" s="32">
        <v>1</v>
      </c>
      <c r="CW2" s="33">
        <v>0</v>
      </c>
      <c r="CX2" s="32"/>
      <c r="CY2" s="31">
        <v>44928</v>
      </c>
      <c r="CZ2" s="32">
        <v>5286</v>
      </c>
      <c r="DA2" s="32">
        <v>5286</v>
      </c>
      <c r="DB2" s="32">
        <v>5286</v>
      </c>
      <c r="DC2" s="32">
        <v>1</v>
      </c>
      <c r="DD2" s="33">
        <v>5286</v>
      </c>
      <c r="DE2" s="32"/>
      <c r="DF2" s="31">
        <v>45292</v>
      </c>
      <c r="DG2" s="32">
        <v>2962</v>
      </c>
      <c r="DH2" s="32">
        <v>0</v>
      </c>
      <c r="DI2" s="32">
        <v>2962</v>
      </c>
      <c r="DJ2" s="32">
        <v>1</v>
      </c>
      <c r="DK2" s="33">
        <v>0</v>
      </c>
      <c r="DL2" s="32"/>
      <c r="DM2" s="31">
        <v>45656</v>
      </c>
      <c r="DN2" s="32">
        <v>2185</v>
      </c>
      <c r="DO2" s="34">
        <v>2185</v>
      </c>
      <c r="DP2" s="32">
        <v>2185</v>
      </c>
      <c r="DQ2" s="32">
        <v>1</v>
      </c>
      <c r="DR2" s="35">
        <v>2185</v>
      </c>
      <c r="DS2" s="32"/>
      <c r="DT2" s="31">
        <v>46031</v>
      </c>
      <c r="DU2" s="32">
        <v>851</v>
      </c>
      <c r="DV2" s="34">
        <v>851</v>
      </c>
      <c r="DW2" s="32">
        <v>851</v>
      </c>
      <c r="DX2" s="32">
        <v>1</v>
      </c>
      <c r="DY2" s="33">
        <v>851</v>
      </c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</row>
    <row r="3" spans="1:154" x14ac:dyDescent="0.25">
      <c r="A3" s="31">
        <v>39461</v>
      </c>
      <c r="B3" s="32">
        <v>2483</v>
      </c>
      <c r="C3" s="32">
        <f>B3+B2</f>
        <v>4085</v>
      </c>
      <c r="D3" s="36">
        <f>C3/I3</f>
        <v>2042.5</v>
      </c>
      <c r="E3" s="37"/>
      <c r="F3" s="31">
        <v>39825</v>
      </c>
      <c r="G3" s="32">
        <v>1035</v>
      </c>
      <c r="H3" s="32">
        <f>G3+G2</f>
        <v>3013</v>
      </c>
      <c r="I3" s="32">
        <v>2</v>
      </c>
      <c r="J3" s="36">
        <f>H3/I3</f>
        <v>1506.5</v>
      </c>
      <c r="K3" s="32"/>
      <c r="L3" s="31">
        <v>40189</v>
      </c>
      <c r="M3" s="32">
        <v>1646</v>
      </c>
      <c r="N3" s="37">
        <f>Q3</f>
        <v>1795.5</v>
      </c>
      <c r="O3" s="32">
        <f t="shared" ref="O3:O51" si="2">M3+O2</f>
        <v>3591</v>
      </c>
      <c r="P3" s="32">
        <v>2</v>
      </c>
      <c r="Q3" s="36">
        <f t="shared" ref="Q3:Q51" si="3">O3/P3</f>
        <v>1795.5</v>
      </c>
      <c r="R3" s="32"/>
      <c r="S3" s="31">
        <v>40553</v>
      </c>
      <c r="T3" s="32">
        <v>1388</v>
      </c>
      <c r="U3" s="32">
        <f t="shared" ref="U3:U52" si="4">X3</f>
        <v>1816.5</v>
      </c>
      <c r="V3" s="32">
        <f>T3+V2</f>
        <v>3631</v>
      </c>
      <c r="W3" s="32">
        <v>2</v>
      </c>
      <c r="X3" s="33">
        <f t="shared" ref="X3:X52" si="5">AVERAGE(V3,W3)</f>
        <v>1816.5</v>
      </c>
      <c r="Y3" s="32"/>
      <c r="Z3" s="31">
        <v>40917</v>
      </c>
      <c r="AA3" s="32">
        <v>500</v>
      </c>
      <c r="AB3" s="34">
        <f t="shared" si="0"/>
        <v>900.5</v>
      </c>
      <c r="AC3" s="32">
        <f>AA3+AC2</f>
        <v>1801</v>
      </c>
      <c r="AD3" s="32">
        <v>2</v>
      </c>
      <c r="AE3" s="35">
        <f>AVERAGE(AC3/AD3)</f>
        <v>900.5</v>
      </c>
      <c r="AF3" s="32"/>
      <c r="AG3" s="31">
        <v>41288</v>
      </c>
      <c r="AH3" s="32">
        <v>930</v>
      </c>
      <c r="AI3" s="34">
        <f>AL3</f>
        <v>1200.5</v>
      </c>
      <c r="AJ3" s="32">
        <f>AJ2+AH3</f>
        <v>2401</v>
      </c>
      <c r="AK3" s="32">
        <v>2</v>
      </c>
      <c r="AL3" s="35">
        <f t="shared" ref="AL3:AL51" si="6">AVERAGE(AJ3/AK3)</f>
        <v>1200.5</v>
      </c>
      <c r="AM3" s="34"/>
      <c r="AN3" s="31">
        <v>41645</v>
      </c>
      <c r="AO3" s="32">
        <v>2998</v>
      </c>
      <c r="AP3" s="34">
        <f t="shared" ref="AP3:AP52" si="7">AS3</f>
        <v>2706.5</v>
      </c>
      <c r="AQ3" s="32">
        <f>AQ2+AO3</f>
        <v>5413</v>
      </c>
      <c r="AR3" s="32">
        <v>2</v>
      </c>
      <c r="AS3" s="35">
        <f t="shared" ref="AS3:AS52" si="8">AVERAGE(AQ3/AR3)</f>
        <v>2706.5</v>
      </c>
      <c r="AT3" s="34"/>
      <c r="AU3" s="31">
        <v>42009</v>
      </c>
      <c r="AV3" s="32">
        <v>335</v>
      </c>
      <c r="AW3" s="34">
        <f t="shared" ref="AW3:AW52" si="9">AZ3</f>
        <v>1045</v>
      </c>
      <c r="AX3" s="32">
        <f t="shared" ref="AX3:AX52" si="10">AX2+AV3</f>
        <v>2090</v>
      </c>
      <c r="AY3" s="32">
        <v>2</v>
      </c>
      <c r="AZ3" s="35">
        <f t="shared" ref="AZ3:AZ52" si="11">AVERAGE(AX3/AY3)</f>
        <v>1045</v>
      </c>
      <c r="BA3" s="34"/>
      <c r="BB3" s="31">
        <v>42380</v>
      </c>
      <c r="BC3" s="32">
        <v>5798</v>
      </c>
      <c r="BD3" s="34">
        <f t="shared" ref="BD3:BD51" si="12">BG3</f>
        <v>5460.5</v>
      </c>
      <c r="BE3" s="32">
        <f t="shared" ref="BE3:BE51" si="13">BE2+BC3</f>
        <v>10921</v>
      </c>
      <c r="BF3" s="32">
        <v>2</v>
      </c>
      <c r="BG3" s="35">
        <f>AVERAGE(BE3/BF3)</f>
        <v>5460.5</v>
      </c>
      <c r="BH3" s="32"/>
      <c r="BI3" s="31">
        <v>42744</v>
      </c>
      <c r="BJ3" s="32">
        <v>3363</v>
      </c>
      <c r="BK3" s="34">
        <f t="shared" ref="BK3:BK52" si="14">BN3</f>
        <v>2190.5</v>
      </c>
      <c r="BL3" s="32">
        <f t="shared" ref="BL3:BL50" si="15">BL2+BJ3</f>
        <v>4381</v>
      </c>
      <c r="BM3" s="32">
        <v>2</v>
      </c>
      <c r="BN3" s="35">
        <f>AVERAGE(BL3/BM3)</f>
        <v>2190.5</v>
      </c>
      <c r="BO3" s="32"/>
      <c r="BP3" s="31">
        <v>43108</v>
      </c>
      <c r="BQ3" s="32">
        <v>3184</v>
      </c>
      <c r="BR3" s="34">
        <f t="shared" ref="BR3:BR52" si="16">BU3</f>
        <v>3750</v>
      </c>
      <c r="BS3" s="32">
        <f t="shared" ref="BS3:BS52" si="17">SUM(BS2,BQ3)</f>
        <v>7500</v>
      </c>
      <c r="BT3" s="32">
        <v>2</v>
      </c>
      <c r="BU3" s="35">
        <f>AVERAGE(BS3/BT3)</f>
        <v>3750</v>
      </c>
      <c r="BV3" s="32"/>
      <c r="BW3" s="31">
        <v>43472</v>
      </c>
      <c r="BX3" s="32">
        <v>3440</v>
      </c>
      <c r="BY3" s="34">
        <f>CB3</f>
        <v>2233.5</v>
      </c>
      <c r="BZ3" s="32">
        <f>SUM(BZ2,BX3)</f>
        <v>4467</v>
      </c>
      <c r="CA3" s="32">
        <v>2</v>
      </c>
      <c r="CB3" s="35">
        <f>AVERAGE(BZ3/CA3)</f>
        <v>2233.5</v>
      </c>
      <c r="CC3" s="32"/>
      <c r="CD3" s="31">
        <v>43836</v>
      </c>
      <c r="CE3" s="32">
        <v>19</v>
      </c>
      <c r="CF3" s="34">
        <f t="shared" ref="CF3:CF52" si="18">CI3</f>
        <v>469.5</v>
      </c>
      <c r="CG3" s="32">
        <f t="shared" ref="CG3:CG52" si="19">SUM(CG2,CE3)</f>
        <v>939</v>
      </c>
      <c r="CH3" s="32">
        <v>2</v>
      </c>
      <c r="CI3" s="35">
        <f>AVERAGE(CG3/CH3)</f>
        <v>469.5</v>
      </c>
      <c r="CJ3" s="32"/>
      <c r="CK3" s="31">
        <v>44207</v>
      </c>
      <c r="CL3" s="32">
        <v>358</v>
      </c>
      <c r="CM3" s="34">
        <f t="shared" ref="CM3:CM51" si="20">MAX(CP3)</f>
        <v>1642.5</v>
      </c>
      <c r="CN3" s="32">
        <f t="shared" ref="CN3:CN51" si="21">SUM(CN2,CL3)</f>
        <v>3285</v>
      </c>
      <c r="CO3" s="32">
        <v>2</v>
      </c>
      <c r="CP3" s="35">
        <f t="shared" ref="CP3:CP51" si="22">AVERAGE(CN3/CO3)</f>
        <v>1642.5</v>
      </c>
      <c r="CQ3" s="32"/>
      <c r="CR3" s="31">
        <v>44571</v>
      </c>
      <c r="CS3" s="32">
        <v>882</v>
      </c>
      <c r="CT3" s="34">
        <f>MAX(CW3)</f>
        <v>1391</v>
      </c>
      <c r="CU3" s="32">
        <f>SUM(CU2,CS3)</f>
        <v>2782</v>
      </c>
      <c r="CV3" s="32">
        <v>2</v>
      </c>
      <c r="CW3" s="35">
        <f t="shared" ref="CW3:CW27" si="23">AVERAGE(CU3/CV3)</f>
        <v>1391</v>
      </c>
      <c r="CX3" s="32"/>
      <c r="CY3" s="31">
        <v>44935</v>
      </c>
      <c r="CZ3" s="32">
        <v>1763</v>
      </c>
      <c r="DA3" s="34">
        <f t="shared" ref="DA3:DA52" si="24">MAX(DD3)</f>
        <v>3524.5</v>
      </c>
      <c r="DB3" s="32">
        <f t="shared" ref="DB3:DB52" si="25">SUM(DB2,CZ3)</f>
        <v>7049</v>
      </c>
      <c r="DC3" s="32">
        <v>2</v>
      </c>
      <c r="DD3" s="35">
        <f t="shared" ref="DD3:DD52" si="26">AVERAGE(DB3/DC3)</f>
        <v>3524.5</v>
      </c>
      <c r="DE3" s="32"/>
      <c r="DF3" s="31">
        <v>45299</v>
      </c>
      <c r="DG3" s="32">
        <v>4353</v>
      </c>
      <c r="DH3" s="34">
        <f t="shared" ref="DH3:DH52" si="27">MAX(DK3)</f>
        <v>3657.5</v>
      </c>
      <c r="DI3" s="32">
        <f>SUM(DI2,DG3)</f>
        <v>7315</v>
      </c>
      <c r="DJ3" s="32">
        <v>2</v>
      </c>
      <c r="DK3" s="35">
        <f>AVERAGE(DI3/DJ3)</f>
        <v>3657.5</v>
      </c>
      <c r="DL3" s="32"/>
      <c r="DM3" s="31">
        <v>45663</v>
      </c>
      <c r="DN3" s="32">
        <v>2667</v>
      </c>
      <c r="DO3" s="34">
        <f>MAX(DR3)</f>
        <v>2426</v>
      </c>
      <c r="DP3" s="32">
        <f t="shared" ref="DP3:DP52" si="28">SUM(DP2,DN3)</f>
        <v>4852</v>
      </c>
      <c r="DQ3" s="32">
        <v>2</v>
      </c>
      <c r="DR3" s="35">
        <f>AVERAGE(DP3/DQ3)</f>
        <v>2426</v>
      </c>
      <c r="DS3" s="32"/>
      <c r="DT3" s="31">
        <v>46038</v>
      </c>
      <c r="DU3" s="32">
        <v>654</v>
      </c>
      <c r="DV3" s="34">
        <f>MAX(DY3)</f>
        <v>752.5</v>
      </c>
      <c r="DW3" s="32">
        <f>SUM(DW2,DU3)</f>
        <v>1505</v>
      </c>
      <c r="DX3" s="32">
        <v>2</v>
      </c>
      <c r="DY3" s="35">
        <f>AVERAGE(DW3/DX3)</f>
        <v>752.5</v>
      </c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</row>
    <row r="4" spans="1:154" x14ac:dyDescent="0.25">
      <c r="A4" s="31">
        <v>39468</v>
      </c>
      <c r="B4" s="32">
        <v>575</v>
      </c>
      <c r="C4" s="32">
        <f>C3+B4</f>
        <v>4660</v>
      </c>
      <c r="D4" s="36">
        <f t="shared" ref="D4:D50" si="29">C4/I4</f>
        <v>1553.3333333333333</v>
      </c>
      <c r="E4" s="37"/>
      <c r="F4" s="31">
        <v>39832</v>
      </c>
      <c r="G4" s="32">
        <v>1950</v>
      </c>
      <c r="H4" s="32">
        <f t="shared" ref="H4:H50" si="30">G4+H3</f>
        <v>4963</v>
      </c>
      <c r="I4" s="32">
        <f>I3+1</f>
        <v>3</v>
      </c>
      <c r="J4" s="36">
        <f t="shared" ref="J4:J50" si="31">H4/I4</f>
        <v>1654.3333333333333</v>
      </c>
      <c r="K4" s="32"/>
      <c r="L4" s="31">
        <v>40196</v>
      </c>
      <c r="M4" s="32">
        <v>653</v>
      </c>
      <c r="N4" s="37">
        <f t="shared" ref="N4:N51" si="32">Q4</f>
        <v>1414.6666666666667</v>
      </c>
      <c r="O4" s="32">
        <f t="shared" si="2"/>
        <v>4244</v>
      </c>
      <c r="P4" s="32">
        <f t="shared" ref="P4:P51" si="33">P3+1</f>
        <v>3</v>
      </c>
      <c r="Q4" s="36">
        <f t="shared" si="3"/>
        <v>1414.6666666666667</v>
      </c>
      <c r="R4" s="32"/>
      <c r="S4" s="31">
        <v>40560</v>
      </c>
      <c r="T4" s="32">
        <v>933</v>
      </c>
      <c r="U4" s="32">
        <f t="shared" si="4"/>
        <v>2283.5</v>
      </c>
      <c r="V4" s="32">
        <f t="shared" ref="V4:V52" si="34">SUM(T4+V3)</f>
        <v>4564</v>
      </c>
      <c r="W4" s="32">
        <f t="shared" ref="W4:W51" si="35">W3+1</f>
        <v>3</v>
      </c>
      <c r="X4" s="33">
        <f t="shared" si="5"/>
        <v>2283.5</v>
      </c>
      <c r="Y4" s="32"/>
      <c r="Z4" s="31">
        <v>40924</v>
      </c>
      <c r="AA4" s="32">
        <v>920</v>
      </c>
      <c r="AB4" s="34">
        <f t="shared" si="0"/>
        <v>907</v>
      </c>
      <c r="AC4" s="32">
        <f t="shared" ref="AC4:AC52" si="36">AA4+AC3</f>
        <v>2721</v>
      </c>
      <c r="AD4" s="32">
        <f t="shared" ref="AD4:AD51" si="37">AD3+1</f>
        <v>3</v>
      </c>
      <c r="AE4" s="35">
        <f t="shared" si="1"/>
        <v>907</v>
      </c>
      <c r="AF4" s="32"/>
      <c r="AG4" s="31">
        <v>41295</v>
      </c>
      <c r="AH4" s="32">
        <v>745</v>
      </c>
      <c r="AI4" s="34">
        <f t="shared" ref="AI4:AI51" si="38">AL4</f>
        <v>1048.6666666666667</v>
      </c>
      <c r="AJ4" s="32">
        <f t="shared" ref="AJ4:AJ51" si="39">AJ3+AH4</f>
        <v>3146</v>
      </c>
      <c r="AK4" s="32">
        <f t="shared" ref="AK4:AK51" si="40">AK3+1</f>
        <v>3</v>
      </c>
      <c r="AL4" s="35">
        <f t="shared" si="6"/>
        <v>1048.6666666666667</v>
      </c>
      <c r="AM4" s="34"/>
      <c r="AN4" s="31">
        <v>41652</v>
      </c>
      <c r="AO4" s="32">
        <v>2244</v>
      </c>
      <c r="AP4" s="34">
        <f t="shared" si="7"/>
        <v>2552.3333333333335</v>
      </c>
      <c r="AQ4" s="32">
        <f t="shared" ref="AQ4:AQ52" si="41">AQ3+AO4</f>
        <v>7657</v>
      </c>
      <c r="AR4" s="32">
        <f t="shared" ref="AR4:AR51" si="42">AR3+1</f>
        <v>3</v>
      </c>
      <c r="AS4" s="35">
        <f t="shared" si="8"/>
        <v>2552.3333333333335</v>
      </c>
      <c r="AT4" s="34"/>
      <c r="AU4" s="31">
        <v>42016</v>
      </c>
      <c r="AV4" s="32">
        <v>0</v>
      </c>
      <c r="AW4" s="34">
        <f t="shared" si="9"/>
        <v>696.66666666666663</v>
      </c>
      <c r="AX4" s="32">
        <f t="shared" si="10"/>
        <v>2090</v>
      </c>
      <c r="AY4" s="32">
        <f t="shared" ref="AY4:AY51" si="43">AY3+1</f>
        <v>3</v>
      </c>
      <c r="AZ4" s="35">
        <f t="shared" si="11"/>
        <v>696.66666666666663</v>
      </c>
      <c r="BA4" s="34"/>
      <c r="BB4" s="31">
        <v>42387</v>
      </c>
      <c r="BC4" s="32">
        <v>3028</v>
      </c>
      <c r="BD4" s="34">
        <f t="shared" si="12"/>
        <v>4649.666666666667</v>
      </c>
      <c r="BE4" s="32">
        <f t="shared" si="13"/>
        <v>13949</v>
      </c>
      <c r="BF4" s="32">
        <f t="shared" ref="BF4:BF51" si="44">BF3+1</f>
        <v>3</v>
      </c>
      <c r="BG4" s="35">
        <f>AVERAGE(BE4/BF4)</f>
        <v>4649.666666666667</v>
      </c>
      <c r="BH4" s="32"/>
      <c r="BI4" s="31">
        <v>42751</v>
      </c>
      <c r="BJ4" s="32">
        <v>3119</v>
      </c>
      <c r="BK4" s="34">
        <f t="shared" si="14"/>
        <v>2500</v>
      </c>
      <c r="BL4" s="32">
        <f t="shared" si="15"/>
        <v>7500</v>
      </c>
      <c r="BM4" s="32">
        <f t="shared" ref="BM4:BM51" si="45">BM3+1</f>
        <v>3</v>
      </c>
      <c r="BN4" s="35">
        <f t="shared" ref="BN4:BN52" si="46">AVERAGE(BL4/BM4)</f>
        <v>2500</v>
      </c>
      <c r="BO4" s="32"/>
      <c r="BP4" s="31">
        <v>43115</v>
      </c>
      <c r="BQ4" s="32">
        <v>2031</v>
      </c>
      <c r="BR4" s="34">
        <f t="shared" si="16"/>
        <v>3177</v>
      </c>
      <c r="BS4" s="32">
        <f t="shared" si="17"/>
        <v>9531</v>
      </c>
      <c r="BT4" s="32">
        <f t="shared" ref="BT4:BT51" si="47">BT3+1</f>
        <v>3</v>
      </c>
      <c r="BU4" s="35">
        <f t="shared" ref="BU4:BU52" si="48">AVERAGE(BS4/BT4)</f>
        <v>3177</v>
      </c>
      <c r="BV4" s="32"/>
      <c r="BW4" s="31">
        <v>43479</v>
      </c>
      <c r="BX4" s="32">
        <v>2241</v>
      </c>
      <c r="BY4" s="34">
        <f>CB4</f>
        <v>2236</v>
      </c>
      <c r="BZ4" s="32">
        <f>SUM(BZ3,BX4)</f>
        <v>6708</v>
      </c>
      <c r="CA4" s="32">
        <f t="shared" ref="CA4:CA51" si="49">CA3+1</f>
        <v>3</v>
      </c>
      <c r="CB4" s="35">
        <f t="shared" ref="CB4:CB52" si="50">AVERAGE(BZ4/CA4)</f>
        <v>2236</v>
      </c>
      <c r="CC4" s="32"/>
      <c r="CD4" s="31">
        <v>43843</v>
      </c>
      <c r="CE4" s="32">
        <v>0</v>
      </c>
      <c r="CF4" s="34">
        <f t="shared" si="18"/>
        <v>313</v>
      </c>
      <c r="CG4" s="32">
        <f t="shared" si="19"/>
        <v>939</v>
      </c>
      <c r="CH4" s="32">
        <f t="shared" ref="CH4:CH51" si="51">CH3+1</f>
        <v>3</v>
      </c>
      <c r="CI4" s="35">
        <f t="shared" ref="CI4:CI52" si="52">AVERAGE(CG4/CH4)</f>
        <v>313</v>
      </c>
      <c r="CJ4" s="32"/>
      <c r="CK4" s="31">
        <v>44214</v>
      </c>
      <c r="CL4" s="32">
        <v>2221</v>
      </c>
      <c r="CM4" s="34">
        <f t="shared" si="20"/>
        <v>1835.3333333333333</v>
      </c>
      <c r="CN4" s="32">
        <f t="shared" si="21"/>
        <v>5506</v>
      </c>
      <c r="CO4" s="32">
        <f t="shared" ref="CO4:CO51" si="53">CO3+1</f>
        <v>3</v>
      </c>
      <c r="CP4" s="35">
        <f t="shared" si="22"/>
        <v>1835.3333333333333</v>
      </c>
      <c r="CQ4" s="32"/>
      <c r="CR4" s="31">
        <v>44578</v>
      </c>
      <c r="CS4" s="32">
        <v>476</v>
      </c>
      <c r="CT4" s="34">
        <f t="shared" ref="CT4:CT23" si="54">MAX(CW4)</f>
        <v>1086</v>
      </c>
      <c r="CU4" s="32">
        <f t="shared" ref="CU4:CU27" si="55">SUM(CU3,CS4)</f>
        <v>3258</v>
      </c>
      <c r="CV4" s="32">
        <f t="shared" ref="CV4:CV51" si="56">CV3+1</f>
        <v>3</v>
      </c>
      <c r="CW4" s="35">
        <f t="shared" si="23"/>
        <v>1086</v>
      </c>
      <c r="CX4" s="32"/>
      <c r="CY4" s="31">
        <v>44942</v>
      </c>
      <c r="CZ4" s="32">
        <v>3492</v>
      </c>
      <c r="DA4" s="34">
        <f t="shared" si="24"/>
        <v>3513.6666666666665</v>
      </c>
      <c r="DB4" s="32">
        <f t="shared" si="25"/>
        <v>10541</v>
      </c>
      <c r="DC4" s="32">
        <f t="shared" ref="DC4:DC51" si="57">DC3+1</f>
        <v>3</v>
      </c>
      <c r="DD4" s="35">
        <f t="shared" si="26"/>
        <v>3513.6666666666665</v>
      </c>
      <c r="DE4" s="32"/>
      <c r="DF4" s="31">
        <v>45306</v>
      </c>
      <c r="DG4" s="32">
        <v>420</v>
      </c>
      <c r="DH4" s="34">
        <f t="shared" si="27"/>
        <v>2578.3333333333335</v>
      </c>
      <c r="DI4" s="32">
        <f t="shared" ref="DI4:DI52" si="58">SUM(DI3,DG4)</f>
        <v>7735</v>
      </c>
      <c r="DJ4" s="32">
        <f t="shared" ref="DJ4:DJ51" si="59">DJ3+1</f>
        <v>3</v>
      </c>
      <c r="DK4" s="35">
        <f t="shared" ref="DK4:DK52" si="60">AVERAGE(DI4/DJ4)</f>
        <v>2578.3333333333335</v>
      </c>
      <c r="DL4" s="32"/>
      <c r="DM4" s="31">
        <v>45670</v>
      </c>
      <c r="DN4" s="32">
        <v>311</v>
      </c>
      <c r="DO4" s="34">
        <f t="shared" ref="DO4:DO52" si="61">MAX(DR4)</f>
        <v>1721</v>
      </c>
      <c r="DP4" s="32">
        <f t="shared" si="28"/>
        <v>5163</v>
      </c>
      <c r="DQ4" s="32">
        <v>3</v>
      </c>
      <c r="DR4" s="35">
        <f t="shared" ref="DR4:DR52" si="62">AVERAGE(DP4/DQ4)</f>
        <v>1721</v>
      </c>
      <c r="DS4" s="32"/>
      <c r="DT4" s="31">
        <v>46045</v>
      </c>
      <c r="DU4" s="32">
        <v>1811</v>
      </c>
      <c r="DV4" s="34">
        <f t="shared" ref="DV4:DV52" si="63">MAX(DY4)</f>
        <v>1105.3333333333333</v>
      </c>
      <c r="DW4" s="32">
        <f t="shared" ref="DW4:DW52" si="64">SUM(DW3,DU4)</f>
        <v>3316</v>
      </c>
      <c r="DX4" s="32">
        <v>3</v>
      </c>
      <c r="DY4" s="35">
        <f t="shared" ref="DY4:DY52" si="65">AVERAGE(DW4/DX4)</f>
        <v>1105.3333333333333</v>
      </c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</row>
    <row r="5" spans="1:154" x14ac:dyDescent="0.25">
      <c r="A5" s="31">
        <v>39475</v>
      </c>
      <c r="B5" s="32">
        <v>0</v>
      </c>
      <c r="C5" s="32">
        <f t="shared" ref="C5:C51" si="66">C4+B5</f>
        <v>4660</v>
      </c>
      <c r="D5" s="36">
        <f t="shared" si="29"/>
        <v>1165</v>
      </c>
      <c r="E5" s="37"/>
      <c r="F5" s="31">
        <v>39839</v>
      </c>
      <c r="G5" s="32">
        <v>3843</v>
      </c>
      <c r="H5" s="32">
        <f t="shared" si="30"/>
        <v>8806</v>
      </c>
      <c r="I5" s="32">
        <f t="shared" ref="I5:I50" si="67">I4+1</f>
        <v>4</v>
      </c>
      <c r="J5" s="36">
        <f t="shared" si="31"/>
        <v>2201.5</v>
      </c>
      <c r="K5" s="32"/>
      <c r="L5" s="31">
        <v>40203</v>
      </c>
      <c r="M5" s="32">
        <v>1026</v>
      </c>
      <c r="N5" s="37">
        <f t="shared" si="32"/>
        <v>1317.5</v>
      </c>
      <c r="O5" s="32">
        <f t="shared" si="2"/>
        <v>5270</v>
      </c>
      <c r="P5" s="32">
        <f t="shared" si="33"/>
        <v>4</v>
      </c>
      <c r="Q5" s="36">
        <f t="shared" si="3"/>
        <v>1317.5</v>
      </c>
      <c r="R5" s="32"/>
      <c r="S5" s="31">
        <v>40567</v>
      </c>
      <c r="T5" s="32">
        <v>395</v>
      </c>
      <c r="U5" s="32">
        <f t="shared" si="4"/>
        <v>2481.5</v>
      </c>
      <c r="V5" s="32">
        <f t="shared" si="34"/>
        <v>4959</v>
      </c>
      <c r="W5" s="32">
        <f t="shared" si="35"/>
        <v>4</v>
      </c>
      <c r="X5" s="33">
        <f t="shared" si="5"/>
        <v>2481.5</v>
      </c>
      <c r="Y5" s="32"/>
      <c r="Z5" s="31">
        <v>40931</v>
      </c>
      <c r="AA5" s="32">
        <v>0</v>
      </c>
      <c r="AB5" s="34">
        <f t="shared" si="0"/>
        <v>680.25</v>
      </c>
      <c r="AC5" s="32">
        <f t="shared" si="36"/>
        <v>2721</v>
      </c>
      <c r="AD5" s="32">
        <f t="shared" si="37"/>
        <v>4</v>
      </c>
      <c r="AE5" s="35">
        <f t="shared" si="1"/>
        <v>680.25</v>
      </c>
      <c r="AF5" s="32"/>
      <c r="AG5" s="31">
        <v>41302</v>
      </c>
      <c r="AH5" s="32">
        <v>0</v>
      </c>
      <c r="AI5" s="34">
        <f t="shared" si="38"/>
        <v>786.5</v>
      </c>
      <c r="AJ5" s="32">
        <f t="shared" si="39"/>
        <v>3146</v>
      </c>
      <c r="AK5" s="32">
        <f t="shared" si="40"/>
        <v>4</v>
      </c>
      <c r="AL5" s="35">
        <f t="shared" si="6"/>
        <v>786.5</v>
      </c>
      <c r="AM5" s="34"/>
      <c r="AN5" s="31">
        <v>41659</v>
      </c>
      <c r="AO5" s="32">
        <v>607</v>
      </c>
      <c r="AP5" s="34">
        <f t="shared" si="7"/>
        <v>2066</v>
      </c>
      <c r="AQ5" s="32">
        <f t="shared" si="41"/>
        <v>8264</v>
      </c>
      <c r="AR5" s="32">
        <f t="shared" si="42"/>
        <v>4</v>
      </c>
      <c r="AS5" s="35">
        <f t="shared" si="8"/>
        <v>2066</v>
      </c>
      <c r="AT5" s="34"/>
      <c r="AU5" s="31">
        <v>42023</v>
      </c>
      <c r="AV5" s="32">
        <v>4375</v>
      </c>
      <c r="AW5" s="34">
        <f t="shared" si="9"/>
        <v>1616.25</v>
      </c>
      <c r="AX5" s="32">
        <f t="shared" si="10"/>
        <v>6465</v>
      </c>
      <c r="AY5" s="32">
        <f t="shared" si="43"/>
        <v>4</v>
      </c>
      <c r="AZ5" s="35">
        <f t="shared" si="11"/>
        <v>1616.25</v>
      </c>
      <c r="BA5" s="34"/>
      <c r="BB5" s="31">
        <v>42394</v>
      </c>
      <c r="BC5" s="32">
        <v>259</v>
      </c>
      <c r="BD5" s="34">
        <f t="shared" si="12"/>
        <v>3552</v>
      </c>
      <c r="BE5" s="32">
        <f t="shared" si="13"/>
        <v>14208</v>
      </c>
      <c r="BF5" s="32">
        <f t="shared" si="44"/>
        <v>4</v>
      </c>
      <c r="BG5" s="35">
        <f t="shared" ref="BG5:BG51" si="68">AVERAGE(BE5/BF5)</f>
        <v>3552</v>
      </c>
      <c r="BH5" s="32"/>
      <c r="BI5" s="31">
        <v>42758</v>
      </c>
      <c r="BJ5" s="32">
        <v>2962</v>
      </c>
      <c r="BK5" s="34">
        <f t="shared" si="14"/>
        <v>2615.5</v>
      </c>
      <c r="BL5" s="32">
        <f t="shared" si="15"/>
        <v>10462</v>
      </c>
      <c r="BM5" s="32">
        <f t="shared" si="45"/>
        <v>4</v>
      </c>
      <c r="BN5" s="35">
        <f t="shared" si="46"/>
        <v>2615.5</v>
      </c>
      <c r="BO5" s="32"/>
      <c r="BP5" s="31">
        <v>43122</v>
      </c>
      <c r="BQ5" s="32">
        <v>2837</v>
      </c>
      <c r="BR5" s="34">
        <f t="shared" si="16"/>
        <v>3092</v>
      </c>
      <c r="BS5" s="32">
        <f t="shared" si="17"/>
        <v>12368</v>
      </c>
      <c r="BT5" s="32">
        <f t="shared" si="47"/>
        <v>4</v>
      </c>
      <c r="BU5" s="35">
        <f t="shared" si="48"/>
        <v>3092</v>
      </c>
      <c r="BV5" s="32"/>
      <c r="BW5" s="31">
        <v>43486</v>
      </c>
      <c r="BX5" s="32">
        <v>3051</v>
      </c>
      <c r="BY5" s="34">
        <f>CB5</f>
        <v>2439.75</v>
      </c>
      <c r="BZ5" s="32">
        <f>SUM(BZ4,BX5)</f>
        <v>9759</v>
      </c>
      <c r="CA5" s="32">
        <f t="shared" si="49"/>
        <v>4</v>
      </c>
      <c r="CB5" s="35">
        <f t="shared" si="50"/>
        <v>2439.75</v>
      </c>
      <c r="CC5" s="32"/>
      <c r="CD5" s="31">
        <v>43850</v>
      </c>
      <c r="CE5" s="32">
        <v>179</v>
      </c>
      <c r="CF5" s="34">
        <f t="shared" si="18"/>
        <v>279.5</v>
      </c>
      <c r="CG5" s="32">
        <f t="shared" si="19"/>
        <v>1118</v>
      </c>
      <c r="CH5" s="32">
        <f t="shared" si="51"/>
        <v>4</v>
      </c>
      <c r="CI5" s="35">
        <f t="shared" si="52"/>
        <v>279.5</v>
      </c>
      <c r="CJ5" s="32"/>
      <c r="CK5" s="31">
        <v>44221</v>
      </c>
      <c r="CL5" s="32">
        <v>2798</v>
      </c>
      <c r="CM5" s="34">
        <f t="shared" si="20"/>
        <v>2076</v>
      </c>
      <c r="CN5" s="32">
        <f t="shared" si="21"/>
        <v>8304</v>
      </c>
      <c r="CO5" s="32">
        <f t="shared" si="53"/>
        <v>4</v>
      </c>
      <c r="CP5" s="35">
        <f t="shared" si="22"/>
        <v>2076</v>
      </c>
      <c r="CQ5" s="32"/>
      <c r="CR5" s="31">
        <v>44585</v>
      </c>
      <c r="CS5" s="32">
        <v>649</v>
      </c>
      <c r="CT5" s="34">
        <f t="shared" si="54"/>
        <v>976.75</v>
      </c>
      <c r="CU5" s="32">
        <f t="shared" si="55"/>
        <v>3907</v>
      </c>
      <c r="CV5" s="32">
        <f t="shared" si="56"/>
        <v>4</v>
      </c>
      <c r="CW5" s="35">
        <f t="shared" si="23"/>
        <v>976.75</v>
      </c>
      <c r="CX5" s="32"/>
      <c r="CY5" s="31">
        <v>44949</v>
      </c>
      <c r="CZ5" s="32">
        <v>330</v>
      </c>
      <c r="DA5" s="34">
        <f t="shared" si="24"/>
        <v>2717.75</v>
      </c>
      <c r="DB5" s="32">
        <f t="shared" si="25"/>
        <v>10871</v>
      </c>
      <c r="DC5" s="32">
        <f t="shared" si="57"/>
        <v>4</v>
      </c>
      <c r="DD5" s="35">
        <f t="shared" si="26"/>
        <v>2717.75</v>
      </c>
      <c r="DE5" s="32"/>
      <c r="DF5" s="31">
        <v>45313</v>
      </c>
      <c r="DG5" s="32">
        <v>512</v>
      </c>
      <c r="DH5" s="34">
        <f t="shared" si="27"/>
        <v>2061.75</v>
      </c>
      <c r="DI5" s="32">
        <f t="shared" si="58"/>
        <v>8247</v>
      </c>
      <c r="DJ5" s="32">
        <f t="shared" si="59"/>
        <v>4</v>
      </c>
      <c r="DK5" s="35">
        <f t="shared" si="60"/>
        <v>2061.75</v>
      </c>
      <c r="DL5" s="32"/>
      <c r="DM5" s="31">
        <v>45677</v>
      </c>
      <c r="DN5" s="32">
        <v>1546</v>
      </c>
      <c r="DO5" s="34">
        <f t="shared" si="61"/>
        <v>1677.25</v>
      </c>
      <c r="DP5" s="32">
        <f t="shared" si="28"/>
        <v>6709</v>
      </c>
      <c r="DQ5" s="32">
        <v>4</v>
      </c>
      <c r="DR5" s="35">
        <f t="shared" si="62"/>
        <v>1677.25</v>
      </c>
      <c r="DS5" s="32"/>
      <c r="DT5" s="31">
        <v>46052</v>
      </c>
      <c r="DU5" s="32">
        <v>1642</v>
      </c>
      <c r="DV5" s="34">
        <f t="shared" si="63"/>
        <v>1239.5</v>
      </c>
      <c r="DW5" s="32">
        <f t="shared" si="64"/>
        <v>4958</v>
      </c>
      <c r="DX5" s="32">
        <v>4</v>
      </c>
      <c r="DY5" s="35">
        <f t="shared" si="65"/>
        <v>1239.5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</row>
    <row r="6" spans="1:154" x14ac:dyDescent="0.25">
      <c r="A6" s="31">
        <v>39482</v>
      </c>
      <c r="B6" s="32">
        <v>771</v>
      </c>
      <c r="C6" s="32">
        <f t="shared" si="66"/>
        <v>5431</v>
      </c>
      <c r="D6" s="36">
        <f t="shared" si="29"/>
        <v>1086.2</v>
      </c>
      <c r="E6" s="37"/>
      <c r="F6" s="31">
        <v>39846</v>
      </c>
      <c r="G6" s="32">
        <v>2292</v>
      </c>
      <c r="H6" s="32">
        <f t="shared" si="30"/>
        <v>11098</v>
      </c>
      <c r="I6" s="32">
        <f t="shared" si="67"/>
        <v>5</v>
      </c>
      <c r="J6" s="36">
        <f t="shared" si="31"/>
        <v>2219.6</v>
      </c>
      <c r="K6" s="32"/>
      <c r="L6" s="31">
        <v>40210</v>
      </c>
      <c r="M6" s="32">
        <v>1181</v>
      </c>
      <c r="N6" s="37">
        <f t="shared" si="32"/>
        <v>1290.2</v>
      </c>
      <c r="O6" s="32">
        <f t="shared" si="2"/>
        <v>6451</v>
      </c>
      <c r="P6" s="32">
        <f t="shared" si="33"/>
        <v>5</v>
      </c>
      <c r="Q6" s="36">
        <f t="shared" si="3"/>
        <v>1290.2</v>
      </c>
      <c r="R6" s="32"/>
      <c r="S6" s="31">
        <v>40574</v>
      </c>
      <c r="T6" s="32">
        <v>340</v>
      </c>
      <c r="U6" s="32">
        <f t="shared" si="4"/>
        <v>2652</v>
      </c>
      <c r="V6" s="32">
        <f t="shared" si="34"/>
        <v>5299</v>
      </c>
      <c r="W6" s="32">
        <f t="shared" si="35"/>
        <v>5</v>
      </c>
      <c r="X6" s="33">
        <f t="shared" si="5"/>
        <v>2652</v>
      </c>
      <c r="Y6" s="32"/>
      <c r="Z6" s="31">
        <v>40938</v>
      </c>
      <c r="AA6" s="32">
        <v>1885</v>
      </c>
      <c r="AB6" s="34">
        <f t="shared" si="0"/>
        <v>921.2</v>
      </c>
      <c r="AC6" s="32">
        <f t="shared" si="36"/>
        <v>4606</v>
      </c>
      <c r="AD6" s="32">
        <f t="shared" si="37"/>
        <v>5</v>
      </c>
      <c r="AE6" s="35">
        <f t="shared" si="1"/>
        <v>921.2</v>
      </c>
      <c r="AF6" s="32"/>
      <c r="AG6" s="31">
        <v>41309</v>
      </c>
      <c r="AH6" s="32">
        <v>809</v>
      </c>
      <c r="AI6" s="34">
        <f t="shared" si="38"/>
        <v>791</v>
      </c>
      <c r="AJ6" s="32">
        <f t="shared" si="39"/>
        <v>3955</v>
      </c>
      <c r="AK6" s="32">
        <f t="shared" si="40"/>
        <v>5</v>
      </c>
      <c r="AL6" s="35">
        <f t="shared" si="6"/>
        <v>791</v>
      </c>
      <c r="AM6" s="34"/>
      <c r="AN6" s="31">
        <v>41666</v>
      </c>
      <c r="AO6" s="32">
        <v>458</v>
      </c>
      <c r="AP6" s="34">
        <f t="shared" si="7"/>
        <v>1744.4</v>
      </c>
      <c r="AQ6" s="32">
        <f t="shared" si="41"/>
        <v>8722</v>
      </c>
      <c r="AR6" s="32">
        <f t="shared" si="42"/>
        <v>5</v>
      </c>
      <c r="AS6" s="35">
        <f t="shared" si="8"/>
        <v>1744.4</v>
      </c>
      <c r="AT6" s="34"/>
      <c r="AU6" s="31">
        <v>42030</v>
      </c>
      <c r="AV6" s="32">
        <v>1188</v>
      </c>
      <c r="AW6" s="34">
        <f t="shared" si="9"/>
        <v>1530.6</v>
      </c>
      <c r="AX6" s="32">
        <f t="shared" si="10"/>
        <v>7653</v>
      </c>
      <c r="AY6" s="32">
        <f t="shared" si="43"/>
        <v>5</v>
      </c>
      <c r="AZ6" s="35">
        <f t="shared" si="11"/>
        <v>1530.6</v>
      </c>
      <c r="BA6" s="34"/>
      <c r="BB6" s="31">
        <v>42401</v>
      </c>
      <c r="BC6" s="32">
        <v>1522</v>
      </c>
      <c r="BD6" s="34">
        <f t="shared" si="12"/>
        <v>3146</v>
      </c>
      <c r="BE6" s="32">
        <f t="shared" si="13"/>
        <v>15730</v>
      </c>
      <c r="BF6" s="32">
        <f t="shared" si="44"/>
        <v>5</v>
      </c>
      <c r="BG6" s="35">
        <f t="shared" si="68"/>
        <v>3146</v>
      </c>
      <c r="BH6" s="32"/>
      <c r="BI6" s="31">
        <v>42765</v>
      </c>
      <c r="BJ6" s="32">
        <v>2701</v>
      </c>
      <c r="BK6" s="34">
        <f t="shared" si="14"/>
        <v>2632.6</v>
      </c>
      <c r="BL6" s="32">
        <f t="shared" si="15"/>
        <v>13163</v>
      </c>
      <c r="BM6" s="32">
        <f t="shared" si="45"/>
        <v>5</v>
      </c>
      <c r="BN6" s="35">
        <f t="shared" si="46"/>
        <v>2632.6</v>
      </c>
      <c r="BO6" s="32"/>
      <c r="BP6" s="31">
        <v>43129</v>
      </c>
      <c r="BQ6" s="32">
        <v>307</v>
      </c>
      <c r="BR6" s="34">
        <f t="shared" si="16"/>
        <v>2535</v>
      </c>
      <c r="BS6" s="32">
        <f t="shared" si="17"/>
        <v>12675</v>
      </c>
      <c r="BT6" s="32">
        <f t="shared" si="47"/>
        <v>5</v>
      </c>
      <c r="BU6" s="35">
        <f t="shared" si="48"/>
        <v>2535</v>
      </c>
      <c r="BV6" s="32"/>
      <c r="BW6" s="31">
        <v>43493</v>
      </c>
      <c r="BX6" s="32">
        <v>1567</v>
      </c>
      <c r="BY6" s="34">
        <f>CB6</f>
        <v>2265.1999999999998</v>
      </c>
      <c r="BZ6" s="32">
        <f>SUM(BZ5,BX6)</f>
        <v>11326</v>
      </c>
      <c r="CA6" s="32">
        <f t="shared" si="49"/>
        <v>5</v>
      </c>
      <c r="CB6" s="35">
        <f t="shared" si="50"/>
        <v>2265.1999999999998</v>
      </c>
      <c r="CC6" s="32"/>
      <c r="CD6" s="31">
        <v>43857</v>
      </c>
      <c r="CE6" s="32">
        <v>1559</v>
      </c>
      <c r="CF6" s="34">
        <f t="shared" si="18"/>
        <v>535.4</v>
      </c>
      <c r="CG6" s="32">
        <f t="shared" si="19"/>
        <v>2677</v>
      </c>
      <c r="CH6" s="32">
        <f t="shared" si="51"/>
        <v>5</v>
      </c>
      <c r="CI6" s="35">
        <f t="shared" si="52"/>
        <v>535.4</v>
      </c>
      <c r="CJ6" s="32"/>
      <c r="CK6" s="31">
        <v>44228</v>
      </c>
      <c r="CL6" s="32">
        <v>1804</v>
      </c>
      <c r="CM6" s="34">
        <f t="shared" si="20"/>
        <v>2021.6</v>
      </c>
      <c r="CN6" s="32">
        <f t="shared" si="21"/>
        <v>10108</v>
      </c>
      <c r="CO6" s="32">
        <f t="shared" si="53"/>
        <v>5</v>
      </c>
      <c r="CP6" s="35">
        <f t="shared" si="22"/>
        <v>2021.6</v>
      </c>
      <c r="CQ6" s="32"/>
      <c r="CR6" s="31">
        <v>44592</v>
      </c>
      <c r="CS6" s="32">
        <v>599</v>
      </c>
      <c r="CT6" s="34">
        <f t="shared" si="54"/>
        <v>901.2</v>
      </c>
      <c r="CU6" s="32">
        <f t="shared" si="55"/>
        <v>4506</v>
      </c>
      <c r="CV6" s="32">
        <f t="shared" si="56"/>
        <v>5</v>
      </c>
      <c r="CW6" s="35">
        <f t="shared" si="23"/>
        <v>901.2</v>
      </c>
      <c r="CX6" s="32"/>
      <c r="CY6" s="31">
        <v>44956</v>
      </c>
      <c r="CZ6" s="32">
        <v>284</v>
      </c>
      <c r="DA6" s="34">
        <f t="shared" si="24"/>
        <v>2231</v>
      </c>
      <c r="DB6" s="32">
        <f t="shared" si="25"/>
        <v>11155</v>
      </c>
      <c r="DC6" s="32">
        <f t="shared" si="57"/>
        <v>5</v>
      </c>
      <c r="DD6" s="35">
        <f t="shared" si="26"/>
        <v>2231</v>
      </c>
      <c r="DE6" s="32"/>
      <c r="DF6" s="31">
        <v>45320</v>
      </c>
      <c r="DG6" s="32">
        <v>975</v>
      </c>
      <c r="DH6" s="34">
        <f t="shared" si="27"/>
        <v>1844.4</v>
      </c>
      <c r="DI6" s="32">
        <f t="shared" si="58"/>
        <v>9222</v>
      </c>
      <c r="DJ6" s="32">
        <f t="shared" si="59"/>
        <v>5</v>
      </c>
      <c r="DK6" s="35">
        <f t="shared" si="60"/>
        <v>1844.4</v>
      </c>
      <c r="DL6" s="32"/>
      <c r="DM6" s="31">
        <v>45684</v>
      </c>
      <c r="DN6" s="32">
        <v>1766</v>
      </c>
      <c r="DO6" s="34">
        <f t="shared" si="61"/>
        <v>1695</v>
      </c>
      <c r="DP6" s="32">
        <f t="shared" si="28"/>
        <v>8475</v>
      </c>
      <c r="DQ6" s="32">
        <v>5</v>
      </c>
      <c r="DR6" s="35">
        <f t="shared" si="62"/>
        <v>1695</v>
      </c>
      <c r="DS6" s="32"/>
      <c r="DT6" s="31">
        <v>46059</v>
      </c>
      <c r="DU6" s="32">
        <v>1432</v>
      </c>
      <c r="DV6" s="34">
        <f t="shared" si="63"/>
        <v>1278</v>
      </c>
      <c r="DW6" s="32">
        <f t="shared" si="64"/>
        <v>6390</v>
      </c>
      <c r="DX6" s="32">
        <v>5</v>
      </c>
      <c r="DY6" s="35">
        <f t="shared" si="65"/>
        <v>1278</v>
      </c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</row>
    <row r="7" spans="1:154" x14ac:dyDescent="0.25">
      <c r="A7" s="31">
        <v>39489</v>
      </c>
      <c r="B7" s="32">
        <v>1360</v>
      </c>
      <c r="C7" s="32">
        <f t="shared" si="66"/>
        <v>6791</v>
      </c>
      <c r="D7" s="36">
        <f t="shared" si="29"/>
        <v>1131.8333333333333</v>
      </c>
      <c r="E7" s="37"/>
      <c r="F7" s="31">
        <v>39853</v>
      </c>
      <c r="G7" s="32">
        <v>1479</v>
      </c>
      <c r="H7" s="32">
        <f t="shared" si="30"/>
        <v>12577</v>
      </c>
      <c r="I7" s="32">
        <f t="shared" si="67"/>
        <v>6</v>
      </c>
      <c r="J7" s="36">
        <f t="shared" si="31"/>
        <v>2096.1666666666665</v>
      </c>
      <c r="K7" s="32"/>
      <c r="L7" s="31">
        <v>40217</v>
      </c>
      <c r="M7" s="32">
        <v>3356</v>
      </c>
      <c r="N7" s="37">
        <f t="shared" si="32"/>
        <v>1634.5</v>
      </c>
      <c r="O7" s="32">
        <f t="shared" si="2"/>
        <v>9807</v>
      </c>
      <c r="P7" s="32">
        <f t="shared" si="33"/>
        <v>6</v>
      </c>
      <c r="Q7" s="36">
        <f t="shared" si="3"/>
        <v>1634.5</v>
      </c>
      <c r="R7" s="32"/>
      <c r="S7" s="31">
        <v>40581</v>
      </c>
      <c r="T7" s="32">
        <v>431</v>
      </c>
      <c r="U7" s="32">
        <f t="shared" si="4"/>
        <v>2868</v>
      </c>
      <c r="V7" s="32">
        <f t="shared" si="34"/>
        <v>5730</v>
      </c>
      <c r="W7" s="32">
        <f t="shared" si="35"/>
        <v>6</v>
      </c>
      <c r="X7" s="33">
        <f t="shared" si="5"/>
        <v>2868</v>
      </c>
      <c r="Y7" s="32"/>
      <c r="Z7" s="31">
        <v>40945</v>
      </c>
      <c r="AA7" s="32">
        <v>1410</v>
      </c>
      <c r="AB7" s="34">
        <f t="shared" si="0"/>
        <v>1002.6666666666666</v>
      </c>
      <c r="AC7" s="32">
        <f t="shared" si="36"/>
        <v>6016</v>
      </c>
      <c r="AD7" s="32">
        <f t="shared" si="37"/>
        <v>6</v>
      </c>
      <c r="AE7" s="35">
        <f t="shared" si="1"/>
        <v>1002.6666666666666</v>
      </c>
      <c r="AF7" s="32"/>
      <c r="AG7" s="31">
        <v>41316</v>
      </c>
      <c r="AH7" s="32">
        <v>1996</v>
      </c>
      <c r="AI7" s="34">
        <f t="shared" si="38"/>
        <v>991.83333333333337</v>
      </c>
      <c r="AJ7" s="32">
        <f t="shared" si="39"/>
        <v>5951</v>
      </c>
      <c r="AK7" s="32">
        <f t="shared" si="40"/>
        <v>6</v>
      </c>
      <c r="AL7" s="35">
        <f t="shared" si="6"/>
        <v>991.83333333333337</v>
      </c>
      <c r="AM7" s="34"/>
      <c r="AN7" s="31">
        <v>41673</v>
      </c>
      <c r="AO7" s="32">
        <v>995</v>
      </c>
      <c r="AP7" s="34">
        <f t="shared" si="7"/>
        <v>1619.5</v>
      </c>
      <c r="AQ7" s="32">
        <f t="shared" si="41"/>
        <v>9717</v>
      </c>
      <c r="AR7" s="32">
        <f t="shared" si="42"/>
        <v>6</v>
      </c>
      <c r="AS7" s="35">
        <f t="shared" si="8"/>
        <v>1619.5</v>
      </c>
      <c r="AT7" s="34"/>
      <c r="AU7" s="31">
        <v>42037</v>
      </c>
      <c r="AV7" s="32">
        <v>1332</v>
      </c>
      <c r="AW7" s="34">
        <f t="shared" si="9"/>
        <v>1497.5</v>
      </c>
      <c r="AX7" s="32">
        <f t="shared" si="10"/>
        <v>8985</v>
      </c>
      <c r="AY7" s="32">
        <f t="shared" si="43"/>
        <v>6</v>
      </c>
      <c r="AZ7" s="35">
        <f t="shared" si="11"/>
        <v>1497.5</v>
      </c>
      <c r="BA7" s="34"/>
      <c r="BB7" s="31">
        <v>42408</v>
      </c>
      <c r="BC7" s="32">
        <v>3802</v>
      </c>
      <c r="BD7" s="34">
        <f t="shared" si="12"/>
        <v>3255.3333333333335</v>
      </c>
      <c r="BE7" s="32">
        <f t="shared" si="13"/>
        <v>19532</v>
      </c>
      <c r="BF7" s="32">
        <f t="shared" si="44"/>
        <v>6</v>
      </c>
      <c r="BG7" s="35">
        <f t="shared" si="68"/>
        <v>3255.3333333333335</v>
      </c>
      <c r="BH7" s="32"/>
      <c r="BI7" s="31">
        <v>42772</v>
      </c>
      <c r="BJ7" s="32">
        <v>2493</v>
      </c>
      <c r="BK7" s="34">
        <f t="shared" si="14"/>
        <v>2609.3333333333335</v>
      </c>
      <c r="BL7" s="32">
        <f t="shared" si="15"/>
        <v>15656</v>
      </c>
      <c r="BM7" s="32">
        <f t="shared" si="45"/>
        <v>6</v>
      </c>
      <c r="BN7" s="35">
        <f t="shared" si="46"/>
        <v>2609.3333333333335</v>
      </c>
      <c r="BO7" s="32"/>
      <c r="BP7" s="31">
        <v>43136</v>
      </c>
      <c r="BQ7" s="32">
        <v>2646</v>
      </c>
      <c r="BR7" s="34">
        <f t="shared" si="16"/>
        <v>2553.5</v>
      </c>
      <c r="BS7" s="32">
        <f t="shared" si="17"/>
        <v>15321</v>
      </c>
      <c r="BT7" s="32">
        <f t="shared" si="47"/>
        <v>6</v>
      </c>
      <c r="BU7" s="35">
        <f t="shared" si="48"/>
        <v>2553.5</v>
      </c>
      <c r="BV7" s="32"/>
      <c r="BW7" s="31">
        <v>43500</v>
      </c>
      <c r="BX7" s="32">
        <v>3077</v>
      </c>
      <c r="BY7" s="34">
        <f>CB7</f>
        <v>2400.5</v>
      </c>
      <c r="BZ7" s="32">
        <f>SUM(BZ6,BX7)</f>
        <v>14403</v>
      </c>
      <c r="CA7" s="32">
        <f t="shared" si="49"/>
        <v>6</v>
      </c>
      <c r="CB7" s="35">
        <f t="shared" si="50"/>
        <v>2400.5</v>
      </c>
      <c r="CC7" s="32"/>
      <c r="CD7" s="31">
        <v>43864</v>
      </c>
      <c r="CE7" s="32">
        <v>1383</v>
      </c>
      <c r="CF7" s="34">
        <f t="shared" si="18"/>
        <v>676.66666666666663</v>
      </c>
      <c r="CG7" s="32">
        <f t="shared" si="19"/>
        <v>4060</v>
      </c>
      <c r="CH7" s="32">
        <f t="shared" si="51"/>
        <v>6</v>
      </c>
      <c r="CI7" s="35">
        <f t="shared" si="52"/>
        <v>676.66666666666663</v>
      </c>
      <c r="CJ7" s="32"/>
      <c r="CK7" s="31">
        <v>44235</v>
      </c>
      <c r="CL7" s="32">
        <v>1468</v>
      </c>
      <c r="CM7" s="34">
        <f t="shared" si="20"/>
        <v>1929.3333333333333</v>
      </c>
      <c r="CN7" s="32">
        <f t="shared" si="21"/>
        <v>11576</v>
      </c>
      <c r="CO7" s="32">
        <f t="shared" si="53"/>
        <v>6</v>
      </c>
      <c r="CP7" s="35">
        <f t="shared" si="22"/>
        <v>1929.3333333333333</v>
      </c>
      <c r="CQ7" s="32"/>
      <c r="CR7" s="31">
        <v>44599</v>
      </c>
      <c r="CS7" s="32">
        <v>200</v>
      </c>
      <c r="CT7" s="34">
        <f t="shared" si="54"/>
        <v>784.33333333333337</v>
      </c>
      <c r="CU7" s="32">
        <f t="shared" si="55"/>
        <v>4706</v>
      </c>
      <c r="CV7" s="32">
        <f t="shared" si="56"/>
        <v>6</v>
      </c>
      <c r="CW7" s="35">
        <f t="shared" si="23"/>
        <v>784.33333333333337</v>
      </c>
      <c r="CX7" s="32"/>
      <c r="CY7" s="31">
        <v>44963</v>
      </c>
      <c r="CZ7" s="32">
        <v>408</v>
      </c>
      <c r="DA7" s="34">
        <f t="shared" si="24"/>
        <v>1927.1666666666667</v>
      </c>
      <c r="DB7" s="32">
        <f t="shared" si="25"/>
        <v>11563</v>
      </c>
      <c r="DC7" s="32">
        <f t="shared" si="57"/>
        <v>6</v>
      </c>
      <c r="DD7" s="35">
        <f t="shared" si="26"/>
        <v>1927.1666666666667</v>
      </c>
      <c r="DE7" s="32"/>
      <c r="DF7" s="31">
        <v>45327</v>
      </c>
      <c r="DG7" s="32">
        <v>3920</v>
      </c>
      <c r="DH7" s="34">
        <f t="shared" si="27"/>
        <v>2190.3333333333335</v>
      </c>
      <c r="DI7" s="32">
        <f t="shared" si="58"/>
        <v>13142</v>
      </c>
      <c r="DJ7" s="32">
        <f t="shared" si="59"/>
        <v>6</v>
      </c>
      <c r="DK7" s="35">
        <f t="shared" si="60"/>
        <v>2190.3333333333335</v>
      </c>
      <c r="DL7" s="32"/>
      <c r="DM7" s="31">
        <v>45691</v>
      </c>
      <c r="DN7" s="32">
        <v>1020</v>
      </c>
      <c r="DO7" s="34">
        <f t="shared" si="61"/>
        <v>1582.5</v>
      </c>
      <c r="DP7" s="32">
        <f t="shared" si="28"/>
        <v>9495</v>
      </c>
      <c r="DQ7" s="32">
        <v>6</v>
      </c>
      <c r="DR7" s="35">
        <f t="shared" si="62"/>
        <v>1582.5</v>
      </c>
      <c r="DS7" s="32"/>
      <c r="DT7" s="31">
        <v>46066</v>
      </c>
      <c r="DU7" s="32">
        <v>1523</v>
      </c>
      <c r="DV7" s="34">
        <f t="shared" si="63"/>
        <v>1318.8333333333333</v>
      </c>
      <c r="DW7" s="32">
        <f t="shared" si="64"/>
        <v>7913</v>
      </c>
      <c r="DX7" s="32">
        <v>6</v>
      </c>
      <c r="DY7" s="35">
        <f t="shared" si="65"/>
        <v>1318.8333333333333</v>
      </c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</row>
    <row r="8" spans="1:154" x14ac:dyDescent="0.25">
      <c r="A8" s="31">
        <v>39496</v>
      </c>
      <c r="B8" s="32">
        <v>937</v>
      </c>
      <c r="C8" s="32">
        <f t="shared" si="66"/>
        <v>7728</v>
      </c>
      <c r="D8" s="36">
        <f t="shared" si="29"/>
        <v>1104</v>
      </c>
      <c r="E8" s="37"/>
      <c r="F8" s="31">
        <v>39860</v>
      </c>
      <c r="G8" s="32">
        <v>883</v>
      </c>
      <c r="H8" s="32">
        <f t="shared" si="30"/>
        <v>13460</v>
      </c>
      <c r="I8" s="32">
        <f t="shared" si="67"/>
        <v>7</v>
      </c>
      <c r="J8" s="36">
        <f t="shared" si="31"/>
        <v>1922.8571428571429</v>
      </c>
      <c r="K8" s="32"/>
      <c r="L8" s="31">
        <v>40224</v>
      </c>
      <c r="M8" s="32">
        <v>1866</v>
      </c>
      <c r="N8" s="37">
        <f t="shared" si="32"/>
        <v>1667.5714285714287</v>
      </c>
      <c r="O8" s="32">
        <f t="shared" si="2"/>
        <v>11673</v>
      </c>
      <c r="P8" s="32">
        <f t="shared" si="33"/>
        <v>7</v>
      </c>
      <c r="Q8" s="36">
        <f t="shared" si="3"/>
        <v>1667.5714285714287</v>
      </c>
      <c r="R8" s="32"/>
      <c r="S8" s="31">
        <v>40588</v>
      </c>
      <c r="T8" s="32">
        <v>569</v>
      </c>
      <c r="U8" s="32">
        <f t="shared" si="4"/>
        <v>3153</v>
      </c>
      <c r="V8" s="32">
        <f t="shared" si="34"/>
        <v>6299</v>
      </c>
      <c r="W8" s="32">
        <f t="shared" si="35"/>
        <v>7</v>
      </c>
      <c r="X8" s="33">
        <f t="shared" si="5"/>
        <v>3153</v>
      </c>
      <c r="Y8" s="32"/>
      <c r="Z8" s="31">
        <v>40952</v>
      </c>
      <c r="AA8" s="32">
        <v>210</v>
      </c>
      <c r="AB8" s="34">
        <f t="shared" si="0"/>
        <v>889.42857142857144</v>
      </c>
      <c r="AC8" s="32">
        <f t="shared" si="36"/>
        <v>6226</v>
      </c>
      <c r="AD8" s="32">
        <f t="shared" si="37"/>
        <v>7</v>
      </c>
      <c r="AE8" s="35">
        <f t="shared" si="1"/>
        <v>889.42857142857144</v>
      </c>
      <c r="AF8" s="32"/>
      <c r="AG8" s="31">
        <v>41323</v>
      </c>
      <c r="AH8" s="32">
        <v>2768</v>
      </c>
      <c r="AI8" s="34">
        <f t="shared" si="38"/>
        <v>1245.5714285714287</v>
      </c>
      <c r="AJ8" s="32">
        <f t="shared" si="39"/>
        <v>8719</v>
      </c>
      <c r="AK8" s="32">
        <f t="shared" si="40"/>
        <v>7</v>
      </c>
      <c r="AL8" s="35">
        <f t="shared" si="6"/>
        <v>1245.5714285714287</v>
      </c>
      <c r="AM8" s="34"/>
      <c r="AN8" s="31">
        <v>41680</v>
      </c>
      <c r="AO8" s="32">
        <v>2789</v>
      </c>
      <c r="AP8" s="34">
        <f t="shared" si="7"/>
        <v>1786.5714285714287</v>
      </c>
      <c r="AQ8" s="32">
        <f>AQ7+AO8</f>
        <v>12506</v>
      </c>
      <c r="AR8" s="32">
        <f t="shared" si="42"/>
        <v>7</v>
      </c>
      <c r="AS8" s="35">
        <f t="shared" si="8"/>
        <v>1786.5714285714287</v>
      </c>
      <c r="AT8" s="34"/>
      <c r="AU8" s="31">
        <v>42044</v>
      </c>
      <c r="AV8" s="32">
        <v>344</v>
      </c>
      <c r="AW8" s="34">
        <f t="shared" si="9"/>
        <v>1332.7142857142858</v>
      </c>
      <c r="AX8" s="32">
        <f t="shared" si="10"/>
        <v>9329</v>
      </c>
      <c r="AY8" s="32">
        <f t="shared" si="43"/>
        <v>7</v>
      </c>
      <c r="AZ8" s="35">
        <f t="shared" si="11"/>
        <v>1332.7142857142858</v>
      </c>
      <c r="BA8" s="34"/>
      <c r="BB8" s="31">
        <v>42415</v>
      </c>
      <c r="BC8" s="32">
        <v>1072</v>
      </c>
      <c r="BD8" s="34">
        <f t="shared" si="12"/>
        <v>2943.4285714285716</v>
      </c>
      <c r="BE8" s="32">
        <f t="shared" si="13"/>
        <v>20604</v>
      </c>
      <c r="BF8" s="32">
        <f t="shared" si="44"/>
        <v>7</v>
      </c>
      <c r="BG8" s="35">
        <f t="shared" si="68"/>
        <v>2943.4285714285716</v>
      </c>
      <c r="BH8" s="32"/>
      <c r="BI8" s="31">
        <v>42779</v>
      </c>
      <c r="BJ8" s="32">
        <v>3321</v>
      </c>
      <c r="BK8" s="34">
        <f t="shared" si="14"/>
        <v>2711</v>
      </c>
      <c r="BL8" s="32">
        <f t="shared" si="15"/>
        <v>18977</v>
      </c>
      <c r="BM8" s="32">
        <f t="shared" si="45"/>
        <v>7</v>
      </c>
      <c r="BN8" s="35">
        <f t="shared" si="46"/>
        <v>2711</v>
      </c>
      <c r="BO8" s="32"/>
      <c r="BP8" s="31">
        <v>43143</v>
      </c>
      <c r="BQ8" s="32">
        <v>1731</v>
      </c>
      <c r="BR8" s="34">
        <f t="shared" si="16"/>
        <v>2436</v>
      </c>
      <c r="BS8" s="32">
        <f t="shared" si="17"/>
        <v>17052</v>
      </c>
      <c r="BT8" s="32">
        <f t="shared" si="47"/>
        <v>7</v>
      </c>
      <c r="BU8" s="35">
        <f t="shared" si="48"/>
        <v>2436</v>
      </c>
      <c r="BV8" s="32"/>
      <c r="BW8" s="31">
        <v>43507</v>
      </c>
      <c r="BX8" s="32">
        <v>2176</v>
      </c>
      <c r="BY8" s="34">
        <f t="shared" ref="BY8:BY52" si="69">CB8</f>
        <v>2368.4285714285716</v>
      </c>
      <c r="BZ8" s="32">
        <f t="shared" ref="BZ8:BZ52" si="70">SUM(BZ7,BX8)</f>
        <v>16579</v>
      </c>
      <c r="CA8" s="32">
        <f t="shared" si="49"/>
        <v>7</v>
      </c>
      <c r="CB8" s="35">
        <f t="shared" si="50"/>
        <v>2368.4285714285716</v>
      </c>
      <c r="CC8" s="32"/>
      <c r="CD8" s="31">
        <v>43871</v>
      </c>
      <c r="CE8" s="32">
        <v>752</v>
      </c>
      <c r="CF8" s="34">
        <f t="shared" si="18"/>
        <v>687.42857142857144</v>
      </c>
      <c r="CG8" s="32">
        <f t="shared" si="19"/>
        <v>4812</v>
      </c>
      <c r="CH8" s="32">
        <f t="shared" si="51"/>
        <v>7</v>
      </c>
      <c r="CI8" s="35">
        <f t="shared" si="52"/>
        <v>687.42857142857144</v>
      </c>
      <c r="CJ8" s="32"/>
      <c r="CK8" s="31">
        <v>44242</v>
      </c>
      <c r="CL8" s="32">
        <v>361</v>
      </c>
      <c r="CM8" s="34">
        <f t="shared" si="20"/>
        <v>1705.2857142857142</v>
      </c>
      <c r="CN8" s="32">
        <f t="shared" si="21"/>
        <v>11937</v>
      </c>
      <c r="CO8" s="32">
        <f t="shared" si="53"/>
        <v>7</v>
      </c>
      <c r="CP8" s="35">
        <f t="shared" si="22"/>
        <v>1705.2857142857142</v>
      </c>
      <c r="CQ8" s="32"/>
      <c r="CR8" s="31">
        <v>44606</v>
      </c>
      <c r="CS8" s="32">
        <v>3158</v>
      </c>
      <c r="CT8" s="34">
        <f t="shared" si="54"/>
        <v>1123.4285714285713</v>
      </c>
      <c r="CU8" s="32">
        <f t="shared" si="55"/>
        <v>7864</v>
      </c>
      <c r="CV8" s="32">
        <f t="shared" si="56"/>
        <v>7</v>
      </c>
      <c r="CW8" s="35">
        <f t="shared" si="23"/>
        <v>1123.4285714285713</v>
      </c>
      <c r="CX8" s="32"/>
      <c r="CY8" s="31">
        <v>44970</v>
      </c>
      <c r="CZ8" s="32">
        <v>666</v>
      </c>
      <c r="DA8" s="34">
        <f t="shared" si="24"/>
        <v>1747</v>
      </c>
      <c r="DB8" s="32">
        <f t="shared" si="25"/>
        <v>12229</v>
      </c>
      <c r="DC8" s="32">
        <f t="shared" si="57"/>
        <v>7</v>
      </c>
      <c r="DD8" s="35">
        <f t="shared" si="26"/>
        <v>1747</v>
      </c>
      <c r="DE8" s="32"/>
      <c r="DF8" s="31">
        <v>45334</v>
      </c>
      <c r="DG8" s="32">
        <v>3734</v>
      </c>
      <c r="DH8" s="34">
        <f t="shared" si="27"/>
        <v>2410.8571428571427</v>
      </c>
      <c r="DI8" s="32">
        <f t="shared" si="58"/>
        <v>16876</v>
      </c>
      <c r="DJ8" s="32">
        <f t="shared" si="59"/>
        <v>7</v>
      </c>
      <c r="DK8" s="35">
        <f t="shared" si="60"/>
        <v>2410.8571428571427</v>
      </c>
      <c r="DL8" s="32"/>
      <c r="DM8" s="31">
        <v>45698</v>
      </c>
      <c r="DN8" s="32">
        <v>2100</v>
      </c>
      <c r="DO8" s="34">
        <f t="shared" si="61"/>
        <v>1656.4285714285713</v>
      </c>
      <c r="DP8" s="32">
        <f t="shared" si="28"/>
        <v>11595</v>
      </c>
      <c r="DQ8" s="32">
        <v>7</v>
      </c>
      <c r="DR8" s="35">
        <f t="shared" si="62"/>
        <v>1656.4285714285713</v>
      </c>
      <c r="DS8" s="32"/>
      <c r="DT8" s="31">
        <v>46073</v>
      </c>
      <c r="DU8" s="32">
        <v>800</v>
      </c>
      <c r="DV8" s="34">
        <f t="shared" si="63"/>
        <v>1244.7142857142858</v>
      </c>
      <c r="DW8" s="32">
        <f t="shared" si="64"/>
        <v>8713</v>
      </c>
      <c r="DX8" s="32">
        <v>7</v>
      </c>
      <c r="DY8" s="35">
        <f t="shared" si="65"/>
        <v>1244.7142857142858</v>
      </c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</row>
    <row r="9" spans="1:154" x14ac:dyDescent="0.25">
      <c r="A9" s="31">
        <v>39503</v>
      </c>
      <c r="B9" s="32">
        <v>601</v>
      </c>
      <c r="C9" s="32">
        <f t="shared" si="66"/>
        <v>8329</v>
      </c>
      <c r="D9" s="36">
        <f t="shared" si="29"/>
        <v>1041.125</v>
      </c>
      <c r="E9" s="37"/>
      <c r="F9" s="31">
        <v>39867</v>
      </c>
      <c r="G9" s="32">
        <v>460</v>
      </c>
      <c r="H9" s="32">
        <f t="shared" si="30"/>
        <v>13920</v>
      </c>
      <c r="I9" s="32">
        <f t="shared" si="67"/>
        <v>8</v>
      </c>
      <c r="J9" s="36">
        <f t="shared" si="31"/>
        <v>1740</v>
      </c>
      <c r="K9" s="32"/>
      <c r="L9" s="31">
        <v>40231</v>
      </c>
      <c r="M9" s="32">
        <v>3639</v>
      </c>
      <c r="N9" s="37">
        <f t="shared" si="32"/>
        <v>1914</v>
      </c>
      <c r="O9" s="32">
        <f t="shared" si="2"/>
        <v>15312</v>
      </c>
      <c r="P9" s="32">
        <f t="shared" si="33"/>
        <v>8</v>
      </c>
      <c r="Q9" s="36">
        <f t="shared" si="3"/>
        <v>1914</v>
      </c>
      <c r="R9" s="32"/>
      <c r="S9" s="31">
        <v>40595</v>
      </c>
      <c r="T9" s="32">
        <v>1049</v>
      </c>
      <c r="U9" s="32">
        <f t="shared" si="4"/>
        <v>3678</v>
      </c>
      <c r="V9" s="32">
        <f t="shared" si="34"/>
        <v>7348</v>
      </c>
      <c r="W9" s="32">
        <f t="shared" si="35"/>
        <v>8</v>
      </c>
      <c r="X9" s="33">
        <f t="shared" si="5"/>
        <v>3678</v>
      </c>
      <c r="Y9" s="32"/>
      <c r="Z9" s="31">
        <v>40959</v>
      </c>
      <c r="AA9" s="32">
        <v>610</v>
      </c>
      <c r="AB9" s="34">
        <f t="shared" si="0"/>
        <v>854.5</v>
      </c>
      <c r="AC9" s="32">
        <f t="shared" si="36"/>
        <v>6836</v>
      </c>
      <c r="AD9" s="32">
        <f t="shared" si="37"/>
        <v>8</v>
      </c>
      <c r="AE9" s="35">
        <f t="shared" si="1"/>
        <v>854.5</v>
      </c>
      <c r="AF9" s="32"/>
      <c r="AG9" s="31">
        <v>41330</v>
      </c>
      <c r="AH9" s="32">
        <v>2433</v>
      </c>
      <c r="AI9" s="34">
        <f t="shared" si="38"/>
        <v>1394</v>
      </c>
      <c r="AJ9" s="32">
        <f t="shared" si="39"/>
        <v>11152</v>
      </c>
      <c r="AK9" s="32">
        <f t="shared" si="40"/>
        <v>8</v>
      </c>
      <c r="AL9" s="35">
        <f t="shared" si="6"/>
        <v>1394</v>
      </c>
      <c r="AM9" s="34"/>
      <c r="AN9" s="31">
        <v>41687</v>
      </c>
      <c r="AO9" s="32">
        <v>700</v>
      </c>
      <c r="AP9" s="34">
        <f t="shared" si="7"/>
        <v>1650.75</v>
      </c>
      <c r="AQ9" s="32">
        <f t="shared" si="41"/>
        <v>13206</v>
      </c>
      <c r="AR9" s="32">
        <f t="shared" si="42"/>
        <v>8</v>
      </c>
      <c r="AS9" s="35">
        <f t="shared" si="8"/>
        <v>1650.75</v>
      </c>
      <c r="AT9" s="34"/>
      <c r="AU9" s="31">
        <v>42051</v>
      </c>
      <c r="AV9" s="32">
        <v>1376</v>
      </c>
      <c r="AW9" s="34">
        <f t="shared" si="9"/>
        <v>1338.125</v>
      </c>
      <c r="AX9" s="32">
        <f t="shared" si="10"/>
        <v>10705</v>
      </c>
      <c r="AY9" s="32">
        <f t="shared" si="43"/>
        <v>8</v>
      </c>
      <c r="AZ9" s="35">
        <f t="shared" si="11"/>
        <v>1338.125</v>
      </c>
      <c r="BA9" s="34"/>
      <c r="BB9" s="31">
        <v>42422</v>
      </c>
      <c r="BC9" s="32">
        <v>495</v>
      </c>
      <c r="BD9" s="34">
        <f t="shared" si="12"/>
        <v>2637.375</v>
      </c>
      <c r="BE9" s="32">
        <f t="shared" si="13"/>
        <v>21099</v>
      </c>
      <c r="BF9" s="32">
        <f t="shared" si="44"/>
        <v>8</v>
      </c>
      <c r="BG9" s="35">
        <f t="shared" si="68"/>
        <v>2637.375</v>
      </c>
      <c r="BH9" s="32"/>
      <c r="BI9" s="31">
        <v>42786</v>
      </c>
      <c r="BJ9" s="32">
        <v>1549</v>
      </c>
      <c r="BK9" s="34">
        <f t="shared" si="14"/>
        <v>2565.75</v>
      </c>
      <c r="BL9" s="32">
        <f t="shared" si="15"/>
        <v>20526</v>
      </c>
      <c r="BM9" s="32">
        <f t="shared" si="45"/>
        <v>8</v>
      </c>
      <c r="BN9" s="35">
        <f t="shared" si="46"/>
        <v>2565.75</v>
      </c>
      <c r="BO9" s="32"/>
      <c r="BP9" s="31">
        <v>43150</v>
      </c>
      <c r="BQ9" s="32">
        <v>2797</v>
      </c>
      <c r="BR9" s="34">
        <f t="shared" si="16"/>
        <v>2481.125</v>
      </c>
      <c r="BS9" s="32">
        <f t="shared" si="17"/>
        <v>19849</v>
      </c>
      <c r="BT9" s="32">
        <f t="shared" si="47"/>
        <v>8</v>
      </c>
      <c r="BU9" s="35">
        <f t="shared" si="48"/>
        <v>2481.125</v>
      </c>
      <c r="BV9" s="32"/>
      <c r="BW9" s="31">
        <v>43514</v>
      </c>
      <c r="BX9" s="32">
        <v>331</v>
      </c>
      <c r="BY9" s="34">
        <f t="shared" si="69"/>
        <v>2113.75</v>
      </c>
      <c r="BZ9" s="32">
        <f t="shared" si="70"/>
        <v>16910</v>
      </c>
      <c r="CA9" s="32">
        <f t="shared" si="49"/>
        <v>8</v>
      </c>
      <c r="CB9" s="35">
        <f t="shared" si="50"/>
        <v>2113.75</v>
      </c>
      <c r="CC9" s="32"/>
      <c r="CD9" s="31">
        <v>43878</v>
      </c>
      <c r="CE9" s="32">
        <v>636</v>
      </c>
      <c r="CF9" s="34">
        <f t="shared" si="18"/>
        <v>681</v>
      </c>
      <c r="CG9" s="32">
        <f t="shared" si="19"/>
        <v>5448</v>
      </c>
      <c r="CH9" s="32">
        <f t="shared" si="51"/>
        <v>8</v>
      </c>
      <c r="CI9" s="35">
        <f t="shared" si="52"/>
        <v>681</v>
      </c>
      <c r="CJ9" s="32"/>
      <c r="CK9" s="31">
        <v>44249</v>
      </c>
      <c r="CL9" s="32">
        <v>670</v>
      </c>
      <c r="CM9" s="34">
        <f t="shared" si="20"/>
        <v>1575.875</v>
      </c>
      <c r="CN9" s="32">
        <f t="shared" si="21"/>
        <v>12607</v>
      </c>
      <c r="CO9" s="32">
        <f t="shared" si="53"/>
        <v>8</v>
      </c>
      <c r="CP9" s="35">
        <f t="shared" si="22"/>
        <v>1575.875</v>
      </c>
      <c r="CQ9" s="32"/>
      <c r="CR9" s="31">
        <v>44613</v>
      </c>
      <c r="CS9" s="32">
        <v>1040</v>
      </c>
      <c r="CT9" s="34">
        <f t="shared" si="54"/>
        <v>1113</v>
      </c>
      <c r="CU9" s="32">
        <f t="shared" si="55"/>
        <v>8904</v>
      </c>
      <c r="CV9" s="32">
        <f t="shared" si="56"/>
        <v>8</v>
      </c>
      <c r="CW9" s="35">
        <f t="shared" si="23"/>
        <v>1113</v>
      </c>
      <c r="CX9" s="32"/>
      <c r="CY9" s="31">
        <v>44977</v>
      </c>
      <c r="CZ9" s="32">
        <v>1234</v>
      </c>
      <c r="DA9" s="34">
        <f t="shared" si="24"/>
        <v>1682.875</v>
      </c>
      <c r="DB9" s="32">
        <f t="shared" si="25"/>
        <v>13463</v>
      </c>
      <c r="DC9" s="32">
        <f t="shared" si="57"/>
        <v>8</v>
      </c>
      <c r="DD9" s="35">
        <f t="shared" si="26"/>
        <v>1682.875</v>
      </c>
      <c r="DE9" s="32"/>
      <c r="DF9" s="31">
        <v>45341</v>
      </c>
      <c r="DG9" s="32">
        <v>1670</v>
      </c>
      <c r="DH9" s="34">
        <f t="shared" si="27"/>
        <v>2318.25</v>
      </c>
      <c r="DI9" s="32">
        <f t="shared" si="58"/>
        <v>18546</v>
      </c>
      <c r="DJ9" s="32">
        <f t="shared" si="59"/>
        <v>8</v>
      </c>
      <c r="DK9" s="35">
        <f t="shared" si="60"/>
        <v>2318.25</v>
      </c>
      <c r="DL9" s="32"/>
      <c r="DM9" s="31">
        <v>45705</v>
      </c>
      <c r="DN9" s="32">
        <v>1358</v>
      </c>
      <c r="DO9" s="34">
        <f t="shared" si="61"/>
        <v>1619.125</v>
      </c>
      <c r="DP9" s="32">
        <f t="shared" si="28"/>
        <v>12953</v>
      </c>
      <c r="DQ9" s="32">
        <v>8</v>
      </c>
      <c r="DR9" s="35">
        <f t="shared" si="62"/>
        <v>1619.125</v>
      </c>
      <c r="DS9" s="32"/>
      <c r="DT9" s="31">
        <v>46080</v>
      </c>
      <c r="DU9" s="32">
        <v>552</v>
      </c>
      <c r="DV9" s="34">
        <f t="shared" si="63"/>
        <v>1158.125</v>
      </c>
      <c r="DW9" s="32">
        <f t="shared" si="64"/>
        <v>9265</v>
      </c>
      <c r="DX9" s="32">
        <v>8</v>
      </c>
      <c r="DY9" s="35">
        <f t="shared" si="65"/>
        <v>1158.125</v>
      </c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</row>
    <row r="10" spans="1:154" x14ac:dyDescent="0.25">
      <c r="A10" s="31">
        <v>39510</v>
      </c>
      <c r="B10" s="32">
        <v>1781</v>
      </c>
      <c r="C10" s="32">
        <f t="shared" si="66"/>
        <v>10110</v>
      </c>
      <c r="D10" s="36">
        <f t="shared" si="29"/>
        <v>1123.3333333333333</v>
      </c>
      <c r="E10" s="37"/>
      <c r="F10" s="31">
        <v>39874</v>
      </c>
      <c r="G10" s="32">
        <v>1117</v>
      </c>
      <c r="H10" s="32">
        <f t="shared" si="30"/>
        <v>15037</v>
      </c>
      <c r="I10" s="32">
        <f t="shared" si="67"/>
        <v>9</v>
      </c>
      <c r="J10" s="36">
        <f t="shared" si="31"/>
        <v>1670.7777777777778</v>
      </c>
      <c r="K10" s="32"/>
      <c r="L10" s="31">
        <v>40238</v>
      </c>
      <c r="M10" s="32">
        <v>3087</v>
      </c>
      <c r="N10" s="37">
        <f t="shared" si="32"/>
        <v>2044.3333333333333</v>
      </c>
      <c r="O10" s="32">
        <f t="shared" si="2"/>
        <v>18399</v>
      </c>
      <c r="P10" s="32">
        <f t="shared" si="33"/>
        <v>9</v>
      </c>
      <c r="Q10" s="36">
        <f t="shared" si="3"/>
        <v>2044.3333333333333</v>
      </c>
      <c r="R10" s="32"/>
      <c r="S10" s="31">
        <v>40602</v>
      </c>
      <c r="T10" s="32">
        <v>2122</v>
      </c>
      <c r="U10" s="32">
        <f t="shared" si="4"/>
        <v>4739.5</v>
      </c>
      <c r="V10" s="32">
        <f t="shared" si="34"/>
        <v>9470</v>
      </c>
      <c r="W10" s="32">
        <f t="shared" si="35"/>
        <v>9</v>
      </c>
      <c r="X10" s="33">
        <f t="shared" si="5"/>
        <v>4739.5</v>
      </c>
      <c r="Y10" s="32"/>
      <c r="Z10" s="31">
        <v>40966</v>
      </c>
      <c r="AA10" s="32">
        <v>1190</v>
      </c>
      <c r="AB10" s="34">
        <f t="shared" si="0"/>
        <v>891.77777777777783</v>
      </c>
      <c r="AC10" s="32">
        <f t="shared" si="36"/>
        <v>8026</v>
      </c>
      <c r="AD10" s="32">
        <f t="shared" si="37"/>
        <v>9</v>
      </c>
      <c r="AE10" s="35">
        <f t="shared" si="1"/>
        <v>891.77777777777783</v>
      </c>
      <c r="AF10" s="32"/>
      <c r="AG10" s="31">
        <v>41337</v>
      </c>
      <c r="AH10" s="32">
        <v>2011</v>
      </c>
      <c r="AI10" s="34">
        <f t="shared" si="38"/>
        <v>1462.5555555555557</v>
      </c>
      <c r="AJ10" s="32">
        <f t="shared" si="39"/>
        <v>13163</v>
      </c>
      <c r="AK10" s="32">
        <f t="shared" si="40"/>
        <v>9</v>
      </c>
      <c r="AL10" s="35">
        <f t="shared" si="6"/>
        <v>1462.5555555555557</v>
      </c>
      <c r="AM10" s="34"/>
      <c r="AN10" s="31">
        <v>41694</v>
      </c>
      <c r="AO10" s="32">
        <v>867</v>
      </c>
      <c r="AP10" s="34">
        <f t="shared" si="7"/>
        <v>1563.6666666666667</v>
      </c>
      <c r="AQ10" s="32">
        <f t="shared" si="41"/>
        <v>14073</v>
      </c>
      <c r="AR10" s="32">
        <f t="shared" si="42"/>
        <v>9</v>
      </c>
      <c r="AS10" s="35">
        <f t="shared" si="8"/>
        <v>1563.6666666666667</v>
      </c>
      <c r="AT10" s="34"/>
      <c r="AU10" s="31">
        <v>42058</v>
      </c>
      <c r="AV10" s="32">
        <v>2142</v>
      </c>
      <c r="AW10" s="34">
        <f t="shared" si="9"/>
        <v>1427.4444444444443</v>
      </c>
      <c r="AX10" s="32">
        <f t="shared" si="10"/>
        <v>12847</v>
      </c>
      <c r="AY10" s="32">
        <f t="shared" si="43"/>
        <v>9</v>
      </c>
      <c r="AZ10" s="35">
        <f t="shared" si="11"/>
        <v>1427.4444444444443</v>
      </c>
      <c r="BA10" s="34"/>
      <c r="BB10" s="31">
        <v>42429</v>
      </c>
      <c r="BC10" s="32">
        <v>1554</v>
      </c>
      <c r="BD10" s="34">
        <f t="shared" si="12"/>
        <v>2517</v>
      </c>
      <c r="BE10" s="32">
        <f t="shared" si="13"/>
        <v>22653</v>
      </c>
      <c r="BF10" s="32">
        <f t="shared" si="44"/>
        <v>9</v>
      </c>
      <c r="BG10" s="35">
        <f t="shared" si="68"/>
        <v>2517</v>
      </c>
      <c r="BH10" s="32"/>
      <c r="BI10" s="31">
        <v>42793</v>
      </c>
      <c r="BJ10" s="32">
        <v>3088</v>
      </c>
      <c r="BK10" s="34">
        <f t="shared" si="14"/>
        <v>2623.7777777777778</v>
      </c>
      <c r="BL10" s="32">
        <f t="shared" si="15"/>
        <v>23614</v>
      </c>
      <c r="BM10" s="32">
        <f t="shared" si="45"/>
        <v>9</v>
      </c>
      <c r="BN10" s="35">
        <f t="shared" si="46"/>
        <v>2623.7777777777778</v>
      </c>
      <c r="BO10" s="32"/>
      <c r="BP10" s="31">
        <v>43157</v>
      </c>
      <c r="BQ10" s="32">
        <v>2757</v>
      </c>
      <c r="BR10" s="34">
        <f t="shared" si="16"/>
        <v>2511.7777777777778</v>
      </c>
      <c r="BS10" s="32">
        <f t="shared" si="17"/>
        <v>22606</v>
      </c>
      <c r="BT10" s="32">
        <f t="shared" si="47"/>
        <v>9</v>
      </c>
      <c r="BU10" s="35">
        <f t="shared" si="48"/>
        <v>2511.7777777777778</v>
      </c>
      <c r="BV10" s="32"/>
      <c r="BW10" s="31">
        <v>43521</v>
      </c>
      <c r="BX10" s="32">
        <v>2066</v>
      </c>
      <c r="BY10" s="34">
        <f t="shared" si="69"/>
        <v>2108.4444444444443</v>
      </c>
      <c r="BZ10" s="32">
        <f t="shared" si="70"/>
        <v>18976</v>
      </c>
      <c r="CA10" s="32">
        <f t="shared" si="49"/>
        <v>9</v>
      </c>
      <c r="CB10" s="35">
        <f t="shared" si="50"/>
        <v>2108.4444444444443</v>
      </c>
      <c r="CC10" s="32"/>
      <c r="CD10" s="31">
        <v>43885</v>
      </c>
      <c r="CE10" s="32">
        <v>1928</v>
      </c>
      <c r="CF10" s="34">
        <f t="shared" si="18"/>
        <v>819.55555555555554</v>
      </c>
      <c r="CG10" s="32">
        <f t="shared" si="19"/>
        <v>7376</v>
      </c>
      <c r="CH10" s="32">
        <f t="shared" si="51"/>
        <v>9</v>
      </c>
      <c r="CI10" s="35">
        <f t="shared" si="52"/>
        <v>819.55555555555554</v>
      </c>
      <c r="CJ10" s="32"/>
      <c r="CK10" s="31">
        <v>44256</v>
      </c>
      <c r="CL10" s="32">
        <v>802</v>
      </c>
      <c r="CM10" s="34">
        <f t="shared" si="20"/>
        <v>1489.8888888888889</v>
      </c>
      <c r="CN10" s="32">
        <f t="shared" si="21"/>
        <v>13409</v>
      </c>
      <c r="CO10" s="32">
        <f t="shared" si="53"/>
        <v>9</v>
      </c>
      <c r="CP10" s="35">
        <f t="shared" si="22"/>
        <v>1489.8888888888889</v>
      </c>
      <c r="CQ10" s="32"/>
      <c r="CR10" s="31">
        <v>44620</v>
      </c>
      <c r="CS10" s="32">
        <v>370</v>
      </c>
      <c r="CT10" s="34">
        <f t="shared" si="54"/>
        <v>1030.4444444444443</v>
      </c>
      <c r="CU10" s="32">
        <f t="shared" si="55"/>
        <v>9274</v>
      </c>
      <c r="CV10" s="32">
        <f t="shared" si="56"/>
        <v>9</v>
      </c>
      <c r="CW10" s="35">
        <f t="shared" si="23"/>
        <v>1030.4444444444443</v>
      </c>
      <c r="CX10" s="32"/>
      <c r="CY10" s="31">
        <v>44984</v>
      </c>
      <c r="CZ10" s="32">
        <v>3449</v>
      </c>
      <c r="DA10" s="34">
        <f t="shared" si="24"/>
        <v>1879.1111111111111</v>
      </c>
      <c r="DB10" s="32">
        <f t="shared" si="25"/>
        <v>16912</v>
      </c>
      <c r="DC10" s="32">
        <f t="shared" si="57"/>
        <v>9</v>
      </c>
      <c r="DD10" s="35">
        <f t="shared" si="26"/>
        <v>1879.1111111111111</v>
      </c>
      <c r="DE10" s="32"/>
      <c r="DF10" s="31">
        <v>45348</v>
      </c>
      <c r="DG10" s="32">
        <v>509</v>
      </c>
      <c r="DH10" s="34">
        <f t="shared" si="27"/>
        <v>2117.2222222222222</v>
      </c>
      <c r="DI10" s="32">
        <f t="shared" si="58"/>
        <v>19055</v>
      </c>
      <c r="DJ10" s="32">
        <f t="shared" si="59"/>
        <v>9</v>
      </c>
      <c r="DK10" s="35">
        <f t="shared" si="60"/>
        <v>2117.2222222222222</v>
      </c>
      <c r="DL10" s="32"/>
      <c r="DM10" s="31">
        <v>45712</v>
      </c>
      <c r="DN10" s="32">
        <v>866</v>
      </c>
      <c r="DO10" s="34">
        <f t="shared" si="61"/>
        <v>1535.4444444444443</v>
      </c>
      <c r="DP10" s="32">
        <f t="shared" si="28"/>
        <v>13819</v>
      </c>
      <c r="DQ10" s="32">
        <v>9</v>
      </c>
      <c r="DR10" s="35">
        <f t="shared" si="62"/>
        <v>1535.4444444444443</v>
      </c>
      <c r="DS10" s="32"/>
      <c r="DT10" s="31">
        <v>46087</v>
      </c>
      <c r="DU10" s="32">
        <v>2350</v>
      </c>
      <c r="DV10" s="34">
        <f t="shared" si="63"/>
        <v>1290.5555555555557</v>
      </c>
      <c r="DW10" s="32">
        <f t="shared" si="64"/>
        <v>11615</v>
      </c>
      <c r="DX10" s="32">
        <v>9</v>
      </c>
      <c r="DY10" s="35">
        <f t="shared" si="65"/>
        <v>1290.5555555555557</v>
      </c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</row>
    <row r="11" spans="1:154" x14ac:dyDescent="0.25">
      <c r="A11" s="31">
        <v>39517</v>
      </c>
      <c r="B11" s="32">
        <v>2776</v>
      </c>
      <c r="C11" s="32">
        <f t="shared" si="66"/>
        <v>12886</v>
      </c>
      <c r="D11" s="36">
        <f t="shared" si="29"/>
        <v>1288.5999999999999</v>
      </c>
      <c r="E11" s="37"/>
      <c r="F11" s="31">
        <v>39881</v>
      </c>
      <c r="G11" s="32">
        <v>965</v>
      </c>
      <c r="H11" s="32">
        <f t="shared" si="30"/>
        <v>16002</v>
      </c>
      <c r="I11" s="32">
        <f t="shared" si="67"/>
        <v>10</v>
      </c>
      <c r="J11" s="36">
        <f t="shared" si="31"/>
        <v>1600.2</v>
      </c>
      <c r="K11" s="32"/>
      <c r="L11" s="31">
        <v>40245</v>
      </c>
      <c r="M11" s="32">
        <v>1854</v>
      </c>
      <c r="N11" s="37">
        <f t="shared" si="32"/>
        <v>2025.3</v>
      </c>
      <c r="O11" s="32">
        <f t="shared" si="2"/>
        <v>20253</v>
      </c>
      <c r="P11" s="32">
        <f t="shared" si="33"/>
        <v>10</v>
      </c>
      <c r="Q11" s="36">
        <f t="shared" si="3"/>
        <v>2025.3</v>
      </c>
      <c r="R11" s="32"/>
      <c r="S11" s="31">
        <v>40609</v>
      </c>
      <c r="T11" s="32">
        <v>891</v>
      </c>
      <c r="U11" s="32">
        <f t="shared" si="4"/>
        <v>5185.5</v>
      </c>
      <c r="V11" s="32">
        <f t="shared" si="34"/>
        <v>10361</v>
      </c>
      <c r="W11" s="32">
        <f t="shared" si="35"/>
        <v>10</v>
      </c>
      <c r="X11" s="33">
        <f t="shared" si="5"/>
        <v>5185.5</v>
      </c>
      <c r="Y11" s="32"/>
      <c r="Z11" s="31">
        <v>40973</v>
      </c>
      <c r="AA11" s="32">
        <v>231</v>
      </c>
      <c r="AB11" s="34">
        <f t="shared" si="0"/>
        <v>825.7</v>
      </c>
      <c r="AC11" s="32">
        <f t="shared" si="36"/>
        <v>8257</v>
      </c>
      <c r="AD11" s="32">
        <f t="shared" si="37"/>
        <v>10</v>
      </c>
      <c r="AE11" s="35">
        <f t="shared" si="1"/>
        <v>825.7</v>
      </c>
      <c r="AF11" s="32"/>
      <c r="AG11" s="31">
        <v>41344</v>
      </c>
      <c r="AH11" s="32">
        <v>2788</v>
      </c>
      <c r="AI11" s="34">
        <f t="shared" si="38"/>
        <v>1595.1</v>
      </c>
      <c r="AJ11" s="32">
        <f t="shared" si="39"/>
        <v>15951</v>
      </c>
      <c r="AK11" s="32">
        <f t="shared" si="40"/>
        <v>10</v>
      </c>
      <c r="AL11" s="35">
        <f t="shared" si="6"/>
        <v>1595.1</v>
      </c>
      <c r="AM11" s="34"/>
      <c r="AN11" s="31">
        <v>41701</v>
      </c>
      <c r="AO11" s="32">
        <v>1441</v>
      </c>
      <c r="AP11" s="34">
        <f t="shared" si="7"/>
        <v>1551.4</v>
      </c>
      <c r="AQ11" s="32">
        <f t="shared" si="41"/>
        <v>15514</v>
      </c>
      <c r="AR11" s="32">
        <f t="shared" si="42"/>
        <v>10</v>
      </c>
      <c r="AS11" s="35">
        <f t="shared" si="8"/>
        <v>1551.4</v>
      </c>
      <c r="AT11" s="34"/>
      <c r="AU11" s="31">
        <v>42065</v>
      </c>
      <c r="AV11" s="32">
        <v>233</v>
      </c>
      <c r="AW11" s="34">
        <f t="shared" si="9"/>
        <v>1308</v>
      </c>
      <c r="AX11" s="32">
        <f t="shared" si="10"/>
        <v>13080</v>
      </c>
      <c r="AY11" s="32">
        <f t="shared" si="43"/>
        <v>10</v>
      </c>
      <c r="AZ11" s="35">
        <f t="shared" si="11"/>
        <v>1308</v>
      </c>
      <c r="BA11" s="34"/>
      <c r="BB11" s="31">
        <v>42436</v>
      </c>
      <c r="BC11" s="32">
        <v>2866</v>
      </c>
      <c r="BD11" s="34">
        <f t="shared" si="12"/>
        <v>2551.9</v>
      </c>
      <c r="BE11" s="32">
        <f t="shared" si="13"/>
        <v>25519</v>
      </c>
      <c r="BF11" s="32">
        <f t="shared" si="44"/>
        <v>10</v>
      </c>
      <c r="BG11" s="35">
        <f t="shared" si="68"/>
        <v>2551.9</v>
      </c>
      <c r="BH11" s="32"/>
      <c r="BI11" s="31">
        <v>42800</v>
      </c>
      <c r="BJ11" s="32">
        <v>3432</v>
      </c>
      <c r="BK11" s="34">
        <f t="shared" si="14"/>
        <v>2704.6</v>
      </c>
      <c r="BL11" s="32">
        <f t="shared" si="15"/>
        <v>27046</v>
      </c>
      <c r="BM11" s="32">
        <f t="shared" si="45"/>
        <v>10</v>
      </c>
      <c r="BN11" s="35">
        <f t="shared" si="46"/>
        <v>2704.6</v>
      </c>
      <c r="BO11" s="32"/>
      <c r="BP11" s="31">
        <v>43164</v>
      </c>
      <c r="BQ11" s="32">
        <v>3540</v>
      </c>
      <c r="BR11" s="34">
        <f t="shared" si="16"/>
        <v>2614.6</v>
      </c>
      <c r="BS11" s="32">
        <f t="shared" si="17"/>
        <v>26146</v>
      </c>
      <c r="BT11" s="32">
        <f t="shared" si="47"/>
        <v>10</v>
      </c>
      <c r="BU11" s="35">
        <f t="shared" si="48"/>
        <v>2614.6</v>
      </c>
      <c r="BV11" s="32"/>
      <c r="BW11" s="31">
        <v>43528</v>
      </c>
      <c r="BX11" s="32">
        <v>2624</v>
      </c>
      <c r="BY11" s="34">
        <f t="shared" si="69"/>
        <v>2160</v>
      </c>
      <c r="BZ11" s="32">
        <f t="shared" si="70"/>
        <v>21600</v>
      </c>
      <c r="CA11" s="32">
        <f t="shared" si="49"/>
        <v>10</v>
      </c>
      <c r="CB11" s="35">
        <f t="shared" si="50"/>
        <v>2160</v>
      </c>
      <c r="CC11" s="32"/>
      <c r="CD11" s="31">
        <v>43892</v>
      </c>
      <c r="CE11" s="32">
        <v>3447</v>
      </c>
      <c r="CF11" s="34">
        <f t="shared" si="18"/>
        <v>1082.3</v>
      </c>
      <c r="CG11" s="32">
        <f t="shared" si="19"/>
        <v>10823</v>
      </c>
      <c r="CH11" s="32">
        <f t="shared" si="51"/>
        <v>10</v>
      </c>
      <c r="CI11" s="35">
        <f t="shared" si="52"/>
        <v>1082.3</v>
      </c>
      <c r="CJ11" s="32"/>
      <c r="CK11" s="31">
        <v>44263</v>
      </c>
      <c r="CL11" s="32">
        <v>169</v>
      </c>
      <c r="CM11" s="34">
        <f t="shared" si="20"/>
        <v>1357.8</v>
      </c>
      <c r="CN11" s="32">
        <f t="shared" si="21"/>
        <v>13578</v>
      </c>
      <c r="CO11" s="32">
        <f t="shared" si="53"/>
        <v>10</v>
      </c>
      <c r="CP11" s="35">
        <f t="shared" si="22"/>
        <v>1357.8</v>
      </c>
      <c r="CQ11" s="32"/>
      <c r="CR11" s="31">
        <v>44627</v>
      </c>
      <c r="CS11" s="32">
        <v>2401</v>
      </c>
      <c r="CT11" s="34">
        <f t="shared" si="54"/>
        <v>1167.5</v>
      </c>
      <c r="CU11" s="32">
        <f t="shared" si="55"/>
        <v>11675</v>
      </c>
      <c r="CV11" s="32">
        <f t="shared" si="56"/>
        <v>10</v>
      </c>
      <c r="CW11" s="35">
        <f t="shared" si="23"/>
        <v>1167.5</v>
      </c>
      <c r="CX11" s="32"/>
      <c r="CY11" s="31">
        <v>44991</v>
      </c>
      <c r="CZ11" s="32">
        <v>4012</v>
      </c>
      <c r="DA11" s="34">
        <f t="shared" si="24"/>
        <v>2092.4</v>
      </c>
      <c r="DB11" s="32">
        <f t="shared" si="25"/>
        <v>20924</v>
      </c>
      <c r="DC11" s="32">
        <f t="shared" si="57"/>
        <v>10</v>
      </c>
      <c r="DD11" s="35">
        <f t="shared" si="26"/>
        <v>2092.4</v>
      </c>
      <c r="DE11" s="32"/>
      <c r="DF11" s="31">
        <v>45355</v>
      </c>
      <c r="DG11" s="32">
        <v>2706</v>
      </c>
      <c r="DH11" s="34">
        <f t="shared" si="27"/>
        <v>2176.1</v>
      </c>
      <c r="DI11" s="32">
        <f t="shared" si="58"/>
        <v>21761</v>
      </c>
      <c r="DJ11" s="32">
        <f t="shared" si="59"/>
        <v>10</v>
      </c>
      <c r="DK11" s="35">
        <f t="shared" si="60"/>
        <v>2176.1</v>
      </c>
      <c r="DL11" s="32"/>
      <c r="DM11" s="31">
        <v>45719</v>
      </c>
      <c r="DN11" s="32">
        <v>443</v>
      </c>
      <c r="DO11" s="34">
        <f t="shared" si="61"/>
        <v>1426.2</v>
      </c>
      <c r="DP11" s="32">
        <f t="shared" si="28"/>
        <v>14262</v>
      </c>
      <c r="DQ11" s="32">
        <v>10</v>
      </c>
      <c r="DR11" s="35">
        <f t="shared" si="62"/>
        <v>1426.2</v>
      </c>
      <c r="DS11" s="32"/>
      <c r="DT11" s="31">
        <v>46094</v>
      </c>
      <c r="DU11" s="32">
        <v>1154</v>
      </c>
      <c r="DV11" s="34">
        <f t="shared" si="63"/>
        <v>1276.9000000000001</v>
      </c>
      <c r="DW11" s="32">
        <f t="shared" si="64"/>
        <v>12769</v>
      </c>
      <c r="DX11" s="32">
        <v>10</v>
      </c>
      <c r="DY11" s="35">
        <f t="shared" si="65"/>
        <v>1276.9000000000001</v>
      </c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</row>
    <row r="12" spans="1:154" x14ac:dyDescent="0.25">
      <c r="A12" s="31">
        <v>39524</v>
      </c>
      <c r="B12" s="32">
        <v>1970</v>
      </c>
      <c r="C12" s="32">
        <f t="shared" si="66"/>
        <v>14856</v>
      </c>
      <c r="D12" s="36">
        <f t="shared" si="29"/>
        <v>1350.5454545454545</v>
      </c>
      <c r="E12" s="37"/>
      <c r="F12" s="31">
        <v>39888</v>
      </c>
      <c r="G12" s="32">
        <v>2113</v>
      </c>
      <c r="H12" s="32">
        <f t="shared" si="30"/>
        <v>18115</v>
      </c>
      <c r="I12" s="32">
        <f t="shared" si="67"/>
        <v>11</v>
      </c>
      <c r="J12" s="36">
        <f t="shared" si="31"/>
        <v>1646.8181818181818</v>
      </c>
      <c r="K12" s="32"/>
      <c r="L12" s="31">
        <v>40252</v>
      </c>
      <c r="M12" s="32">
        <v>1245</v>
      </c>
      <c r="N12" s="37">
        <f t="shared" si="32"/>
        <v>1954.3636363636363</v>
      </c>
      <c r="O12" s="32">
        <f t="shared" si="2"/>
        <v>21498</v>
      </c>
      <c r="P12" s="32">
        <f t="shared" si="33"/>
        <v>11</v>
      </c>
      <c r="Q12" s="36">
        <f t="shared" si="3"/>
        <v>1954.3636363636363</v>
      </c>
      <c r="R12" s="32"/>
      <c r="S12" s="31">
        <v>40616</v>
      </c>
      <c r="T12" s="32">
        <v>2169</v>
      </c>
      <c r="U12" s="32">
        <f t="shared" si="4"/>
        <v>6270.5</v>
      </c>
      <c r="V12" s="32">
        <f t="shared" si="34"/>
        <v>12530</v>
      </c>
      <c r="W12" s="32">
        <f t="shared" si="35"/>
        <v>11</v>
      </c>
      <c r="X12" s="33">
        <f t="shared" si="5"/>
        <v>6270.5</v>
      </c>
      <c r="Y12" s="32"/>
      <c r="Z12" s="31">
        <v>40980</v>
      </c>
      <c r="AA12" s="32">
        <v>2182</v>
      </c>
      <c r="AB12" s="34">
        <f t="shared" si="0"/>
        <v>949</v>
      </c>
      <c r="AC12" s="32">
        <f t="shared" si="36"/>
        <v>10439</v>
      </c>
      <c r="AD12" s="32">
        <f t="shared" si="37"/>
        <v>11</v>
      </c>
      <c r="AE12" s="35">
        <f t="shared" si="1"/>
        <v>949</v>
      </c>
      <c r="AF12" s="32"/>
      <c r="AG12" s="31">
        <v>41351</v>
      </c>
      <c r="AH12" s="32">
        <v>1706</v>
      </c>
      <c r="AI12" s="34">
        <f t="shared" si="38"/>
        <v>1605.1818181818182</v>
      </c>
      <c r="AJ12" s="32">
        <f t="shared" si="39"/>
        <v>17657</v>
      </c>
      <c r="AK12" s="32">
        <f t="shared" si="40"/>
        <v>11</v>
      </c>
      <c r="AL12" s="35">
        <f t="shared" si="6"/>
        <v>1605.1818181818182</v>
      </c>
      <c r="AM12" s="34"/>
      <c r="AN12" s="31">
        <v>41708</v>
      </c>
      <c r="AO12" s="32">
        <v>365</v>
      </c>
      <c r="AP12" s="34">
        <f t="shared" si="7"/>
        <v>1443.5454545454545</v>
      </c>
      <c r="AQ12" s="32">
        <f t="shared" si="41"/>
        <v>15879</v>
      </c>
      <c r="AR12" s="32">
        <f t="shared" si="42"/>
        <v>11</v>
      </c>
      <c r="AS12" s="35">
        <f t="shared" si="8"/>
        <v>1443.5454545454545</v>
      </c>
      <c r="AT12" s="34"/>
      <c r="AU12" s="31">
        <v>42072</v>
      </c>
      <c r="AV12" s="32">
        <v>73</v>
      </c>
      <c r="AW12" s="34">
        <f t="shared" si="9"/>
        <v>1195.7272727272727</v>
      </c>
      <c r="AX12" s="32">
        <f t="shared" si="10"/>
        <v>13153</v>
      </c>
      <c r="AY12" s="32">
        <f t="shared" si="43"/>
        <v>11</v>
      </c>
      <c r="AZ12" s="35">
        <f t="shared" si="11"/>
        <v>1195.7272727272727</v>
      </c>
      <c r="BA12" s="34"/>
      <c r="BB12" s="31">
        <v>42443</v>
      </c>
      <c r="BC12" s="32">
        <v>3289</v>
      </c>
      <c r="BD12" s="34">
        <f t="shared" si="12"/>
        <v>2618.909090909091</v>
      </c>
      <c r="BE12" s="32">
        <f t="shared" si="13"/>
        <v>28808</v>
      </c>
      <c r="BF12" s="32">
        <f t="shared" si="44"/>
        <v>11</v>
      </c>
      <c r="BG12" s="35">
        <f t="shared" si="68"/>
        <v>2618.909090909091</v>
      </c>
      <c r="BH12" s="32"/>
      <c r="BI12" s="31">
        <v>42807</v>
      </c>
      <c r="BJ12" s="32">
        <v>2454</v>
      </c>
      <c r="BK12" s="34">
        <f t="shared" si="14"/>
        <v>2681.818181818182</v>
      </c>
      <c r="BL12" s="32">
        <f t="shared" si="15"/>
        <v>29500</v>
      </c>
      <c r="BM12" s="32">
        <f t="shared" si="45"/>
        <v>11</v>
      </c>
      <c r="BN12" s="35">
        <f t="shared" si="46"/>
        <v>2681.818181818182</v>
      </c>
      <c r="BO12" s="32"/>
      <c r="BP12" s="31">
        <v>43171</v>
      </c>
      <c r="BQ12" s="32">
        <v>4163</v>
      </c>
      <c r="BR12" s="34">
        <f t="shared" si="16"/>
        <v>2755.3636363636365</v>
      </c>
      <c r="BS12" s="32">
        <f t="shared" si="17"/>
        <v>30309</v>
      </c>
      <c r="BT12" s="32">
        <f t="shared" si="47"/>
        <v>11</v>
      </c>
      <c r="BU12" s="35">
        <f t="shared" si="48"/>
        <v>2755.3636363636365</v>
      </c>
      <c r="BV12" s="32"/>
      <c r="BW12" s="31">
        <v>43535</v>
      </c>
      <c r="BX12" s="32">
        <v>3037</v>
      </c>
      <c r="BY12" s="34">
        <f t="shared" si="69"/>
        <v>2239.7272727272725</v>
      </c>
      <c r="BZ12" s="32">
        <f t="shared" si="70"/>
        <v>24637</v>
      </c>
      <c r="CA12" s="32">
        <f t="shared" si="49"/>
        <v>11</v>
      </c>
      <c r="CB12" s="35">
        <f t="shared" si="50"/>
        <v>2239.7272727272725</v>
      </c>
      <c r="CC12" s="32"/>
      <c r="CD12" s="31">
        <v>43899</v>
      </c>
      <c r="CE12" s="32">
        <v>965</v>
      </c>
      <c r="CF12" s="34">
        <f t="shared" si="18"/>
        <v>1071.6363636363637</v>
      </c>
      <c r="CG12" s="32">
        <f t="shared" si="19"/>
        <v>11788</v>
      </c>
      <c r="CH12" s="32">
        <f t="shared" si="51"/>
        <v>11</v>
      </c>
      <c r="CI12" s="35">
        <f t="shared" si="52"/>
        <v>1071.6363636363637</v>
      </c>
      <c r="CJ12" s="32"/>
      <c r="CK12" s="31">
        <v>44270</v>
      </c>
      <c r="CL12" s="32">
        <v>2493</v>
      </c>
      <c r="CM12" s="34">
        <f t="shared" si="20"/>
        <v>1461</v>
      </c>
      <c r="CN12" s="32">
        <f t="shared" si="21"/>
        <v>16071</v>
      </c>
      <c r="CO12" s="32">
        <f t="shared" si="53"/>
        <v>11</v>
      </c>
      <c r="CP12" s="35">
        <f t="shared" si="22"/>
        <v>1461</v>
      </c>
      <c r="CQ12" s="32"/>
      <c r="CR12" s="31">
        <v>44634</v>
      </c>
      <c r="CS12" s="32">
        <v>991</v>
      </c>
      <c r="CT12" s="34">
        <f t="shared" si="54"/>
        <v>1151.4545454545455</v>
      </c>
      <c r="CU12" s="32">
        <f t="shared" si="55"/>
        <v>12666</v>
      </c>
      <c r="CV12" s="32">
        <f t="shared" si="56"/>
        <v>11</v>
      </c>
      <c r="CW12" s="35">
        <f t="shared" si="23"/>
        <v>1151.4545454545455</v>
      </c>
      <c r="CX12" s="32"/>
      <c r="CY12" s="31">
        <v>44998</v>
      </c>
      <c r="CZ12" s="32">
        <v>1130</v>
      </c>
      <c r="DA12" s="34">
        <f t="shared" si="24"/>
        <v>2004.909090909091</v>
      </c>
      <c r="DB12" s="32">
        <f t="shared" si="25"/>
        <v>22054</v>
      </c>
      <c r="DC12" s="32">
        <f t="shared" si="57"/>
        <v>11</v>
      </c>
      <c r="DD12" s="35">
        <f t="shared" si="26"/>
        <v>2004.909090909091</v>
      </c>
      <c r="DE12" s="32"/>
      <c r="DF12" s="31">
        <v>45362</v>
      </c>
      <c r="DG12" s="32">
        <v>2125</v>
      </c>
      <c r="DH12" s="34">
        <f t="shared" si="27"/>
        <v>2171.4545454545455</v>
      </c>
      <c r="DI12" s="32">
        <f t="shared" si="58"/>
        <v>23886</v>
      </c>
      <c r="DJ12" s="32">
        <f t="shared" si="59"/>
        <v>11</v>
      </c>
      <c r="DK12" s="35">
        <f t="shared" si="60"/>
        <v>2171.4545454545455</v>
      </c>
      <c r="DL12" s="32"/>
      <c r="DM12" s="31">
        <v>45726</v>
      </c>
      <c r="DN12" s="32">
        <v>4662</v>
      </c>
      <c r="DO12" s="34">
        <f t="shared" si="61"/>
        <v>1720.3636363636363</v>
      </c>
      <c r="DP12" s="32">
        <f t="shared" si="28"/>
        <v>18924</v>
      </c>
      <c r="DQ12" s="32">
        <v>11</v>
      </c>
      <c r="DR12" s="35">
        <f t="shared" si="62"/>
        <v>1720.3636363636363</v>
      </c>
      <c r="DS12" s="32"/>
      <c r="DT12" s="31">
        <v>46101</v>
      </c>
      <c r="DU12" s="32">
        <v>312</v>
      </c>
      <c r="DV12" s="34">
        <f t="shared" si="63"/>
        <v>1189.1818181818182</v>
      </c>
      <c r="DW12" s="32">
        <f t="shared" si="64"/>
        <v>13081</v>
      </c>
      <c r="DX12" s="32">
        <v>11</v>
      </c>
      <c r="DY12" s="35">
        <f t="shared" si="65"/>
        <v>1189.1818181818182</v>
      </c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</row>
    <row r="13" spans="1:154" x14ac:dyDescent="0.25">
      <c r="A13" s="31">
        <v>39531</v>
      </c>
      <c r="B13" s="32">
        <v>1961</v>
      </c>
      <c r="C13" s="32">
        <f t="shared" si="66"/>
        <v>16817</v>
      </c>
      <c r="D13" s="36">
        <f t="shared" si="29"/>
        <v>1401.4166666666667</v>
      </c>
      <c r="E13" s="37"/>
      <c r="F13" s="31">
        <v>39895</v>
      </c>
      <c r="G13" s="32">
        <v>1923</v>
      </c>
      <c r="H13" s="32">
        <f t="shared" si="30"/>
        <v>20038</v>
      </c>
      <c r="I13" s="32">
        <f t="shared" si="67"/>
        <v>12</v>
      </c>
      <c r="J13" s="36">
        <f t="shared" si="31"/>
        <v>1669.8333333333333</v>
      </c>
      <c r="K13" s="32"/>
      <c r="L13" s="31">
        <v>40259</v>
      </c>
      <c r="M13" s="32">
        <v>1246</v>
      </c>
      <c r="N13" s="37">
        <f t="shared" si="32"/>
        <v>1895.3333333333333</v>
      </c>
      <c r="O13" s="32">
        <f t="shared" si="2"/>
        <v>22744</v>
      </c>
      <c r="P13" s="32">
        <f t="shared" si="33"/>
        <v>12</v>
      </c>
      <c r="Q13" s="36">
        <f t="shared" si="3"/>
        <v>1895.3333333333333</v>
      </c>
      <c r="R13" s="32"/>
      <c r="S13" s="31">
        <v>40623</v>
      </c>
      <c r="T13" s="32">
        <v>0</v>
      </c>
      <c r="U13" s="32">
        <f t="shared" si="4"/>
        <v>6271</v>
      </c>
      <c r="V13" s="32">
        <f t="shared" si="34"/>
        <v>12530</v>
      </c>
      <c r="W13" s="32">
        <f t="shared" si="35"/>
        <v>12</v>
      </c>
      <c r="X13" s="33">
        <f t="shared" si="5"/>
        <v>6271</v>
      </c>
      <c r="Y13" s="32"/>
      <c r="Z13" s="31">
        <v>40987</v>
      </c>
      <c r="AA13" s="32">
        <v>1646</v>
      </c>
      <c r="AB13" s="34">
        <f t="shared" si="0"/>
        <v>1007.0833333333334</v>
      </c>
      <c r="AC13" s="32">
        <f t="shared" si="36"/>
        <v>12085</v>
      </c>
      <c r="AD13" s="32">
        <f t="shared" si="37"/>
        <v>12</v>
      </c>
      <c r="AE13" s="35">
        <f t="shared" si="1"/>
        <v>1007.0833333333334</v>
      </c>
      <c r="AF13" s="32"/>
      <c r="AG13" s="31">
        <v>41358</v>
      </c>
      <c r="AH13" s="32">
        <v>1061</v>
      </c>
      <c r="AI13" s="34">
        <f t="shared" si="38"/>
        <v>1559.8333333333333</v>
      </c>
      <c r="AJ13" s="32">
        <f t="shared" si="39"/>
        <v>18718</v>
      </c>
      <c r="AK13" s="32">
        <f t="shared" si="40"/>
        <v>12</v>
      </c>
      <c r="AL13" s="35">
        <f t="shared" si="6"/>
        <v>1559.8333333333333</v>
      </c>
      <c r="AM13" s="34"/>
      <c r="AN13" s="31">
        <v>41715</v>
      </c>
      <c r="AO13" s="32">
        <v>365</v>
      </c>
      <c r="AP13" s="34">
        <f t="shared" si="7"/>
        <v>1353.6666666666667</v>
      </c>
      <c r="AQ13" s="32">
        <f t="shared" si="41"/>
        <v>16244</v>
      </c>
      <c r="AR13" s="32">
        <f t="shared" si="42"/>
        <v>12</v>
      </c>
      <c r="AS13" s="35">
        <f t="shared" si="8"/>
        <v>1353.6666666666667</v>
      </c>
      <c r="AT13" s="34"/>
      <c r="AU13" s="31">
        <v>42079</v>
      </c>
      <c r="AV13" s="32">
        <v>4545</v>
      </c>
      <c r="AW13" s="34">
        <f t="shared" si="9"/>
        <v>1474.8333333333333</v>
      </c>
      <c r="AX13" s="32">
        <f t="shared" si="10"/>
        <v>17698</v>
      </c>
      <c r="AY13" s="32">
        <f t="shared" si="43"/>
        <v>12</v>
      </c>
      <c r="AZ13" s="35">
        <f t="shared" si="11"/>
        <v>1474.8333333333333</v>
      </c>
      <c r="BA13" s="34"/>
      <c r="BB13" s="31">
        <v>42450</v>
      </c>
      <c r="BC13" s="32">
        <v>2083</v>
      </c>
      <c r="BD13" s="34">
        <f t="shared" si="12"/>
        <v>2574.25</v>
      </c>
      <c r="BE13" s="32">
        <f t="shared" si="13"/>
        <v>30891</v>
      </c>
      <c r="BF13" s="32">
        <f t="shared" si="44"/>
        <v>12</v>
      </c>
      <c r="BG13" s="35">
        <f t="shared" si="68"/>
        <v>2574.25</v>
      </c>
      <c r="BH13" s="32"/>
      <c r="BI13" s="31">
        <v>42814</v>
      </c>
      <c r="BJ13" s="32">
        <v>4953</v>
      </c>
      <c r="BK13" s="34">
        <f t="shared" si="14"/>
        <v>2871.0833333333335</v>
      </c>
      <c r="BL13" s="32">
        <f t="shared" si="15"/>
        <v>34453</v>
      </c>
      <c r="BM13" s="32">
        <f t="shared" si="45"/>
        <v>12</v>
      </c>
      <c r="BN13" s="35">
        <f t="shared" si="46"/>
        <v>2871.0833333333335</v>
      </c>
      <c r="BO13" s="32"/>
      <c r="BP13" s="31">
        <v>43178</v>
      </c>
      <c r="BQ13" s="32">
        <v>3057</v>
      </c>
      <c r="BR13" s="34">
        <f t="shared" si="16"/>
        <v>2780.5</v>
      </c>
      <c r="BS13" s="32">
        <f t="shared" si="17"/>
        <v>33366</v>
      </c>
      <c r="BT13" s="32">
        <f t="shared" si="47"/>
        <v>12</v>
      </c>
      <c r="BU13" s="35">
        <f t="shared" si="48"/>
        <v>2780.5</v>
      </c>
      <c r="BV13" s="32"/>
      <c r="BW13" s="31">
        <v>43542</v>
      </c>
      <c r="BX13" s="32">
        <v>3243</v>
      </c>
      <c r="BY13" s="34">
        <f t="shared" si="69"/>
        <v>2323.3333333333335</v>
      </c>
      <c r="BZ13" s="32">
        <f t="shared" si="70"/>
        <v>27880</v>
      </c>
      <c r="CA13" s="32">
        <f t="shared" si="49"/>
        <v>12</v>
      </c>
      <c r="CB13" s="35">
        <f t="shared" si="50"/>
        <v>2323.3333333333335</v>
      </c>
      <c r="CC13" s="32"/>
      <c r="CD13" s="31">
        <v>43906</v>
      </c>
      <c r="CE13" s="32">
        <v>407</v>
      </c>
      <c r="CF13" s="34">
        <f t="shared" si="18"/>
        <v>1016.25</v>
      </c>
      <c r="CG13" s="32">
        <f t="shared" si="19"/>
        <v>12195</v>
      </c>
      <c r="CH13" s="32">
        <f t="shared" si="51"/>
        <v>12</v>
      </c>
      <c r="CI13" s="35">
        <f t="shared" si="52"/>
        <v>1016.25</v>
      </c>
      <c r="CJ13" s="32"/>
      <c r="CK13" s="31">
        <v>44277</v>
      </c>
      <c r="CL13" s="32">
        <v>315</v>
      </c>
      <c r="CM13" s="34">
        <f t="shared" si="20"/>
        <v>1365.5</v>
      </c>
      <c r="CN13" s="32">
        <f t="shared" si="21"/>
        <v>16386</v>
      </c>
      <c r="CO13" s="32">
        <f t="shared" si="53"/>
        <v>12</v>
      </c>
      <c r="CP13" s="35">
        <f t="shared" si="22"/>
        <v>1365.5</v>
      </c>
      <c r="CQ13" s="32"/>
      <c r="CR13" s="31">
        <v>44641</v>
      </c>
      <c r="CS13" s="32">
        <v>1227</v>
      </c>
      <c r="CT13" s="34">
        <f t="shared" si="54"/>
        <v>1157.75</v>
      </c>
      <c r="CU13" s="32">
        <f t="shared" si="55"/>
        <v>13893</v>
      </c>
      <c r="CV13" s="32">
        <f t="shared" si="56"/>
        <v>12</v>
      </c>
      <c r="CW13" s="35">
        <f t="shared" si="23"/>
        <v>1157.75</v>
      </c>
      <c r="CX13" s="32"/>
      <c r="CY13" s="31">
        <v>45005</v>
      </c>
      <c r="CZ13" s="32">
        <v>2010</v>
      </c>
      <c r="DA13" s="34">
        <f t="shared" si="24"/>
        <v>2005.3333333333333</v>
      </c>
      <c r="DB13" s="32">
        <f t="shared" si="25"/>
        <v>24064</v>
      </c>
      <c r="DC13" s="32">
        <f t="shared" si="57"/>
        <v>12</v>
      </c>
      <c r="DD13" s="35">
        <f t="shared" si="26"/>
        <v>2005.3333333333333</v>
      </c>
      <c r="DE13" s="32"/>
      <c r="DF13" s="31">
        <v>45369</v>
      </c>
      <c r="DG13" s="32">
        <v>1526</v>
      </c>
      <c r="DH13" s="34">
        <f t="shared" si="27"/>
        <v>2117.6666666666665</v>
      </c>
      <c r="DI13" s="32">
        <f t="shared" si="58"/>
        <v>25412</v>
      </c>
      <c r="DJ13" s="32">
        <f t="shared" si="59"/>
        <v>12</v>
      </c>
      <c r="DK13" s="35">
        <f t="shared" si="60"/>
        <v>2117.6666666666665</v>
      </c>
      <c r="DL13" s="32"/>
      <c r="DM13" s="31">
        <v>45733</v>
      </c>
      <c r="DN13" s="32">
        <v>1074</v>
      </c>
      <c r="DO13" s="34">
        <f t="shared" si="61"/>
        <v>1666.5</v>
      </c>
      <c r="DP13" s="32">
        <f t="shared" si="28"/>
        <v>19998</v>
      </c>
      <c r="DQ13" s="32">
        <v>12</v>
      </c>
      <c r="DR13" s="35">
        <f t="shared" si="62"/>
        <v>1666.5</v>
      </c>
      <c r="DS13" s="32"/>
      <c r="DT13" s="31">
        <v>46108</v>
      </c>
      <c r="DU13" s="32">
        <v>152</v>
      </c>
      <c r="DV13" s="34">
        <f t="shared" si="63"/>
        <v>1102.75</v>
      </c>
      <c r="DW13" s="32">
        <f t="shared" si="64"/>
        <v>13233</v>
      </c>
      <c r="DX13" s="32">
        <v>12</v>
      </c>
      <c r="DY13" s="35">
        <f t="shared" si="65"/>
        <v>1102.75</v>
      </c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</row>
    <row r="14" spans="1:154" x14ac:dyDescent="0.25">
      <c r="A14" s="31">
        <v>39538</v>
      </c>
      <c r="B14" s="32">
        <v>2361</v>
      </c>
      <c r="C14" s="32">
        <f t="shared" si="66"/>
        <v>19178</v>
      </c>
      <c r="D14" s="36">
        <f t="shared" si="29"/>
        <v>1475.2307692307693</v>
      </c>
      <c r="E14" s="37"/>
      <c r="F14" s="31">
        <v>39902</v>
      </c>
      <c r="G14" s="32">
        <v>1316</v>
      </c>
      <c r="H14" s="32">
        <f t="shared" si="30"/>
        <v>21354</v>
      </c>
      <c r="I14" s="32">
        <f t="shared" si="67"/>
        <v>13</v>
      </c>
      <c r="J14" s="36">
        <f t="shared" si="31"/>
        <v>1642.6153846153845</v>
      </c>
      <c r="K14" s="32"/>
      <c r="L14" s="31">
        <v>40266</v>
      </c>
      <c r="M14" s="32">
        <v>1169</v>
      </c>
      <c r="N14" s="37">
        <f t="shared" si="32"/>
        <v>1839.4615384615386</v>
      </c>
      <c r="O14" s="32">
        <f t="shared" si="2"/>
        <v>23913</v>
      </c>
      <c r="P14" s="32">
        <f t="shared" si="33"/>
        <v>13</v>
      </c>
      <c r="Q14" s="36">
        <f t="shared" si="3"/>
        <v>1839.4615384615386</v>
      </c>
      <c r="R14" s="32"/>
      <c r="S14" s="31">
        <v>40630</v>
      </c>
      <c r="T14" s="32">
        <v>1486</v>
      </c>
      <c r="U14" s="32">
        <f t="shared" si="4"/>
        <v>7014.5</v>
      </c>
      <c r="V14" s="32">
        <f t="shared" si="34"/>
        <v>14016</v>
      </c>
      <c r="W14" s="32">
        <f t="shared" si="35"/>
        <v>13</v>
      </c>
      <c r="X14" s="33">
        <f t="shared" si="5"/>
        <v>7014.5</v>
      </c>
      <c r="Y14" s="32"/>
      <c r="Z14" s="31">
        <v>40994</v>
      </c>
      <c r="AA14" s="32">
        <v>1760</v>
      </c>
      <c r="AB14" s="34">
        <f t="shared" si="0"/>
        <v>1065</v>
      </c>
      <c r="AC14" s="32">
        <f t="shared" si="36"/>
        <v>13845</v>
      </c>
      <c r="AD14" s="32">
        <f t="shared" si="37"/>
        <v>13</v>
      </c>
      <c r="AE14" s="35">
        <f t="shared" si="1"/>
        <v>1065</v>
      </c>
      <c r="AF14" s="32"/>
      <c r="AG14" s="31">
        <v>41365</v>
      </c>
      <c r="AH14" s="32">
        <v>1197</v>
      </c>
      <c r="AI14" s="34">
        <f t="shared" si="38"/>
        <v>1531.9230769230769</v>
      </c>
      <c r="AJ14" s="32">
        <f t="shared" si="39"/>
        <v>19915</v>
      </c>
      <c r="AK14" s="32">
        <f t="shared" si="40"/>
        <v>13</v>
      </c>
      <c r="AL14" s="35">
        <f t="shared" si="6"/>
        <v>1531.9230769230769</v>
      </c>
      <c r="AM14" s="34"/>
      <c r="AN14" s="31">
        <v>41722</v>
      </c>
      <c r="AO14" s="32">
        <v>3083</v>
      </c>
      <c r="AP14" s="34">
        <f t="shared" si="7"/>
        <v>1486.6923076923076</v>
      </c>
      <c r="AQ14" s="32">
        <f t="shared" si="41"/>
        <v>19327</v>
      </c>
      <c r="AR14" s="32">
        <f t="shared" si="42"/>
        <v>13</v>
      </c>
      <c r="AS14" s="35">
        <f t="shared" si="8"/>
        <v>1486.6923076923076</v>
      </c>
      <c r="AT14" s="34"/>
      <c r="AU14" s="31">
        <v>42086</v>
      </c>
      <c r="AV14" s="32">
        <v>1434</v>
      </c>
      <c r="AW14" s="34">
        <f t="shared" si="9"/>
        <v>1471.6923076923076</v>
      </c>
      <c r="AX14" s="32">
        <f t="shared" si="10"/>
        <v>19132</v>
      </c>
      <c r="AY14" s="32">
        <f t="shared" si="43"/>
        <v>13</v>
      </c>
      <c r="AZ14" s="35">
        <f t="shared" si="11"/>
        <v>1471.6923076923076</v>
      </c>
      <c r="BA14" s="34"/>
      <c r="BB14" s="31">
        <v>42457</v>
      </c>
      <c r="BC14" s="32">
        <v>2995</v>
      </c>
      <c r="BD14" s="34">
        <f t="shared" si="12"/>
        <v>2606.6153846153848</v>
      </c>
      <c r="BE14" s="32">
        <f t="shared" si="13"/>
        <v>33886</v>
      </c>
      <c r="BF14" s="32">
        <f t="shared" si="44"/>
        <v>13</v>
      </c>
      <c r="BG14" s="35">
        <f t="shared" si="68"/>
        <v>2606.6153846153848</v>
      </c>
      <c r="BH14" s="32"/>
      <c r="BI14" s="31">
        <v>42821</v>
      </c>
      <c r="BJ14" s="32">
        <v>4523</v>
      </c>
      <c r="BK14" s="34">
        <f t="shared" si="14"/>
        <v>2998.1538461538462</v>
      </c>
      <c r="BL14" s="32">
        <f t="shared" si="15"/>
        <v>38976</v>
      </c>
      <c r="BM14" s="32">
        <f t="shared" si="45"/>
        <v>13</v>
      </c>
      <c r="BN14" s="35">
        <f t="shared" si="46"/>
        <v>2998.1538461538462</v>
      </c>
      <c r="BO14" s="32"/>
      <c r="BP14" s="31">
        <v>43185</v>
      </c>
      <c r="BQ14" s="32">
        <v>1862</v>
      </c>
      <c r="BR14" s="34">
        <f t="shared" si="16"/>
        <v>2709.8461538461538</v>
      </c>
      <c r="BS14" s="32">
        <f t="shared" si="17"/>
        <v>35228</v>
      </c>
      <c r="BT14" s="32">
        <f t="shared" si="47"/>
        <v>13</v>
      </c>
      <c r="BU14" s="35">
        <f t="shared" si="48"/>
        <v>2709.8461538461538</v>
      </c>
      <c r="BV14" s="32"/>
      <c r="BW14" s="31">
        <v>43549</v>
      </c>
      <c r="BX14" s="32">
        <v>444</v>
      </c>
      <c r="BY14" s="34">
        <f t="shared" si="69"/>
        <v>2178.7692307692309</v>
      </c>
      <c r="BZ14" s="32">
        <f t="shared" si="70"/>
        <v>28324</v>
      </c>
      <c r="CA14" s="32">
        <f t="shared" si="49"/>
        <v>13</v>
      </c>
      <c r="CB14" s="35">
        <f t="shared" si="50"/>
        <v>2178.7692307692309</v>
      </c>
      <c r="CC14" s="32"/>
      <c r="CD14" s="31">
        <v>43913</v>
      </c>
      <c r="CE14" s="32">
        <v>343</v>
      </c>
      <c r="CF14" s="34">
        <f t="shared" si="18"/>
        <v>964.46153846153845</v>
      </c>
      <c r="CG14" s="32">
        <f t="shared" si="19"/>
        <v>12538</v>
      </c>
      <c r="CH14" s="32">
        <f t="shared" si="51"/>
        <v>13</v>
      </c>
      <c r="CI14" s="35">
        <f t="shared" si="52"/>
        <v>964.46153846153845</v>
      </c>
      <c r="CJ14" s="32"/>
      <c r="CK14" s="31">
        <v>44284</v>
      </c>
      <c r="CL14" s="32">
        <v>1994</v>
      </c>
      <c r="CM14" s="34">
        <f t="shared" si="20"/>
        <v>1413.8461538461538</v>
      </c>
      <c r="CN14" s="32">
        <f t="shared" si="21"/>
        <v>18380</v>
      </c>
      <c r="CO14" s="32">
        <f t="shared" si="53"/>
        <v>13</v>
      </c>
      <c r="CP14" s="35">
        <f t="shared" si="22"/>
        <v>1413.8461538461538</v>
      </c>
      <c r="CQ14" s="32"/>
      <c r="CR14" s="31">
        <v>44648</v>
      </c>
      <c r="CS14" s="32">
        <v>2265</v>
      </c>
      <c r="CT14" s="34">
        <f t="shared" si="54"/>
        <v>1242.9230769230769</v>
      </c>
      <c r="CU14" s="32">
        <f t="shared" si="55"/>
        <v>16158</v>
      </c>
      <c r="CV14" s="32">
        <f t="shared" si="56"/>
        <v>13</v>
      </c>
      <c r="CW14" s="35">
        <f t="shared" si="23"/>
        <v>1242.9230769230769</v>
      </c>
      <c r="CX14" s="32"/>
      <c r="CY14" s="31">
        <v>45012</v>
      </c>
      <c r="CZ14" s="32">
        <v>2760</v>
      </c>
      <c r="DA14" s="34">
        <f t="shared" si="24"/>
        <v>2063.3846153846152</v>
      </c>
      <c r="DB14" s="32">
        <f t="shared" si="25"/>
        <v>26824</v>
      </c>
      <c r="DC14" s="32">
        <f t="shared" si="57"/>
        <v>13</v>
      </c>
      <c r="DD14" s="35">
        <f t="shared" si="26"/>
        <v>2063.3846153846152</v>
      </c>
      <c r="DE14" s="32"/>
      <c r="DF14" s="31">
        <v>45376</v>
      </c>
      <c r="DG14" s="32">
        <v>2130</v>
      </c>
      <c r="DH14" s="34">
        <f t="shared" si="27"/>
        <v>2118.6153846153848</v>
      </c>
      <c r="DI14" s="32">
        <f t="shared" si="58"/>
        <v>27542</v>
      </c>
      <c r="DJ14" s="32">
        <f t="shared" si="59"/>
        <v>13</v>
      </c>
      <c r="DK14" s="35">
        <f t="shared" si="60"/>
        <v>2118.6153846153848</v>
      </c>
      <c r="DL14" s="32"/>
      <c r="DM14" s="31">
        <v>45740</v>
      </c>
      <c r="DN14" s="32">
        <v>1161</v>
      </c>
      <c r="DO14" s="34">
        <f>MAX(DR14)</f>
        <v>1627.6153846153845</v>
      </c>
      <c r="DP14" s="32">
        <f t="shared" si="28"/>
        <v>21159</v>
      </c>
      <c r="DQ14" s="32">
        <v>13</v>
      </c>
      <c r="DR14" s="35">
        <f>AVERAGE(DP14/DQ14)</f>
        <v>1627.6153846153845</v>
      </c>
      <c r="DS14" s="32"/>
      <c r="DT14" s="31">
        <v>46115</v>
      </c>
      <c r="DU14" s="32">
        <v>12</v>
      </c>
      <c r="DV14" s="34">
        <f t="shared" si="63"/>
        <v>1018.8461538461538</v>
      </c>
      <c r="DW14" s="32">
        <f t="shared" si="64"/>
        <v>13245</v>
      </c>
      <c r="DX14" s="32">
        <v>13</v>
      </c>
      <c r="DY14" s="35">
        <f t="shared" si="65"/>
        <v>1018.8461538461538</v>
      </c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</row>
    <row r="15" spans="1:154" x14ac:dyDescent="0.25">
      <c r="A15" s="31">
        <v>39545</v>
      </c>
      <c r="B15" s="32">
        <v>974</v>
      </c>
      <c r="C15" s="32">
        <f t="shared" si="66"/>
        <v>20152</v>
      </c>
      <c r="D15" s="36">
        <f t="shared" si="29"/>
        <v>1439.4285714285713</v>
      </c>
      <c r="E15" s="37"/>
      <c r="F15" s="31">
        <v>39909</v>
      </c>
      <c r="G15" s="32">
        <v>1175</v>
      </c>
      <c r="H15" s="32">
        <f t="shared" si="30"/>
        <v>22529</v>
      </c>
      <c r="I15" s="32">
        <f t="shared" si="67"/>
        <v>14</v>
      </c>
      <c r="J15" s="36">
        <f t="shared" si="31"/>
        <v>1609.2142857142858</v>
      </c>
      <c r="K15" s="32"/>
      <c r="L15" s="31">
        <v>40273</v>
      </c>
      <c r="M15" s="32">
        <v>1369</v>
      </c>
      <c r="N15" s="37">
        <f t="shared" si="32"/>
        <v>1805.8571428571429</v>
      </c>
      <c r="O15" s="32">
        <f t="shared" si="2"/>
        <v>25282</v>
      </c>
      <c r="P15" s="32">
        <f t="shared" si="33"/>
        <v>14</v>
      </c>
      <c r="Q15" s="36">
        <f t="shared" si="3"/>
        <v>1805.8571428571429</v>
      </c>
      <c r="R15" s="32"/>
      <c r="S15" s="31">
        <v>40637</v>
      </c>
      <c r="T15" s="32">
        <v>0</v>
      </c>
      <c r="U15" s="32">
        <f t="shared" si="4"/>
        <v>7015</v>
      </c>
      <c r="V15" s="32">
        <f t="shared" si="34"/>
        <v>14016</v>
      </c>
      <c r="W15" s="32">
        <f t="shared" si="35"/>
        <v>14</v>
      </c>
      <c r="X15" s="33">
        <f t="shared" si="5"/>
        <v>7015</v>
      </c>
      <c r="Y15" s="32"/>
      <c r="Z15" s="31">
        <v>41001</v>
      </c>
      <c r="AA15" s="32">
        <v>1341</v>
      </c>
      <c r="AB15" s="34">
        <f t="shared" si="0"/>
        <v>1084.7142857142858</v>
      </c>
      <c r="AC15" s="32">
        <f t="shared" si="36"/>
        <v>15186</v>
      </c>
      <c r="AD15" s="32">
        <f t="shared" si="37"/>
        <v>14</v>
      </c>
      <c r="AE15" s="35">
        <f t="shared" si="1"/>
        <v>1084.7142857142858</v>
      </c>
      <c r="AF15" s="32"/>
      <c r="AG15" s="31">
        <v>41372</v>
      </c>
      <c r="AH15" s="32">
        <v>1414</v>
      </c>
      <c r="AI15" s="34">
        <f t="shared" si="38"/>
        <v>1523.5</v>
      </c>
      <c r="AJ15" s="32">
        <f t="shared" si="39"/>
        <v>21329</v>
      </c>
      <c r="AK15" s="32">
        <f t="shared" si="40"/>
        <v>14</v>
      </c>
      <c r="AL15" s="35">
        <f t="shared" si="6"/>
        <v>1523.5</v>
      </c>
      <c r="AM15" s="34"/>
      <c r="AN15" s="31">
        <v>41729</v>
      </c>
      <c r="AO15" s="32">
        <v>2830</v>
      </c>
      <c r="AP15" s="34">
        <f t="shared" si="7"/>
        <v>1582.6428571428571</v>
      </c>
      <c r="AQ15" s="32">
        <f t="shared" si="41"/>
        <v>22157</v>
      </c>
      <c r="AR15" s="32">
        <f t="shared" si="42"/>
        <v>14</v>
      </c>
      <c r="AS15" s="35">
        <f t="shared" si="8"/>
        <v>1582.6428571428571</v>
      </c>
      <c r="AT15" s="34"/>
      <c r="AU15" s="31">
        <v>42093</v>
      </c>
      <c r="AV15" s="32">
        <v>755</v>
      </c>
      <c r="AW15" s="34">
        <f t="shared" si="9"/>
        <v>1420.5</v>
      </c>
      <c r="AX15" s="32">
        <f t="shared" si="10"/>
        <v>19887</v>
      </c>
      <c r="AY15" s="32">
        <f t="shared" si="43"/>
        <v>14</v>
      </c>
      <c r="AZ15" s="35">
        <f t="shared" si="11"/>
        <v>1420.5</v>
      </c>
      <c r="BA15" s="34"/>
      <c r="BB15" s="31">
        <v>42464</v>
      </c>
      <c r="BC15" s="32">
        <v>3651</v>
      </c>
      <c r="BD15" s="34">
        <f t="shared" si="12"/>
        <v>2681.2142857142858</v>
      </c>
      <c r="BE15" s="32">
        <f t="shared" si="13"/>
        <v>37537</v>
      </c>
      <c r="BF15" s="32">
        <f t="shared" si="44"/>
        <v>14</v>
      </c>
      <c r="BG15" s="35">
        <f t="shared" si="68"/>
        <v>2681.2142857142858</v>
      </c>
      <c r="BH15" s="32"/>
      <c r="BI15" s="31">
        <v>42828</v>
      </c>
      <c r="BJ15" s="32">
        <v>1400</v>
      </c>
      <c r="BK15" s="34">
        <f t="shared" si="14"/>
        <v>2884</v>
      </c>
      <c r="BL15" s="32">
        <f t="shared" si="15"/>
        <v>40376</v>
      </c>
      <c r="BM15" s="32">
        <f t="shared" si="45"/>
        <v>14</v>
      </c>
      <c r="BN15" s="35">
        <f t="shared" si="46"/>
        <v>2884</v>
      </c>
      <c r="BO15" s="32"/>
      <c r="BP15" s="31">
        <v>43192</v>
      </c>
      <c r="BQ15" s="32">
        <v>4217</v>
      </c>
      <c r="BR15" s="34">
        <f t="shared" si="16"/>
        <v>2817.5</v>
      </c>
      <c r="BS15" s="32">
        <f t="shared" si="17"/>
        <v>39445</v>
      </c>
      <c r="BT15" s="32">
        <f t="shared" si="47"/>
        <v>14</v>
      </c>
      <c r="BU15" s="35">
        <f t="shared" si="48"/>
        <v>2817.5</v>
      </c>
      <c r="BV15" s="32"/>
      <c r="BW15" s="31">
        <v>43556</v>
      </c>
      <c r="BX15" s="32">
        <v>2425</v>
      </c>
      <c r="BY15" s="34">
        <f t="shared" si="69"/>
        <v>2196.3571428571427</v>
      </c>
      <c r="BZ15" s="32">
        <f t="shared" si="70"/>
        <v>30749</v>
      </c>
      <c r="CA15" s="32">
        <f t="shared" si="49"/>
        <v>14</v>
      </c>
      <c r="CB15" s="35">
        <f t="shared" si="50"/>
        <v>2196.3571428571427</v>
      </c>
      <c r="CC15" s="32"/>
      <c r="CD15" s="31">
        <v>43920</v>
      </c>
      <c r="CE15" s="32">
        <v>571</v>
      </c>
      <c r="CF15" s="34">
        <f t="shared" si="18"/>
        <v>936.35714285714289</v>
      </c>
      <c r="CG15" s="32">
        <f t="shared" si="19"/>
        <v>13109</v>
      </c>
      <c r="CH15" s="32">
        <f t="shared" si="51"/>
        <v>14</v>
      </c>
      <c r="CI15" s="35">
        <f t="shared" si="52"/>
        <v>936.35714285714289</v>
      </c>
      <c r="CJ15" s="32"/>
      <c r="CK15" s="31">
        <v>44291</v>
      </c>
      <c r="CL15" s="32">
        <v>133</v>
      </c>
      <c r="CM15" s="34">
        <f t="shared" si="20"/>
        <v>1322.3571428571429</v>
      </c>
      <c r="CN15" s="32">
        <f t="shared" si="21"/>
        <v>18513</v>
      </c>
      <c r="CO15" s="32">
        <f t="shared" si="53"/>
        <v>14</v>
      </c>
      <c r="CP15" s="35">
        <f t="shared" si="22"/>
        <v>1322.3571428571429</v>
      </c>
      <c r="CQ15" s="32"/>
      <c r="CR15" s="31">
        <v>44655</v>
      </c>
      <c r="CS15" s="32">
        <v>1122</v>
      </c>
      <c r="CT15" s="34">
        <f t="shared" si="54"/>
        <v>1234.2857142857142</v>
      </c>
      <c r="CU15" s="32">
        <f t="shared" si="55"/>
        <v>17280</v>
      </c>
      <c r="CV15" s="32">
        <f t="shared" si="56"/>
        <v>14</v>
      </c>
      <c r="CW15" s="35">
        <f t="shared" si="23"/>
        <v>1234.2857142857142</v>
      </c>
      <c r="CX15" s="32"/>
      <c r="CY15" s="31">
        <v>45019</v>
      </c>
      <c r="CZ15" s="32">
        <v>1795</v>
      </c>
      <c r="DA15" s="34">
        <f t="shared" si="24"/>
        <v>2044.2142857142858</v>
      </c>
      <c r="DB15" s="32">
        <f t="shared" si="25"/>
        <v>28619</v>
      </c>
      <c r="DC15" s="32">
        <f t="shared" si="57"/>
        <v>14</v>
      </c>
      <c r="DD15" s="35">
        <f t="shared" si="26"/>
        <v>2044.2142857142858</v>
      </c>
      <c r="DE15" s="32"/>
      <c r="DF15" s="31">
        <v>45383</v>
      </c>
      <c r="DG15" s="32">
        <v>1796</v>
      </c>
      <c r="DH15" s="34">
        <f t="shared" si="27"/>
        <v>2095.5714285714284</v>
      </c>
      <c r="DI15" s="32">
        <f t="shared" si="58"/>
        <v>29338</v>
      </c>
      <c r="DJ15" s="32">
        <f t="shared" si="59"/>
        <v>14</v>
      </c>
      <c r="DK15" s="35">
        <f t="shared" si="60"/>
        <v>2095.5714285714284</v>
      </c>
      <c r="DL15" s="32"/>
      <c r="DM15" s="31">
        <v>45747</v>
      </c>
      <c r="DN15" s="32">
        <v>507</v>
      </c>
      <c r="DO15" s="34">
        <f t="shared" si="61"/>
        <v>1547.5714285714287</v>
      </c>
      <c r="DP15" s="32">
        <f t="shared" si="28"/>
        <v>21666</v>
      </c>
      <c r="DQ15" s="32">
        <v>14</v>
      </c>
      <c r="DR15" s="35">
        <f t="shared" si="62"/>
        <v>1547.5714285714287</v>
      </c>
      <c r="DS15" s="32"/>
      <c r="DT15" s="31">
        <v>46122</v>
      </c>
      <c r="DU15" s="32">
        <v>2453</v>
      </c>
      <c r="DV15" s="34">
        <f t="shared" si="63"/>
        <v>1121.2857142857142</v>
      </c>
      <c r="DW15" s="32">
        <f t="shared" si="64"/>
        <v>15698</v>
      </c>
      <c r="DX15" s="32">
        <v>14</v>
      </c>
      <c r="DY15" s="35">
        <f t="shared" si="65"/>
        <v>1121.2857142857142</v>
      </c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</row>
    <row r="16" spans="1:154" x14ac:dyDescent="0.25">
      <c r="A16" s="31">
        <v>39552</v>
      </c>
      <c r="B16" s="32">
        <v>1692</v>
      </c>
      <c r="C16" s="32">
        <f t="shared" si="66"/>
        <v>21844</v>
      </c>
      <c r="D16" s="36">
        <f t="shared" si="29"/>
        <v>1456.2666666666667</v>
      </c>
      <c r="E16" s="37"/>
      <c r="F16" s="31">
        <v>39916</v>
      </c>
      <c r="G16" s="32">
        <v>1342</v>
      </c>
      <c r="H16" s="32">
        <f t="shared" si="30"/>
        <v>23871</v>
      </c>
      <c r="I16" s="32">
        <f t="shared" si="67"/>
        <v>15</v>
      </c>
      <c r="J16" s="36">
        <f t="shared" si="31"/>
        <v>1591.4</v>
      </c>
      <c r="K16" s="32"/>
      <c r="L16" s="31">
        <v>40280</v>
      </c>
      <c r="M16" s="32">
        <v>2475</v>
      </c>
      <c r="N16" s="37">
        <f t="shared" si="32"/>
        <v>1850.4666666666667</v>
      </c>
      <c r="O16" s="32">
        <f t="shared" si="2"/>
        <v>27757</v>
      </c>
      <c r="P16" s="32">
        <f t="shared" si="33"/>
        <v>15</v>
      </c>
      <c r="Q16" s="36">
        <f t="shared" si="3"/>
        <v>1850.4666666666667</v>
      </c>
      <c r="R16" s="32"/>
      <c r="S16" s="31">
        <v>40644</v>
      </c>
      <c r="T16" s="32">
        <v>336</v>
      </c>
      <c r="U16" s="32">
        <f t="shared" si="4"/>
        <v>7183.5</v>
      </c>
      <c r="V16" s="32">
        <f t="shared" si="34"/>
        <v>14352</v>
      </c>
      <c r="W16" s="32">
        <f t="shared" si="35"/>
        <v>15</v>
      </c>
      <c r="X16" s="33">
        <f t="shared" si="5"/>
        <v>7183.5</v>
      </c>
      <c r="Y16" s="32"/>
      <c r="Z16" s="31">
        <v>41008</v>
      </c>
      <c r="AA16" s="32">
        <v>1469</v>
      </c>
      <c r="AB16" s="34">
        <f t="shared" si="0"/>
        <v>1110.3333333333333</v>
      </c>
      <c r="AC16" s="32">
        <f t="shared" si="36"/>
        <v>16655</v>
      </c>
      <c r="AD16" s="32">
        <f t="shared" si="37"/>
        <v>15</v>
      </c>
      <c r="AE16" s="35">
        <f t="shared" si="1"/>
        <v>1110.3333333333333</v>
      </c>
      <c r="AF16" s="32"/>
      <c r="AG16" s="31">
        <v>41379</v>
      </c>
      <c r="AH16" s="32">
        <v>405</v>
      </c>
      <c r="AI16" s="34">
        <f t="shared" si="38"/>
        <v>1448.9333333333334</v>
      </c>
      <c r="AJ16" s="32">
        <f t="shared" si="39"/>
        <v>21734</v>
      </c>
      <c r="AK16" s="32">
        <f t="shared" si="40"/>
        <v>15</v>
      </c>
      <c r="AL16" s="35">
        <f t="shared" si="6"/>
        <v>1448.9333333333334</v>
      </c>
      <c r="AM16" s="34"/>
      <c r="AN16" s="31">
        <v>41736</v>
      </c>
      <c r="AO16" s="32">
        <v>2498</v>
      </c>
      <c r="AP16" s="34">
        <f t="shared" si="7"/>
        <v>1643.6666666666667</v>
      </c>
      <c r="AQ16" s="32">
        <f t="shared" si="41"/>
        <v>24655</v>
      </c>
      <c r="AR16" s="32">
        <f t="shared" si="42"/>
        <v>15</v>
      </c>
      <c r="AS16" s="35">
        <f t="shared" si="8"/>
        <v>1643.6666666666667</v>
      </c>
      <c r="AT16" s="34"/>
      <c r="AU16" s="31">
        <v>42100</v>
      </c>
      <c r="AV16" s="32">
        <v>1863</v>
      </c>
      <c r="AW16" s="34">
        <f t="shared" si="9"/>
        <v>1450</v>
      </c>
      <c r="AX16" s="32">
        <f t="shared" si="10"/>
        <v>21750</v>
      </c>
      <c r="AY16" s="32">
        <f t="shared" si="43"/>
        <v>15</v>
      </c>
      <c r="AZ16" s="35">
        <f t="shared" si="11"/>
        <v>1450</v>
      </c>
      <c r="BA16" s="34"/>
      <c r="BB16" s="31">
        <v>42471</v>
      </c>
      <c r="BC16" s="32">
        <v>2509</v>
      </c>
      <c r="BD16" s="34">
        <f t="shared" si="12"/>
        <v>2669.7333333333331</v>
      </c>
      <c r="BE16" s="32">
        <f t="shared" si="13"/>
        <v>40046</v>
      </c>
      <c r="BF16" s="32">
        <f t="shared" si="44"/>
        <v>15</v>
      </c>
      <c r="BG16" s="35">
        <f t="shared" si="68"/>
        <v>2669.7333333333331</v>
      </c>
      <c r="BH16" s="32"/>
      <c r="BI16" s="31">
        <v>42835</v>
      </c>
      <c r="BJ16" s="32">
        <v>1345</v>
      </c>
      <c r="BK16" s="34">
        <f t="shared" si="14"/>
        <v>2781.4</v>
      </c>
      <c r="BL16" s="32">
        <f t="shared" si="15"/>
        <v>41721</v>
      </c>
      <c r="BM16" s="32">
        <f t="shared" si="45"/>
        <v>15</v>
      </c>
      <c r="BN16" s="35">
        <f t="shared" si="46"/>
        <v>2781.4</v>
      </c>
      <c r="BO16" s="32"/>
      <c r="BP16" s="31">
        <v>43199</v>
      </c>
      <c r="BQ16" s="32">
        <v>3865</v>
      </c>
      <c r="BR16" s="34">
        <f t="shared" si="16"/>
        <v>2887.3333333333335</v>
      </c>
      <c r="BS16" s="32">
        <f t="shared" si="17"/>
        <v>43310</v>
      </c>
      <c r="BT16" s="32">
        <f t="shared" si="47"/>
        <v>15</v>
      </c>
      <c r="BU16" s="35">
        <f t="shared" si="48"/>
        <v>2887.3333333333335</v>
      </c>
      <c r="BV16" s="32"/>
      <c r="BW16" s="31">
        <v>43563</v>
      </c>
      <c r="BX16" s="32">
        <v>3255</v>
      </c>
      <c r="BY16" s="34">
        <f t="shared" si="69"/>
        <v>2266.9333333333334</v>
      </c>
      <c r="BZ16" s="32">
        <f t="shared" si="70"/>
        <v>34004</v>
      </c>
      <c r="CA16" s="32">
        <f t="shared" si="49"/>
        <v>15</v>
      </c>
      <c r="CB16" s="35">
        <f t="shared" si="50"/>
        <v>2266.9333333333334</v>
      </c>
      <c r="CC16" s="32"/>
      <c r="CD16" s="31">
        <v>43927</v>
      </c>
      <c r="CE16" s="32">
        <v>553</v>
      </c>
      <c r="CF16" s="34">
        <f t="shared" si="18"/>
        <v>910.8</v>
      </c>
      <c r="CG16" s="32">
        <f t="shared" si="19"/>
        <v>13662</v>
      </c>
      <c r="CH16" s="32">
        <f t="shared" si="51"/>
        <v>15</v>
      </c>
      <c r="CI16" s="35">
        <f t="shared" si="52"/>
        <v>910.8</v>
      </c>
      <c r="CJ16" s="32"/>
      <c r="CK16" s="31">
        <v>44298</v>
      </c>
      <c r="CL16" s="32">
        <v>1524</v>
      </c>
      <c r="CM16" s="34">
        <f t="shared" si="20"/>
        <v>1335.8</v>
      </c>
      <c r="CN16" s="32">
        <f t="shared" si="21"/>
        <v>20037</v>
      </c>
      <c r="CO16" s="32">
        <f t="shared" si="53"/>
        <v>15</v>
      </c>
      <c r="CP16" s="35">
        <f t="shared" si="22"/>
        <v>1335.8</v>
      </c>
      <c r="CQ16" s="32"/>
      <c r="CR16" s="31">
        <v>44662</v>
      </c>
      <c r="CS16" s="32">
        <v>666</v>
      </c>
      <c r="CT16" s="34">
        <f t="shared" si="54"/>
        <v>1196.4000000000001</v>
      </c>
      <c r="CU16" s="32">
        <f t="shared" si="55"/>
        <v>17946</v>
      </c>
      <c r="CV16" s="32">
        <f t="shared" si="56"/>
        <v>15</v>
      </c>
      <c r="CW16" s="35">
        <f t="shared" si="23"/>
        <v>1196.4000000000001</v>
      </c>
      <c r="CX16" s="32"/>
      <c r="CY16" s="31">
        <v>45026</v>
      </c>
      <c r="CZ16" s="32">
        <v>2728</v>
      </c>
      <c r="DA16" s="34">
        <f t="shared" si="24"/>
        <v>2089.8000000000002</v>
      </c>
      <c r="DB16" s="32">
        <f t="shared" si="25"/>
        <v>31347</v>
      </c>
      <c r="DC16" s="32">
        <f t="shared" si="57"/>
        <v>15</v>
      </c>
      <c r="DD16" s="35">
        <f t="shared" si="26"/>
        <v>2089.8000000000002</v>
      </c>
      <c r="DE16" s="32"/>
      <c r="DF16" s="31">
        <v>45390</v>
      </c>
      <c r="DG16" s="32">
        <v>240</v>
      </c>
      <c r="DH16" s="34">
        <f t="shared" si="27"/>
        <v>1971.8666666666666</v>
      </c>
      <c r="DI16" s="32">
        <f t="shared" si="58"/>
        <v>29578</v>
      </c>
      <c r="DJ16" s="32">
        <f t="shared" si="59"/>
        <v>15</v>
      </c>
      <c r="DK16" s="35">
        <f t="shared" si="60"/>
        <v>1971.8666666666666</v>
      </c>
      <c r="DL16" s="32"/>
      <c r="DM16" s="31">
        <v>45754</v>
      </c>
      <c r="DN16" s="32">
        <v>910</v>
      </c>
      <c r="DO16" s="34">
        <f>MAX(DR16)</f>
        <v>1505.0666666666666</v>
      </c>
      <c r="DP16" s="32">
        <f t="shared" si="28"/>
        <v>22576</v>
      </c>
      <c r="DQ16" s="32">
        <v>15</v>
      </c>
      <c r="DR16" s="35">
        <f t="shared" si="62"/>
        <v>1505.0666666666666</v>
      </c>
      <c r="DS16" s="32"/>
      <c r="DT16" s="31">
        <v>46129</v>
      </c>
      <c r="DU16" s="32">
        <v>1323</v>
      </c>
      <c r="DV16" s="34">
        <f t="shared" si="63"/>
        <v>1134.7333333333333</v>
      </c>
      <c r="DW16" s="32">
        <f t="shared" si="64"/>
        <v>17021</v>
      </c>
      <c r="DX16" s="32">
        <v>15</v>
      </c>
      <c r="DY16" s="35">
        <f t="shared" si="65"/>
        <v>1134.7333333333333</v>
      </c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</row>
    <row r="17" spans="1:129" s="32" customFormat="1" ht="13.5" x14ac:dyDescent="0.25">
      <c r="A17" s="31">
        <v>39559</v>
      </c>
      <c r="B17" s="32">
        <v>2014</v>
      </c>
      <c r="C17" s="32">
        <f t="shared" si="66"/>
        <v>23858</v>
      </c>
      <c r="D17" s="36">
        <f t="shared" si="29"/>
        <v>1491.125</v>
      </c>
      <c r="E17" s="37"/>
      <c r="F17" s="31">
        <v>39923</v>
      </c>
      <c r="G17" s="32">
        <v>967</v>
      </c>
      <c r="H17" s="32">
        <f t="shared" si="30"/>
        <v>24838</v>
      </c>
      <c r="I17" s="32">
        <f t="shared" si="67"/>
        <v>16</v>
      </c>
      <c r="J17" s="36">
        <f t="shared" si="31"/>
        <v>1552.375</v>
      </c>
      <c r="L17" s="31">
        <v>40287</v>
      </c>
      <c r="M17" s="32">
        <v>229</v>
      </c>
      <c r="N17" s="37">
        <f t="shared" si="32"/>
        <v>1749.125</v>
      </c>
      <c r="O17" s="32">
        <f t="shared" si="2"/>
        <v>27986</v>
      </c>
      <c r="P17" s="32">
        <f t="shared" si="33"/>
        <v>16</v>
      </c>
      <c r="Q17" s="36">
        <f t="shared" si="3"/>
        <v>1749.125</v>
      </c>
      <c r="S17" s="31">
        <v>40651</v>
      </c>
      <c r="T17" s="32">
        <v>798</v>
      </c>
      <c r="U17" s="32">
        <f t="shared" si="4"/>
        <v>7583</v>
      </c>
      <c r="V17" s="32">
        <f t="shared" si="34"/>
        <v>15150</v>
      </c>
      <c r="W17" s="32">
        <f t="shared" si="35"/>
        <v>16</v>
      </c>
      <c r="X17" s="33">
        <f t="shared" si="5"/>
        <v>7583</v>
      </c>
      <c r="Z17" s="31">
        <v>41015</v>
      </c>
      <c r="AA17" s="32">
        <v>1741</v>
      </c>
      <c r="AB17" s="34">
        <f t="shared" si="0"/>
        <v>1149.75</v>
      </c>
      <c r="AC17" s="32">
        <f t="shared" si="36"/>
        <v>18396</v>
      </c>
      <c r="AD17" s="32">
        <f t="shared" si="37"/>
        <v>16</v>
      </c>
      <c r="AE17" s="35">
        <f t="shared" si="1"/>
        <v>1149.75</v>
      </c>
      <c r="AG17" s="31">
        <v>41386</v>
      </c>
      <c r="AH17" s="32">
        <v>363</v>
      </c>
      <c r="AI17" s="34">
        <f t="shared" si="38"/>
        <v>1381.0625</v>
      </c>
      <c r="AJ17" s="32">
        <f t="shared" si="39"/>
        <v>22097</v>
      </c>
      <c r="AK17" s="32">
        <f t="shared" si="40"/>
        <v>16</v>
      </c>
      <c r="AL17" s="35">
        <f t="shared" si="6"/>
        <v>1381.0625</v>
      </c>
      <c r="AM17" s="34"/>
      <c r="AN17" s="31">
        <v>41743</v>
      </c>
      <c r="AO17" s="32">
        <v>420</v>
      </c>
      <c r="AP17" s="34">
        <f t="shared" si="7"/>
        <v>1567.1875</v>
      </c>
      <c r="AQ17" s="32">
        <f t="shared" si="41"/>
        <v>25075</v>
      </c>
      <c r="AR17" s="32">
        <f t="shared" si="42"/>
        <v>16</v>
      </c>
      <c r="AS17" s="35">
        <f t="shared" si="8"/>
        <v>1567.1875</v>
      </c>
      <c r="AT17" s="34"/>
      <c r="AU17" s="31">
        <v>42107</v>
      </c>
      <c r="AV17" s="32">
        <v>1091</v>
      </c>
      <c r="AW17" s="34">
        <f t="shared" si="9"/>
        <v>1427.5625</v>
      </c>
      <c r="AX17" s="32">
        <f t="shared" si="10"/>
        <v>22841</v>
      </c>
      <c r="AY17" s="32">
        <f t="shared" si="43"/>
        <v>16</v>
      </c>
      <c r="AZ17" s="35">
        <f t="shared" si="11"/>
        <v>1427.5625</v>
      </c>
      <c r="BA17" s="34"/>
      <c r="BB17" s="31">
        <v>42478</v>
      </c>
      <c r="BC17" s="32">
        <v>1363</v>
      </c>
      <c r="BD17" s="34">
        <f t="shared" si="12"/>
        <v>2588.0625</v>
      </c>
      <c r="BE17" s="32">
        <f t="shared" si="13"/>
        <v>41409</v>
      </c>
      <c r="BF17" s="32">
        <f t="shared" si="44"/>
        <v>16</v>
      </c>
      <c r="BG17" s="35">
        <f t="shared" si="68"/>
        <v>2588.0625</v>
      </c>
      <c r="BI17" s="31">
        <v>42842</v>
      </c>
      <c r="BJ17" s="32">
        <v>2965</v>
      </c>
      <c r="BK17" s="34">
        <f t="shared" si="14"/>
        <v>2792.875</v>
      </c>
      <c r="BL17" s="32">
        <f t="shared" si="15"/>
        <v>44686</v>
      </c>
      <c r="BM17" s="32">
        <f t="shared" si="45"/>
        <v>16</v>
      </c>
      <c r="BN17" s="35">
        <f t="shared" si="46"/>
        <v>2792.875</v>
      </c>
      <c r="BP17" s="31">
        <v>43206</v>
      </c>
      <c r="BQ17" s="32">
        <v>3842</v>
      </c>
      <c r="BR17" s="34">
        <f t="shared" si="16"/>
        <v>2947</v>
      </c>
      <c r="BS17" s="32">
        <f t="shared" si="17"/>
        <v>47152</v>
      </c>
      <c r="BT17" s="32">
        <f t="shared" si="47"/>
        <v>16</v>
      </c>
      <c r="BU17" s="35">
        <f t="shared" si="48"/>
        <v>2947</v>
      </c>
      <c r="BW17" s="31">
        <v>43570</v>
      </c>
      <c r="BX17" s="32">
        <v>2571</v>
      </c>
      <c r="BY17" s="34">
        <f t="shared" si="69"/>
        <v>2285.9375</v>
      </c>
      <c r="BZ17" s="32">
        <f t="shared" si="70"/>
        <v>36575</v>
      </c>
      <c r="CA17" s="32">
        <f t="shared" si="49"/>
        <v>16</v>
      </c>
      <c r="CB17" s="35">
        <f t="shared" si="50"/>
        <v>2285.9375</v>
      </c>
      <c r="CD17" s="31">
        <v>43934</v>
      </c>
      <c r="CE17" s="32">
        <v>832</v>
      </c>
      <c r="CF17" s="34">
        <f t="shared" si="18"/>
        <v>905.875</v>
      </c>
      <c r="CG17" s="32">
        <f t="shared" si="19"/>
        <v>14494</v>
      </c>
      <c r="CH17" s="32">
        <f t="shared" si="51"/>
        <v>16</v>
      </c>
      <c r="CI17" s="35">
        <f t="shared" si="52"/>
        <v>905.875</v>
      </c>
      <c r="CK17" s="31">
        <v>44305</v>
      </c>
      <c r="CL17" s="32">
        <v>514</v>
      </c>
      <c r="CM17" s="34">
        <f t="shared" si="20"/>
        <v>1284.4375</v>
      </c>
      <c r="CN17" s="32">
        <f t="shared" si="21"/>
        <v>20551</v>
      </c>
      <c r="CO17" s="32">
        <f t="shared" si="53"/>
        <v>16</v>
      </c>
      <c r="CP17" s="35">
        <f t="shared" si="22"/>
        <v>1284.4375</v>
      </c>
      <c r="CR17" s="31">
        <v>44669</v>
      </c>
      <c r="CS17" s="32">
        <v>544</v>
      </c>
      <c r="CT17" s="34">
        <f t="shared" si="54"/>
        <v>1155.625</v>
      </c>
      <c r="CU17" s="32">
        <f t="shared" si="55"/>
        <v>18490</v>
      </c>
      <c r="CV17" s="32">
        <f t="shared" si="56"/>
        <v>16</v>
      </c>
      <c r="CW17" s="35">
        <f t="shared" si="23"/>
        <v>1155.625</v>
      </c>
      <c r="CY17" s="31">
        <v>45033</v>
      </c>
      <c r="CZ17" s="32">
        <v>2448</v>
      </c>
      <c r="DA17" s="34">
        <f t="shared" si="24"/>
        <v>2112.1875</v>
      </c>
      <c r="DB17" s="32">
        <f t="shared" si="25"/>
        <v>33795</v>
      </c>
      <c r="DC17" s="32">
        <f t="shared" si="57"/>
        <v>16</v>
      </c>
      <c r="DD17" s="35">
        <f t="shared" si="26"/>
        <v>2112.1875</v>
      </c>
      <c r="DF17" s="31">
        <v>45397</v>
      </c>
      <c r="DG17" s="32">
        <v>322</v>
      </c>
      <c r="DH17" s="34">
        <f t="shared" si="27"/>
        <v>1868.75</v>
      </c>
      <c r="DI17" s="32">
        <f t="shared" si="58"/>
        <v>29900</v>
      </c>
      <c r="DJ17" s="32">
        <f t="shared" si="59"/>
        <v>16</v>
      </c>
      <c r="DK17" s="35">
        <f t="shared" si="60"/>
        <v>1868.75</v>
      </c>
      <c r="DM17" s="31">
        <v>45761</v>
      </c>
      <c r="DN17" s="32">
        <v>1381</v>
      </c>
      <c r="DO17" s="34">
        <f t="shared" si="61"/>
        <v>1497.3125</v>
      </c>
      <c r="DP17" s="32">
        <f t="shared" si="28"/>
        <v>23957</v>
      </c>
      <c r="DQ17" s="32">
        <v>16</v>
      </c>
      <c r="DR17" s="35">
        <f t="shared" si="62"/>
        <v>1497.3125</v>
      </c>
      <c r="DT17" s="31">
        <v>46136</v>
      </c>
      <c r="DU17" s="32">
        <v>1126</v>
      </c>
      <c r="DV17" s="34">
        <f t="shared" si="63"/>
        <v>1134.1875</v>
      </c>
      <c r="DW17" s="32">
        <f t="shared" si="64"/>
        <v>18147</v>
      </c>
      <c r="DX17" s="32">
        <v>16</v>
      </c>
      <c r="DY17" s="35">
        <f t="shared" si="65"/>
        <v>1134.1875</v>
      </c>
    </row>
    <row r="18" spans="1:129" s="32" customFormat="1" ht="13.5" x14ac:dyDescent="0.25">
      <c r="A18" s="31">
        <v>39566</v>
      </c>
      <c r="B18" s="32">
        <v>1806</v>
      </c>
      <c r="C18" s="32">
        <f t="shared" si="66"/>
        <v>25664</v>
      </c>
      <c r="D18" s="36">
        <f t="shared" si="29"/>
        <v>1509.6470588235295</v>
      </c>
      <c r="E18" s="37"/>
      <c r="F18" s="31">
        <v>39930</v>
      </c>
      <c r="G18" s="32">
        <v>874</v>
      </c>
      <c r="H18" s="32">
        <f t="shared" si="30"/>
        <v>25712</v>
      </c>
      <c r="I18" s="32">
        <f t="shared" si="67"/>
        <v>17</v>
      </c>
      <c r="J18" s="36">
        <f t="shared" si="31"/>
        <v>1512.4705882352941</v>
      </c>
      <c r="L18" s="31">
        <v>40294</v>
      </c>
      <c r="M18" s="32">
        <v>709</v>
      </c>
      <c r="N18" s="37">
        <f t="shared" si="32"/>
        <v>1687.9411764705883</v>
      </c>
      <c r="O18" s="32">
        <f t="shared" si="2"/>
        <v>28695</v>
      </c>
      <c r="P18" s="32">
        <f t="shared" si="33"/>
        <v>17</v>
      </c>
      <c r="Q18" s="36">
        <f t="shared" si="3"/>
        <v>1687.9411764705883</v>
      </c>
      <c r="S18" s="31">
        <v>40658</v>
      </c>
      <c r="T18" s="32">
        <v>527</v>
      </c>
      <c r="U18" s="32">
        <f t="shared" si="4"/>
        <v>7847</v>
      </c>
      <c r="V18" s="32">
        <f t="shared" si="34"/>
        <v>15677</v>
      </c>
      <c r="W18" s="32">
        <f t="shared" si="35"/>
        <v>17</v>
      </c>
      <c r="X18" s="33">
        <f t="shared" si="5"/>
        <v>7847</v>
      </c>
      <c r="Z18" s="31">
        <v>41022</v>
      </c>
      <c r="AA18" s="32">
        <v>1273</v>
      </c>
      <c r="AB18" s="34">
        <f t="shared" si="0"/>
        <v>1157</v>
      </c>
      <c r="AC18" s="32">
        <f t="shared" si="36"/>
        <v>19669</v>
      </c>
      <c r="AD18" s="32">
        <f t="shared" si="37"/>
        <v>17</v>
      </c>
      <c r="AE18" s="35">
        <f t="shared" si="1"/>
        <v>1157</v>
      </c>
      <c r="AG18" s="31">
        <v>41393</v>
      </c>
      <c r="AH18" s="32">
        <v>404</v>
      </c>
      <c r="AI18" s="34">
        <f t="shared" si="38"/>
        <v>1323.5882352941176</v>
      </c>
      <c r="AJ18" s="32">
        <f t="shared" si="39"/>
        <v>22501</v>
      </c>
      <c r="AK18" s="32">
        <f t="shared" si="40"/>
        <v>17</v>
      </c>
      <c r="AL18" s="35">
        <f t="shared" si="6"/>
        <v>1323.5882352941176</v>
      </c>
      <c r="AM18" s="34"/>
      <c r="AN18" s="31">
        <v>41750</v>
      </c>
      <c r="AO18" s="32">
        <v>2287</v>
      </c>
      <c r="AP18" s="34">
        <f t="shared" si="7"/>
        <v>1609.5294117647059</v>
      </c>
      <c r="AQ18" s="32">
        <f t="shared" si="41"/>
        <v>27362</v>
      </c>
      <c r="AR18" s="32">
        <f t="shared" si="42"/>
        <v>17</v>
      </c>
      <c r="AS18" s="35">
        <f t="shared" si="8"/>
        <v>1609.5294117647059</v>
      </c>
      <c r="AT18" s="34"/>
      <c r="AU18" s="31">
        <v>42114</v>
      </c>
      <c r="AV18" s="32">
        <v>2951</v>
      </c>
      <c r="AW18" s="34">
        <f t="shared" si="9"/>
        <v>1517.1764705882354</v>
      </c>
      <c r="AX18" s="32">
        <f t="shared" si="10"/>
        <v>25792</v>
      </c>
      <c r="AY18" s="32">
        <f t="shared" si="43"/>
        <v>17</v>
      </c>
      <c r="AZ18" s="35">
        <f t="shared" si="11"/>
        <v>1517.1764705882354</v>
      </c>
      <c r="BA18" s="34"/>
      <c r="BB18" s="31">
        <v>42485</v>
      </c>
      <c r="BC18" s="32">
        <v>3466</v>
      </c>
      <c r="BD18" s="34">
        <f t="shared" si="12"/>
        <v>2639.705882352941</v>
      </c>
      <c r="BE18" s="32">
        <f t="shared" si="13"/>
        <v>44875</v>
      </c>
      <c r="BF18" s="32">
        <f t="shared" si="44"/>
        <v>17</v>
      </c>
      <c r="BG18" s="35">
        <f t="shared" si="68"/>
        <v>2639.705882352941</v>
      </c>
      <c r="BI18" s="31">
        <v>42849</v>
      </c>
      <c r="BJ18" s="32">
        <v>2785</v>
      </c>
      <c r="BK18" s="34">
        <f t="shared" si="14"/>
        <v>2792.4117647058824</v>
      </c>
      <c r="BL18" s="32">
        <f t="shared" si="15"/>
        <v>47471</v>
      </c>
      <c r="BM18" s="32">
        <f t="shared" si="45"/>
        <v>17</v>
      </c>
      <c r="BN18" s="35">
        <f t="shared" si="46"/>
        <v>2792.4117647058824</v>
      </c>
      <c r="BP18" s="31">
        <v>43213</v>
      </c>
      <c r="BQ18" s="32">
        <v>1912</v>
      </c>
      <c r="BR18" s="34">
        <f t="shared" si="16"/>
        <v>2886.1176470588234</v>
      </c>
      <c r="BS18" s="32">
        <f t="shared" si="17"/>
        <v>49064</v>
      </c>
      <c r="BT18" s="32">
        <f t="shared" si="47"/>
        <v>17</v>
      </c>
      <c r="BU18" s="35">
        <f t="shared" si="48"/>
        <v>2886.1176470588234</v>
      </c>
      <c r="BW18" s="31">
        <v>43577</v>
      </c>
      <c r="BX18" s="32">
        <v>2532</v>
      </c>
      <c r="BY18" s="34">
        <f t="shared" si="69"/>
        <v>2300.4117647058824</v>
      </c>
      <c r="BZ18" s="32">
        <f t="shared" si="70"/>
        <v>39107</v>
      </c>
      <c r="CA18" s="32">
        <f t="shared" si="49"/>
        <v>17</v>
      </c>
      <c r="CB18" s="35">
        <f t="shared" si="50"/>
        <v>2300.4117647058824</v>
      </c>
      <c r="CD18" s="31">
        <v>43941</v>
      </c>
      <c r="CE18" s="32">
        <v>394</v>
      </c>
      <c r="CF18" s="34">
        <f t="shared" si="18"/>
        <v>875.76470588235293</v>
      </c>
      <c r="CG18" s="32">
        <f t="shared" si="19"/>
        <v>14888</v>
      </c>
      <c r="CH18" s="32">
        <f t="shared" si="51"/>
        <v>17</v>
      </c>
      <c r="CI18" s="35">
        <f t="shared" si="52"/>
        <v>875.76470588235293</v>
      </c>
      <c r="CK18" s="31">
        <v>44312</v>
      </c>
      <c r="CL18" s="32">
        <v>2089</v>
      </c>
      <c r="CM18" s="34">
        <f t="shared" si="20"/>
        <v>1331.7647058823529</v>
      </c>
      <c r="CN18" s="32">
        <f t="shared" si="21"/>
        <v>22640</v>
      </c>
      <c r="CO18" s="32">
        <f t="shared" si="53"/>
        <v>17</v>
      </c>
      <c r="CP18" s="35">
        <f t="shared" si="22"/>
        <v>1331.7647058823529</v>
      </c>
      <c r="CR18" s="31">
        <v>44676</v>
      </c>
      <c r="CS18" s="32">
        <v>1744</v>
      </c>
      <c r="CT18" s="34">
        <f t="shared" si="54"/>
        <v>1190.2352941176471</v>
      </c>
      <c r="CU18" s="32">
        <f t="shared" si="55"/>
        <v>20234</v>
      </c>
      <c r="CV18" s="32">
        <f t="shared" si="56"/>
        <v>17</v>
      </c>
      <c r="CW18" s="35">
        <f t="shared" si="23"/>
        <v>1190.2352941176471</v>
      </c>
      <c r="CY18" s="31">
        <v>45040</v>
      </c>
      <c r="CZ18" s="32">
        <v>1157</v>
      </c>
      <c r="DA18" s="34">
        <f t="shared" si="24"/>
        <v>2056</v>
      </c>
      <c r="DB18" s="32">
        <f t="shared" si="25"/>
        <v>34952</v>
      </c>
      <c r="DC18" s="32">
        <f t="shared" si="57"/>
        <v>17</v>
      </c>
      <c r="DD18" s="35">
        <f t="shared" si="26"/>
        <v>2056</v>
      </c>
      <c r="DF18" s="31">
        <v>45404</v>
      </c>
      <c r="DG18" s="32">
        <v>471</v>
      </c>
      <c r="DH18" s="34">
        <f t="shared" si="27"/>
        <v>1786.5294117647059</v>
      </c>
      <c r="DI18" s="32">
        <f t="shared" si="58"/>
        <v>30371</v>
      </c>
      <c r="DJ18" s="32">
        <f t="shared" si="59"/>
        <v>17</v>
      </c>
      <c r="DK18" s="35">
        <f t="shared" si="60"/>
        <v>1786.5294117647059</v>
      </c>
      <c r="DM18" s="31">
        <v>45768</v>
      </c>
      <c r="DN18" s="32">
        <v>1711</v>
      </c>
      <c r="DO18" s="34">
        <f t="shared" si="61"/>
        <v>1509.8823529411766</v>
      </c>
      <c r="DP18" s="32">
        <f t="shared" si="28"/>
        <v>25668</v>
      </c>
      <c r="DQ18" s="32">
        <v>17</v>
      </c>
      <c r="DR18" s="35">
        <f t="shared" si="62"/>
        <v>1509.8823529411766</v>
      </c>
      <c r="DT18" s="31">
        <v>46143</v>
      </c>
      <c r="DU18" s="32">
        <v>269</v>
      </c>
      <c r="DV18" s="34">
        <f t="shared" si="63"/>
        <v>1083.2941176470588</v>
      </c>
      <c r="DW18" s="32">
        <f t="shared" si="64"/>
        <v>18416</v>
      </c>
      <c r="DX18" s="32">
        <v>17</v>
      </c>
      <c r="DY18" s="35">
        <f t="shared" si="65"/>
        <v>1083.2941176470588</v>
      </c>
    </row>
    <row r="19" spans="1:129" s="32" customFormat="1" ht="13.5" x14ac:dyDescent="0.25">
      <c r="A19" s="31">
        <v>39573</v>
      </c>
      <c r="B19" s="32">
        <v>2331</v>
      </c>
      <c r="C19" s="32">
        <f t="shared" si="66"/>
        <v>27995</v>
      </c>
      <c r="D19" s="36">
        <f t="shared" si="29"/>
        <v>1555.2777777777778</v>
      </c>
      <c r="E19" s="37"/>
      <c r="F19" s="31">
        <v>39937</v>
      </c>
      <c r="G19" s="32">
        <v>623</v>
      </c>
      <c r="H19" s="32">
        <f t="shared" si="30"/>
        <v>26335</v>
      </c>
      <c r="I19" s="32">
        <f t="shared" si="67"/>
        <v>18</v>
      </c>
      <c r="J19" s="36">
        <f t="shared" si="31"/>
        <v>1463.0555555555557</v>
      </c>
      <c r="L19" s="31">
        <v>40301</v>
      </c>
      <c r="M19" s="32">
        <v>548</v>
      </c>
      <c r="N19" s="37">
        <f t="shared" si="32"/>
        <v>1624.6111111111111</v>
      </c>
      <c r="O19" s="32">
        <f t="shared" si="2"/>
        <v>29243</v>
      </c>
      <c r="P19" s="32">
        <f t="shared" si="33"/>
        <v>18</v>
      </c>
      <c r="Q19" s="36">
        <f t="shared" si="3"/>
        <v>1624.6111111111111</v>
      </c>
      <c r="S19" s="31">
        <v>40665</v>
      </c>
      <c r="T19" s="32">
        <v>1162</v>
      </c>
      <c r="U19" s="32">
        <f t="shared" si="4"/>
        <v>8428.5</v>
      </c>
      <c r="V19" s="32">
        <f t="shared" si="34"/>
        <v>16839</v>
      </c>
      <c r="W19" s="32">
        <f t="shared" si="35"/>
        <v>18</v>
      </c>
      <c r="X19" s="33">
        <f t="shared" si="5"/>
        <v>8428.5</v>
      </c>
      <c r="Z19" s="31">
        <v>41029</v>
      </c>
      <c r="AA19" s="32">
        <v>1827</v>
      </c>
      <c r="AB19" s="34">
        <f t="shared" si="0"/>
        <v>1162.2777777777778</v>
      </c>
      <c r="AC19" s="32">
        <f>AA20+AC18</f>
        <v>20921</v>
      </c>
      <c r="AD19" s="32">
        <f t="shared" si="37"/>
        <v>18</v>
      </c>
      <c r="AE19" s="35">
        <f t="shared" si="1"/>
        <v>1162.2777777777778</v>
      </c>
      <c r="AG19" s="31">
        <v>41400</v>
      </c>
      <c r="AH19" s="32">
        <v>561</v>
      </c>
      <c r="AI19" s="34">
        <f t="shared" si="38"/>
        <v>1281.2222222222222</v>
      </c>
      <c r="AJ19" s="32">
        <f t="shared" si="39"/>
        <v>23062</v>
      </c>
      <c r="AK19" s="32">
        <f t="shared" si="40"/>
        <v>18</v>
      </c>
      <c r="AL19" s="35">
        <f t="shared" si="6"/>
        <v>1281.2222222222222</v>
      </c>
      <c r="AM19" s="34"/>
      <c r="AN19" s="31">
        <v>41757</v>
      </c>
      <c r="AO19" s="32">
        <v>2810</v>
      </c>
      <c r="AP19" s="34">
        <f t="shared" si="7"/>
        <v>1676.2222222222222</v>
      </c>
      <c r="AQ19" s="32">
        <f t="shared" si="41"/>
        <v>30172</v>
      </c>
      <c r="AR19" s="32">
        <f t="shared" si="42"/>
        <v>18</v>
      </c>
      <c r="AS19" s="35">
        <f t="shared" si="8"/>
        <v>1676.2222222222222</v>
      </c>
      <c r="AT19" s="34"/>
      <c r="AU19" s="31">
        <v>42121</v>
      </c>
      <c r="AV19" s="32">
        <v>892</v>
      </c>
      <c r="AW19" s="34">
        <f t="shared" si="9"/>
        <v>1482.4444444444443</v>
      </c>
      <c r="AX19" s="32">
        <f t="shared" si="10"/>
        <v>26684</v>
      </c>
      <c r="AY19" s="32">
        <f t="shared" si="43"/>
        <v>18</v>
      </c>
      <c r="AZ19" s="35">
        <f t="shared" si="11"/>
        <v>1482.4444444444443</v>
      </c>
      <c r="BA19" s="34"/>
      <c r="BB19" s="31">
        <v>42492</v>
      </c>
      <c r="BC19" s="32">
        <v>1140</v>
      </c>
      <c r="BD19" s="34">
        <f t="shared" si="12"/>
        <v>2556.3888888888887</v>
      </c>
      <c r="BE19" s="32">
        <f t="shared" si="13"/>
        <v>46015</v>
      </c>
      <c r="BF19" s="32">
        <f t="shared" si="44"/>
        <v>18</v>
      </c>
      <c r="BG19" s="35">
        <f t="shared" si="68"/>
        <v>2556.3888888888887</v>
      </c>
      <c r="BI19" s="31">
        <v>42856</v>
      </c>
      <c r="BJ19" s="32">
        <v>3928</v>
      </c>
      <c r="BK19" s="34">
        <f t="shared" si="14"/>
        <v>2855.5</v>
      </c>
      <c r="BL19" s="32">
        <f t="shared" si="15"/>
        <v>51399</v>
      </c>
      <c r="BM19" s="32">
        <f t="shared" si="45"/>
        <v>18</v>
      </c>
      <c r="BN19" s="35">
        <f t="shared" si="46"/>
        <v>2855.5</v>
      </c>
      <c r="BP19" s="31">
        <v>43220</v>
      </c>
      <c r="BQ19" s="32">
        <v>1420</v>
      </c>
      <c r="BR19" s="34">
        <f t="shared" si="16"/>
        <v>2804.6666666666665</v>
      </c>
      <c r="BS19" s="32">
        <f t="shared" si="17"/>
        <v>50484</v>
      </c>
      <c r="BT19" s="32">
        <f t="shared" si="47"/>
        <v>18</v>
      </c>
      <c r="BU19" s="35">
        <f t="shared" si="48"/>
        <v>2804.6666666666665</v>
      </c>
      <c r="BW19" s="31">
        <v>43584</v>
      </c>
      <c r="BX19" s="32">
        <v>3478</v>
      </c>
      <c r="BY19" s="34">
        <f t="shared" si="69"/>
        <v>2365.8333333333335</v>
      </c>
      <c r="BZ19" s="32">
        <f t="shared" si="70"/>
        <v>42585</v>
      </c>
      <c r="CA19" s="32">
        <f t="shared" si="49"/>
        <v>18</v>
      </c>
      <c r="CB19" s="35">
        <f t="shared" si="50"/>
        <v>2365.8333333333335</v>
      </c>
      <c r="CD19" s="31">
        <v>43948</v>
      </c>
      <c r="CE19" s="32">
        <v>496</v>
      </c>
      <c r="CF19" s="34">
        <f t="shared" si="18"/>
        <v>854.66666666666663</v>
      </c>
      <c r="CG19" s="32">
        <f t="shared" si="19"/>
        <v>15384</v>
      </c>
      <c r="CH19" s="32">
        <f t="shared" si="51"/>
        <v>18</v>
      </c>
      <c r="CI19" s="35">
        <f t="shared" si="52"/>
        <v>854.66666666666663</v>
      </c>
      <c r="CK19" s="31">
        <v>44319</v>
      </c>
      <c r="CL19" s="32">
        <v>1814</v>
      </c>
      <c r="CM19" s="34">
        <f t="shared" si="20"/>
        <v>1358.5555555555557</v>
      </c>
      <c r="CN19" s="32">
        <f t="shared" si="21"/>
        <v>24454</v>
      </c>
      <c r="CO19" s="32">
        <f t="shared" si="53"/>
        <v>18</v>
      </c>
      <c r="CP19" s="35">
        <f t="shared" si="22"/>
        <v>1358.5555555555557</v>
      </c>
      <c r="CR19" s="31">
        <v>44683</v>
      </c>
      <c r="CS19" s="32">
        <v>718</v>
      </c>
      <c r="CT19" s="34">
        <f t="shared" si="54"/>
        <v>1164</v>
      </c>
      <c r="CU19" s="32">
        <f t="shared" si="55"/>
        <v>20952</v>
      </c>
      <c r="CV19" s="32">
        <f t="shared" si="56"/>
        <v>18</v>
      </c>
      <c r="CW19" s="35">
        <f t="shared" si="23"/>
        <v>1164</v>
      </c>
      <c r="CY19" s="31">
        <v>45047</v>
      </c>
      <c r="CZ19" s="32">
        <v>2028</v>
      </c>
      <c r="DA19" s="34">
        <f t="shared" si="24"/>
        <v>2054.4444444444443</v>
      </c>
      <c r="DB19" s="32">
        <f t="shared" si="25"/>
        <v>36980</v>
      </c>
      <c r="DC19" s="32">
        <f t="shared" si="57"/>
        <v>18</v>
      </c>
      <c r="DD19" s="35">
        <f t="shared" si="26"/>
        <v>2054.4444444444443</v>
      </c>
      <c r="DF19" s="31">
        <v>45411</v>
      </c>
      <c r="DG19" s="32">
        <v>976</v>
      </c>
      <c r="DH19" s="34">
        <f t="shared" si="27"/>
        <v>1741.5</v>
      </c>
      <c r="DI19" s="32">
        <f t="shared" si="58"/>
        <v>31347</v>
      </c>
      <c r="DJ19" s="32">
        <f t="shared" si="59"/>
        <v>18</v>
      </c>
      <c r="DK19" s="35">
        <f t="shared" si="60"/>
        <v>1741.5</v>
      </c>
      <c r="DM19" s="31">
        <v>45775</v>
      </c>
      <c r="DN19" s="32">
        <v>494</v>
      </c>
      <c r="DO19" s="34">
        <f t="shared" si="61"/>
        <v>1453.4444444444443</v>
      </c>
      <c r="DP19" s="32">
        <f t="shared" si="28"/>
        <v>26162</v>
      </c>
      <c r="DQ19" s="32">
        <v>18</v>
      </c>
      <c r="DR19" s="35">
        <f t="shared" si="62"/>
        <v>1453.4444444444443</v>
      </c>
      <c r="DT19" s="31">
        <v>46150</v>
      </c>
      <c r="DU19" s="32">
        <v>888</v>
      </c>
      <c r="DV19" s="34">
        <f t="shared" si="63"/>
        <v>1072.4444444444443</v>
      </c>
      <c r="DW19" s="32">
        <f t="shared" si="64"/>
        <v>19304</v>
      </c>
      <c r="DX19" s="32">
        <v>18</v>
      </c>
      <c r="DY19" s="35">
        <f t="shared" si="65"/>
        <v>1072.4444444444443</v>
      </c>
    </row>
    <row r="20" spans="1:129" s="32" customFormat="1" ht="13.5" x14ac:dyDescent="0.25">
      <c r="A20" s="31">
        <v>39580</v>
      </c>
      <c r="B20" s="32">
        <v>999</v>
      </c>
      <c r="C20" s="32">
        <f t="shared" si="66"/>
        <v>28994</v>
      </c>
      <c r="D20" s="36">
        <f t="shared" si="29"/>
        <v>1526</v>
      </c>
      <c r="E20" s="37"/>
      <c r="F20" s="31">
        <v>39944</v>
      </c>
      <c r="G20" s="32">
        <v>967</v>
      </c>
      <c r="H20" s="32">
        <f t="shared" si="30"/>
        <v>27302</v>
      </c>
      <c r="I20" s="32">
        <f t="shared" si="67"/>
        <v>19</v>
      </c>
      <c r="J20" s="36">
        <f t="shared" si="31"/>
        <v>1436.9473684210527</v>
      </c>
      <c r="L20" s="31">
        <v>40308</v>
      </c>
      <c r="M20" s="32">
        <v>1430</v>
      </c>
      <c r="N20" s="37">
        <f t="shared" si="32"/>
        <v>1614.3684210526317</v>
      </c>
      <c r="O20" s="32">
        <f t="shared" si="2"/>
        <v>30673</v>
      </c>
      <c r="P20" s="32">
        <f t="shared" si="33"/>
        <v>19</v>
      </c>
      <c r="Q20" s="36">
        <f t="shared" si="3"/>
        <v>1614.3684210526317</v>
      </c>
      <c r="S20" s="31">
        <v>40672</v>
      </c>
      <c r="T20" s="32">
        <v>212</v>
      </c>
      <c r="U20" s="32">
        <f t="shared" si="4"/>
        <v>8535</v>
      </c>
      <c r="V20" s="32">
        <f t="shared" si="34"/>
        <v>17051</v>
      </c>
      <c r="W20" s="32">
        <f t="shared" si="35"/>
        <v>19</v>
      </c>
      <c r="X20" s="33">
        <f t="shared" si="5"/>
        <v>8535</v>
      </c>
      <c r="Z20" s="31">
        <v>41036</v>
      </c>
      <c r="AA20" s="32">
        <v>1252</v>
      </c>
      <c r="AB20" s="34">
        <f t="shared" si="0"/>
        <v>1134.8421052631579</v>
      </c>
      <c r="AC20" s="32">
        <f>AA21+AC19</f>
        <v>21562</v>
      </c>
      <c r="AD20" s="32">
        <f t="shared" si="37"/>
        <v>19</v>
      </c>
      <c r="AE20" s="35">
        <f t="shared" si="1"/>
        <v>1134.8421052631579</v>
      </c>
      <c r="AG20" s="31">
        <v>41407</v>
      </c>
      <c r="AH20" s="32">
        <v>2624</v>
      </c>
      <c r="AI20" s="34">
        <f t="shared" si="38"/>
        <v>1351.8947368421052</v>
      </c>
      <c r="AJ20" s="32">
        <f t="shared" si="39"/>
        <v>25686</v>
      </c>
      <c r="AK20" s="32">
        <f t="shared" si="40"/>
        <v>19</v>
      </c>
      <c r="AL20" s="35">
        <f t="shared" si="6"/>
        <v>1351.8947368421052</v>
      </c>
      <c r="AM20" s="34"/>
      <c r="AN20" s="31">
        <v>41764</v>
      </c>
      <c r="AO20" s="32">
        <v>953</v>
      </c>
      <c r="AP20" s="34">
        <f t="shared" si="7"/>
        <v>1638.1578947368421</v>
      </c>
      <c r="AQ20" s="32">
        <f t="shared" si="41"/>
        <v>31125</v>
      </c>
      <c r="AR20" s="32">
        <f t="shared" si="42"/>
        <v>19</v>
      </c>
      <c r="AS20" s="35">
        <f t="shared" si="8"/>
        <v>1638.1578947368421</v>
      </c>
      <c r="AT20" s="34"/>
      <c r="AU20" s="31">
        <v>42128</v>
      </c>
      <c r="AV20" s="32">
        <v>2130</v>
      </c>
      <c r="AW20" s="34">
        <f t="shared" si="9"/>
        <v>1516.5263157894738</v>
      </c>
      <c r="AX20" s="32">
        <f t="shared" si="10"/>
        <v>28814</v>
      </c>
      <c r="AY20" s="32">
        <f t="shared" si="43"/>
        <v>19</v>
      </c>
      <c r="AZ20" s="35">
        <f t="shared" si="11"/>
        <v>1516.5263157894738</v>
      </c>
      <c r="BA20" s="34"/>
      <c r="BB20" s="31">
        <v>42499</v>
      </c>
      <c r="BC20" s="32">
        <v>3950</v>
      </c>
      <c r="BD20" s="34">
        <f t="shared" si="12"/>
        <v>2629.7368421052633</v>
      </c>
      <c r="BE20" s="32">
        <f t="shared" si="13"/>
        <v>49965</v>
      </c>
      <c r="BF20" s="32">
        <f t="shared" si="44"/>
        <v>19</v>
      </c>
      <c r="BG20" s="35">
        <f t="shared" si="68"/>
        <v>2629.7368421052633</v>
      </c>
      <c r="BI20" s="31">
        <v>42863</v>
      </c>
      <c r="BJ20" s="32">
        <v>5637</v>
      </c>
      <c r="BK20" s="34">
        <f t="shared" si="14"/>
        <v>3001.8947368421054</v>
      </c>
      <c r="BL20" s="32">
        <f t="shared" si="15"/>
        <v>57036</v>
      </c>
      <c r="BM20" s="32">
        <f t="shared" si="45"/>
        <v>19</v>
      </c>
      <c r="BN20" s="35">
        <f t="shared" si="46"/>
        <v>3001.8947368421054</v>
      </c>
      <c r="BP20" s="31">
        <v>43227</v>
      </c>
      <c r="BQ20" s="32">
        <v>2144</v>
      </c>
      <c r="BR20" s="34">
        <f t="shared" si="16"/>
        <v>2769.8947368421054</v>
      </c>
      <c r="BS20" s="32">
        <f t="shared" si="17"/>
        <v>52628</v>
      </c>
      <c r="BT20" s="32">
        <f t="shared" si="47"/>
        <v>19</v>
      </c>
      <c r="BU20" s="35">
        <f t="shared" si="48"/>
        <v>2769.8947368421054</v>
      </c>
      <c r="BW20" s="31">
        <v>43591</v>
      </c>
      <c r="BX20" s="32">
        <v>2727</v>
      </c>
      <c r="BY20" s="34">
        <f t="shared" si="69"/>
        <v>2384.8421052631579</v>
      </c>
      <c r="BZ20" s="32">
        <f t="shared" si="70"/>
        <v>45312</v>
      </c>
      <c r="CA20" s="32">
        <f t="shared" si="49"/>
        <v>19</v>
      </c>
      <c r="CB20" s="35">
        <f t="shared" si="50"/>
        <v>2384.8421052631579</v>
      </c>
      <c r="CD20" s="31">
        <v>43955</v>
      </c>
      <c r="CE20" s="32">
        <v>803</v>
      </c>
      <c r="CF20" s="34">
        <f t="shared" si="18"/>
        <v>851.9473684210526</v>
      </c>
      <c r="CG20" s="32">
        <f t="shared" si="19"/>
        <v>16187</v>
      </c>
      <c r="CH20" s="32">
        <f t="shared" si="51"/>
        <v>19</v>
      </c>
      <c r="CI20" s="35">
        <f t="shared" si="52"/>
        <v>851.9473684210526</v>
      </c>
      <c r="CK20" s="31">
        <v>44326</v>
      </c>
      <c r="CL20" s="32">
        <v>12</v>
      </c>
      <c r="CM20" s="34">
        <f t="shared" si="20"/>
        <v>1287.6842105263158</v>
      </c>
      <c r="CN20" s="32">
        <f t="shared" si="21"/>
        <v>24466</v>
      </c>
      <c r="CO20" s="32">
        <f t="shared" si="53"/>
        <v>19</v>
      </c>
      <c r="CP20" s="35">
        <f t="shared" si="22"/>
        <v>1287.6842105263158</v>
      </c>
      <c r="CR20" s="31">
        <v>44690</v>
      </c>
      <c r="CS20" s="32">
        <v>475</v>
      </c>
      <c r="CT20" s="34">
        <f t="shared" si="54"/>
        <v>1127.7368421052631</v>
      </c>
      <c r="CU20" s="32">
        <f t="shared" si="55"/>
        <v>21427</v>
      </c>
      <c r="CV20" s="32">
        <f t="shared" si="56"/>
        <v>19</v>
      </c>
      <c r="CW20" s="35">
        <f t="shared" si="23"/>
        <v>1127.7368421052631</v>
      </c>
      <c r="CY20" s="31">
        <v>45054</v>
      </c>
      <c r="CZ20" s="32">
        <v>1457</v>
      </c>
      <c r="DA20" s="34">
        <f t="shared" si="24"/>
        <v>2023</v>
      </c>
      <c r="DB20" s="32">
        <f t="shared" si="25"/>
        <v>38437</v>
      </c>
      <c r="DC20" s="32">
        <f t="shared" si="57"/>
        <v>19</v>
      </c>
      <c r="DD20" s="35">
        <f t="shared" si="26"/>
        <v>2023</v>
      </c>
      <c r="DF20" s="31">
        <v>45418</v>
      </c>
      <c r="DG20" s="32">
        <v>1682</v>
      </c>
      <c r="DH20" s="34">
        <f t="shared" si="27"/>
        <v>1738.3684210526317</v>
      </c>
      <c r="DI20" s="32">
        <f t="shared" si="58"/>
        <v>33029</v>
      </c>
      <c r="DJ20" s="32">
        <f t="shared" si="59"/>
        <v>19</v>
      </c>
      <c r="DK20" s="35">
        <f t="shared" si="60"/>
        <v>1738.3684210526317</v>
      </c>
      <c r="DM20" s="31">
        <v>45782</v>
      </c>
      <c r="DN20" s="32">
        <v>1567</v>
      </c>
      <c r="DO20" s="34">
        <f t="shared" si="61"/>
        <v>1459.421052631579</v>
      </c>
      <c r="DP20" s="32">
        <f t="shared" si="28"/>
        <v>27729</v>
      </c>
      <c r="DQ20" s="32">
        <v>19</v>
      </c>
      <c r="DR20" s="35">
        <f t="shared" si="62"/>
        <v>1459.421052631579</v>
      </c>
      <c r="DT20" s="31">
        <v>46157</v>
      </c>
      <c r="DU20" s="32">
        <v>859</v>
      </c>
      <c r="DV20" s="34">
        <f t="shared" si="63"/>
        <v>1061.2105263157894</v>
      </c>
      <c r="DW20" s="32">
        <f t="shared" si="64"/>
        <v>20163</v>
      </c>
      <c r="DX20" s="32">
        <v>19</v>
      </c>
      <c r="DY20" s="35">
        <f t="shared" si="65"/>
        <v>1061.2105263157894</v>
      </c>
    </row>
    <row r="21" spans="1:129" s="32" customFormat="1" ht="13.5" x14ac:dyDescent="0.25">
      <c r="A21" s="31">
        <v>39587</v>
      </c>
      <c r="B21" s="32">
        <v>427</v>
      </c>
      <c r="C21" s="32">
        <f t="shared" si="66"/>
        <v>29421</v>
      </c>
      <c r="D21" s="36">
        <f t="shared" si="29"/>
        <v>1471.05</v>
      </c>
      <c r="E21" s="37"/>
      <c r="F21" s="31">
        <v>39951</v>
      </c>
      <c r="G21" s="32">
        <v>2436</v>
      </c>
      <c r="H21" s="32">
        <f t="shared" si="30"/>
        <v>29738</v>
      </c>
      <c r="I21" s="32">
        <f t="shared" si="67"/>
        <v>20</v>
      </c>
      <c r="J21" s="36">
        <f t="shared" si="31"/>
        <v>1486.9</v>
      </c>
      <c r="L21" s="31">
        <v>40315</v>
      </c>
      <c r="M21" s="32">
        <v>1153</v>
      </c>
      <c r="N21" s="37">
        <f t="shared" si="32"/>
        <v>1591.3</v>
      </c>
      <c r="O21" s="32">
        <f t="shared" si="2"/>
        <v>31826</v>
      </c>
      <c r="P21" s="32">
        <f t="shared" si="33"/>
        <v>20</v>
      </c>
      <c r="Q21" s="36">
        <f t="shared" si="3"/>
        <v>1591.3</v>
      </c>
      <c r="S21" s="31">
        <v>40679</v>
      </c>
      <c r="T21" s="32">
        <v>768</v>
      </c>
      <c r="U21" s="32">
        <f t="shared" si="4"/>
        <v>8919.5</v>
      </c>
      <c r="V21" s="32">
        <f t="shared" si="34"/>
        <v>17819</v>
      </c>
      <c r="W21" s="32">
        <f t="shared" si="35"/>
        <v>20</v>
      </c>
      <c r="X21" s="33">
        <f t="shared" si="5"/>
        <v>8919.5</v>
      </c>
      <c r="Z21" s="31">
        <v>41043</v>
      </c>
      <c r="AA21" s="32">
        <v>641</v>
      </c>
      <c r="AB21" s="34">
        <f t="shared" si="0"/>
        <v>1158.6500000000001</v>
      </c>
      <c r="AC21" s="32">
        <f>AA22+AC20</f>
        <v>23173</v>
      </c>
      <c r="AD21" s="32">
        <f t="shared" si="37"/>
        <v>20</v>
      </c>
      <c r="AE21" s="35">
        <f t="shared" si="1"/>
        <v>1158.6500000000001</v>
      </c>
      <c r="AG21" s="31">
        <v>41414</v>
      </c>
      <c r="AH21" s="32">
        <v>1855</v>
      </c>
      <c r="AI21" s="34">
        <f t="shared" si="38"/>
        <v>1377.05</v>
      </c>
      <c r="AJ21" s="32">
        <f t="shared" si="39"/>
        <v>27541</v>
      </c>
      <c r="AK21" s="32">
        <f t="shared" si="40"/>
        <v>20</v>
      </c>
      <c r="AL21" s="35">
        <f t="shared" si="6"/>
        <v>1377.05</v>
      </c>
      <c r="AM21" s="34"/>
      <c r="AN21" s="31">
        <v>41771</v>
      </c>
      <c r="AO21" s="32">
        <v>459</v>
      </c>
      <c r="AP21" s="34">
        <f t="shared" si="7"/>
        <v>1579.2</v>
      </c>
      <c r="AQ21" s="32">
        <f t="shared" si="41"/>
        <v>31584</v>
      </c>
      <c r="AR21" s="32">
        <f t="shared" si="42"/>
        <v>20</v>
      </c>
      <c r="AS21" s="35">
        <f t="shared" si="8"/>
        <v>1579.2</v>
      </c>
      <c r="AT21" s="34"/>
      <c r="AU21" s="31">
        <v>42135</v>
      </c>
      <c r="AV21" s="32">
        <v>1634</v>
      </c>
      <c r="AW21" s="34">
        <f t="shared" si="9"/>
        <v>1522.4</v>
      </c>
      <c r="AX21" s="32">
        <f t="shared" si="10"/>
        <v>30448</v>
      </c>
      <c r="AY21" s="32">
        <f t="shared" si="43"/>
        <v>20</v>
      </c>
      <c r="AZ21" s="35">
        <f t="shared" si="11"/>
        <v>1522.4</v>
      </c>
      <c r="BA21" s="34"/>
      <c r="BB21" s="31">
        <v>42506</v>
      </c>
      <c r="BC21" s="32">
        <v>3215</v>
      </c>
      <c r="BD21" s="34">
        <f t="shared" si="12"/>
        <v>2659</v>
      </c>
      <c r="BE21" s="32">
        <f t="shared" si="13"/>
        <v>53180</v>
      </c>
      <c r="BF21" s="32">
        <f t="shared" si="44"/>
        <v>20</v>
      </c>
      <c r="BG21" s="35">
        <f t="shared" si="68"/>
        <v>2659</v>
      </c>
      <c r="BI21" s="31">
        <v>42870</v>
      </c>
      <c r="BJ21" s="32">
        <v>3742</v>
      </c>
      <c r="BK21" s="34">
        <f t="shared" si="14"/>
        <v>3038.9</v>
      </c>
      <c r="BL21" s="32">
        <f t="shared" si="15"/>
        <v>60778</v>
      </c>
      <c r="BM21" s="32">
        <f t="shared" si="45"/>
        <v>20</v>
      </c>
      <c r="BN21" s="35">
        <f t="shared" si="46"/>
        <v>3038.9</v>
      </c>
      <c r="BP21" s="31">
        <v>43234</v>
      </c>
      <c r="BQ21" s="32">
        <v>2870</v>
      </c>
      <c r="BR21" s="34">
        <f t="shared" si="16"/>
        <v>2774.9</v>
      </c>
      <c r="BS21" s="32">
        <f t="shared" si="17"/>
        <v>55498</v>
      </c>
      <c r="BT21" s="32">
        <f t="shared" si="47"/>
        <v>20</v>
      </c>
      <c r="BU21" s="35">
        <f t="shared" si="48"/>
        <v>2774.9</v>
      </c>
      <c r="BW21" s="31">
        <v>43598</v>
      </c>
      <c r="BX21" s="32">
        <v>3290</v>
      </c>
      <c r="BY21" s="34">
        <f t="shared" si="69"/>
        <v>2430.1</v>
      </c>
      <c r="BZ21" s="32">
        <f t="shared" si="70"/>
        <v>48602</v>
      </c>
      <c r="CA21" s="32">
        <f t="shared" si="49"/>
        <v>20</v>
      </c>
      <c r="CB21" s="35">
        <f t="shared" si="50"/>
        <v>2430.1</v>
      </c>
      <c r="CD21" s="31">
        <v>43962</v>
      </c>
      <c r="CE21" s="32">
        <v>1198</v>
      </c>
      <c r="CF21" s="34">
        <f t="shared" si="18"/>
        <v>869.25</v>
      </c>
      <c r="CG21" s="32">
        <f t="shared" si="19"/>
        <v>17385</v>
      </c>
      <c r="CH21" s="32">
        <f t="shared" si="51"/>
        <v>20</v>
      </c>
      <c r="CI21" s="35">
        <f t="shared" si="52"/>
        <v>869.25</v>
      </c>
      <c r="CK21" s="31">
        <v>44333</v>
      </c>
      <c r="CL21" s="32">
        <v>2262</v>
      </c>
      <c r="CM21" s="34">
        <f t="shared" si="20"/>
        <v>1336.4</v>
      </c>
      <c r="CN21" s="32">
        <f t="shared" si="21"/>
        <v>26728</v>
      </c>
      <c r="CO21" s="32">
        <f t="shared" si="53"/>
        <v>20</v>
      </c>
      <c r="CP21" s="35">
        <f t="shared" si="22"/>
        <v>1336.4</v>
      </c>
      <c r="CR21" s="31">
        <v>44697</v>
      </c>
      <c r="CS21" s="32">
        <v>429</v>
      </c>
      <c r="CT21" s="34">
        <f t="shared" si="54"/>
        <v>1092.8</v>
      </c>
      <c r="CU21" s="32">
        <f t="shared" si="55"/>
        <v>21856</v>
      </c>
      <c r="CV21" s="32">
        <f t="shared" si="56"/>
        <v>20</v>
      </c>
      <c r="CW21" s="35">
        <f t="shared" si="23"/>
        <v>1092.8</v>
      </c>
      <c r="CY21" s="31">
        <v>45061</v>
      </c>
      <c r="CZ21" s="32">
        <v>1822</v>
      </c>
      <c r="DA21" s="34">
        <f t="shared" si="24"/>
        <v>2012.95</v>
      </c>
      <c r="DB21" s="32">
        <f t="shared" si="25"/>
        <v>40259</v>
      </c>
      <c r="DC21" s="32">
        <f t="shared" si="57"/>
        <v>20</v>
      </c>
      <c r="DD21" s="35">
        <f t="shared" si="26"/>
        <v>2012.95</v>
      </c>
      <c r="DF21" s="31">
        <v>45425</v>
      </c>
      <c r="DG21" s="32">
        <v>661</v>
      </c>
      <c r="DH21" s="34">
        <f t="shared" si="27"/>
        <v>1684.5</v>
      </c>
      <c r="DI21" s="32">
        <f t="shared" si="58"/>
        <v>33690</v>
      </c>
      <c r="DJ21" s="32">
        <f t="shared" si="59"/>
        <v>20</v>
      </c>
      <c r="DK21" s="35">
        <f t="shared" si="60"/>
        <v>1684.5</v>
      </c>
      <c r="DM21" s="31">
        <v>45789</v>
      </c>
      <c r="DN21" s="32">
        <v>1272</v>
      </c>
      <c r="DO21" s="34">
        <f t="shared" si="61"/>
        <v>1450.05</v>
      </c>
      <c r="DP21" s="32">
        <f t="shared" si="28"/>
        <v>29001</v>
      </c>
      <c r="DQ21" s="32">
        <v>20</v>
      </c>
      <c r="DR21" s="35">
        <f t="shared" si="62"/>
        <v>1450.05</v>
      </c>
      <c r="DT21" s="31">
        <v>46164</v>
      </c>
      <c r="DU21" s="32">
        <v>1692</v>
      </c>
      <c r="DV21" s="34">
        <f t="shared" si="63"/>
        <v>1092.75</v>
      </c>
      <c r="DW21" s="32">
        <f t="shared" si="64"/>
        <v>21855</v>
      </c>
      <c r="DX21" s="32">
        <v>20</v>
      </c>
      <c r="DY21" s="35">
        <f t="shared" si="65"/>
        <v>1092.75</v>
      </c>
    </row>
    <row r="22" spans="1:129" s="32" customFormat="1" ht="13.5" x14ac:dyDescent="0.25">
      <c r="A22" s="31">
        <v>39594</v>
      </c>
      <c r="B22" s="32">
        <v>738</v>
      </c>
      <c r="C22" s="32">
        <f t="shared" si="66"/>
        <v>30159</v>
      </c>
      <c r="D22" s="36">
        <f t="shared" si="29"/>
        <v>1436.1428571428571</v>
      </c>
      <c r="E22" s="37"/>
      <c r="F22" s="31">
        <v>39958</v>
      </c>
      <c r="G22" s="32">
        <v>2932</v>
      </c>
      <c r="H22" s="32">
        <f t="shared" si="30"/>
        <v>32670</v>
      </c>
      <c r="I22" s="32">
        <f t="shared" si="67"/>
        <v>21</v>
      </c>
      <c r="J22" s="36">
        <f t="shared" si="31"/>
        <v>1555.7142857142858</v>
      </c>
      <c r="L22" s="31">
        <v>40322</v>
      </c>
      <c r="M22" s="32">
        <v>659</v>
      </c>
      <c r="N22" s="37">
        <f t="shared" si="32"/>
        <v>1546.9047619047619</v>
      </c>
      <c r="O22" s="32">
        <f t="shared" si="2"/>
        <v>32485</v>
      </c>
      <c r="P22" s="32">
        <f t="shared" si="33"/>
        <v>21</v>
      </c>
      <c r="Q22" s="36">
        <f t="shared" si="3"/>
        <v>1546.9047619047619</v>
      </c>
      <c r="S22" s="31">
        <v>40686</v>
      </c>
      <c r="T22" s="32">
        <v>209</v>
      </c>
      <c r="U22" s="32">
        <f t="shared" si="4"/>
        <v>9024.5</v>
      </c>
      <c r="V22" s="32">
        <f t="shared" si="34"/>
        <v>18028</v>
      </c>
      <c r="W22" s="32">
        <f t="shared" si="35"/>
        <v>21</v>
      </c>
      <c r="X22" s="33">
        <f t="shared" si="5"/>
        <v>9024.5</v>
      </c>
      <c r="Z22" s="31">
        <v>41050</v>
      </c>
      <c r="AA22" s="32">
        <v>1611</v>
      </c>
      <c r="AB22" s="34">
        <f t="shared" si="0"/>
        <v>1180.1904761904761</v>
      </c>
      <c r="AC22" s="32">
        <f t="shared" si="36"/>
        <v>24784</v>
      </c>
      <c r="AD22" s="32">
        <f t="shared" si="37"/>
        <v>21</v>
      </c>
      <c r="AE22" s="35">
        <f t="shared" si="1"/>
        <v>1180.1904761904761</v>
      </c>
      <c r="AG22" s="31">
        <v>41421</v>
      </c>
      <c r="AH22" s="32">
        <v>2208</v>
      </c>
      <c r="AI22" s="34">
        <f t="shared" si="38"/>
        <v>1416.6190476190477</v>
      </c>
      <c r="AJ22" s="32">
        <f t="shared" si="39"/>
        <v>29749</v>
      </c>
      <c r="AK22" s="32">
        <f t="shared" si="40"/>
        <v>21</v>
      </c>
      <c r="AL22" s="35">
        <f t="shared" si="6"/>
        <v>1416.6190476190477</v>
      </c>
      <c r="AM22" s="34"/>
      <c r="AN22" s="31">
        <v>41778</v>
      </c>
      <c r="AO22" s="32">
        <v>800</v>
      </c>
      <c r="AP22" s="34">
        <f t="shared" si="7"/>
        <v>1542.0952380952381</v>
      </c>
      <c r="AQ22" s="32">
        <f t="shared" si="41"/>
        <v>32384</v>
      </c>
      <c r="AR22" s="32">
        <f t="shared" si="42"/>
        <v>21</v>
      </c>
      <c r="AS22" s="35">
        <f t="shared" si="8"/>
        <v>1542.0952380952381</v>
      </c>
      <c r="AT22" s="34"/>
      <c r="AU22" s="31">
        <v>42142</v>
      </c>
      <c r="AV22" s="32">
        <v>2324</v>
      </c>
      <c r="AW22" s="34">
        <f t="shared" si="9"/>
        <v>1560.5714285714287</v>
      </c>
      <c r="AX22" s="32">
        <f t="shared" si="10"/>
        <v>32772</v>
      </c>
      <c r="AY22" s="32">
        <f t="shared" si="43"/>
        <v>21</v>
      </c>
      <c r="AZ22" s="35">
        <f t="shared" si="11"/>
        <v>1560.5714285714287</v>
      </c>
      <c r="BA22" s="34"/>
      <c r="BB22" s="31">
        <v>42513</v>
      </c>
      <c r="BC22" s="32">
        <v>1933</v>
      </c>
      <c r="BD22" s="34">
        <f t="shared" si="12"/>
        <v>2624.4285714285716</v>
      </c>
      <c r="BE22" s="32">
        <f t="shared" si="13"/>
        <v>55113</v>
      </c>
      <c r="BF22" s="32">
        <f t="shared" si="44"/>
        <v>21</v>
      </c>
      <c r="BG22" s="35">
        <f t="shared" si="68"/>
        <v>2624.4285714285716</v>
      </c>
      <c r="BI22" s="31">
        <v>42877</v>
      </c>
      <c r="BJ22" s="32">
        <v>2931</v>
      </c>
      <c r="BK22" s="34">
        <f t="shared" si="14"/>
        <v>3033.7619047619046</v>
      </c>
      <c r="BL22" s="32">
        <f t="shared" si="15"/>
        <v>63709</v>
      </c>
      <c r="BM22" s="32">
        <f t="shared" si="45"/>
        <v>21</v>
      </c>
      <c r="BN22" s="35">
        <f t="shared" si="46"/>
        <v>3033.7619047619046</v>
      </c>
      <c r="BP22" s="31">
        <v>43241</v>
      </c>
      <c r="BQ22" s="32">
        <v>2168</v>
      </c>
      <c r="BR22" s="34">
        <f t="shared" si="16"/>
        <v>2746</v>
      </c>
      <c r="BS22" s="32">
        <f t="shared" si="17"/>
        <v>57666</v>
      </c>
      <c r="BT22" s="32">
        <f t="shared" si="47"/>
        <v>21</v>
      </c>
      <c r="BU22" s="35">
        <f t="shared" si="48"/>
        <v>2746</v>
      </c>
      <c r="BW22" s="31">
        <v>43605</v>
      </c>
      <c r="BX22" s="32">
        <v>1876</v>
      </c>
      <c r="BY22" s="34">
        <f t="shared" si="69"/>
        <v>2403.7142857142858</v>
      </c>
      <c r="BZ22" s="32">
        <f t="shared" si="70"/>
        <v>50478</v>
      </c>
      <c r="CA22" s="32">
        <f t="shared" si="49"/>
        <v>21</v>
      </c>
      <c r="CB22" s="35">
        <f t="shared" si="50"/>
        <v>2403.7142857142858</v>
      </c>
      <c r="CD22" s="31">
        <v>43969</v>
      </c>
      <c r="CE22" s="32">
        <v>1228</v>
      </c>
      <c r="CF22" s="34">
        <f t="shared" si="18"/>
        <v>886.33333333333337</v>
      </c>
      <c r="CG22" s="32">
        <f t="shared" si="19"/>
        <v>18613</v>
      </c>
      <c r="CH22" s="32">
        <f t="shared" si="51"/>
        <v>21</v>
      </c>
      <c r="CI22" s="35">
        <f t="shared" si="52"/>
        <v>886.33333333333337</v>
      </c>
      <c r="CK22" s="31">
        <v>44340</v>
      </c>
      <c r="CL22" s="32">
        <v>1165</v>
      </c>
      <c r="CM22" s="34">
        <f t="shared" si="20"/>
        <v>1328.2380952380952</v>
      </c>
      <c r="CN22" s="32">
        <f t="shared" si="21"/>
        <v>27893</v>
      </c>
      <c r="CO22" s="32">
        <f t="shared" si="53"/>
        <v>21</v>
      </c>
      <c r="CP22" s="35">
        <f t="shared" si="22"/>
        <v>1328.2380952380952</v>
      </c>
      <c r="CR22" s="31">
        <v>44704</v>
      </c>
      <c r="CS22" s="32">
        <v>611</v>
      </c>
      <c r="CT22" s="34">
        <f t="shared" si="54"/>
        <v>1069.8571428571429</v>
      </c>
      <c r="CU22" s="32">
        <f t="shared" si="55"/>
        <v>22467</v>
      </c>
      <c r="CV22" s="32">
        <f t="shared" si="56"/>
        <v>21</v>
      </c>
      <c r="CW22" s="35">
        <f t="shared" si="23"/>
        <v>1069.8571428571429</v>
      </c>
      <c r="CY22" s="31">
        <v>45068</v>
      </c>
      <c r="CZ22" s="32">
        <v>349</v>
      </c>
      <c r="DA22" s="34">
        <f t="shared" si="24"/>
        <v>1933.7142857142858</v>
      </c>
      <c r="DB22" s="32">
        <f t="shared" si="25"/>
        <v>40608</v>
      </c>
      <c r="DC22" s="32">
        <f t="shared" si="57"/>
        <v>21</v>
      </c>
      <c r="DD22" s="35">
        <f t="shared" si="26"/>
        <v>1933.7142857142858</v>
      </c>
      <c r="DF22" s="31">
        <v>45432</v>
      </c>
      <c r="DG22" s="32">
        <v>599</v>
      </c>
      <c r="DH22" s="34">
        <f t="shared" si="27"/>
        <v>1632.8095238095239</v>
      </c>
      <c r="DI22" s="32">
        <f t="shared" si="58"/>
        <v>34289</v>
      </c>
      <c r="DJ22" s="32">
        <f t="shared" si="59"/>
        <v>21</v>
      </c>
      <c r="DK22" s="35">
        <f t="shared" si="60"/>
        <v>1632.8095238095239</v>
      </c>
      <c r="DM22" s="31">
        <v>45796</v>
      </c>
      <c r="DN22" s="32">
        <v>927</v>
      </c>
      <c r="DO22" s="34">
        <f t="shared" si="61"/>
        <v>1425.1428571428571</v>
      </c>
      <c r="DP22" s="32">
        <f t="shared" si="28"/>
        <v>29928</v>
      </c>
      <c r="DQ22" s="32">
        <v>21</v>
      </c>
      <c r="DR22" s="35">
        <f t="shared" si="62"/>
        <v>1425.1428571428571</v>
      </c>
      <c r="DT22" s="31">
        <v>46171</v>
      </c>
      <c r="DU22" s="32">
        <v>1651</v>
      </c>
      <c r="DV22" s="34">
        <f t="shared" si="63"/>
        <v>1119.3333333333333</v>
      </c>
      <c r="DW22" s="32">
        <f t="shared" si="64"/>
        <v>23506</v>
      </c>
      <c r="DX22" s="32">
        <v>21</v>
      </c>
      <c r="DY22" s="35">
        <f t="shared" si="65"/>
        <v>1119.3333333333333</v>
      </c>
    </row>
    <row r="23" spans="1:129" s="32" customFormat="1" ht="13.5" x14ac:dyDescent="0.25">
      <c r="A23" s="31">
        <v>39601</v>
      </c>
      <c r="B23" s="32">
        <v>1797</v>
      </c>
      <c r="C23" s="32">
        <f t="shared" si="66"/>
        <v>31956</v>
      </c>
      <c r="D23" s="36">
        <f t="shared" si="29"/>
        <v>1452.5454545454545</v>
      </c>
      <c r="E23" s="37"/>
      <c r="F23" s="31">
        <v>39965</v>
      </c>
      <c r="G23" s="32">
        <v>1722</v>
      </c>
      <c r="H23" s="32">
        <f t="shared" si="30"/>
        <v>34392</v>
      </c>
      <c r="I23" s="32">
        <f t="shared" si="67"/>
        <v>22</v>
      </c>
      <c r="J23" s="36">
        <f t="shared" si="31"/>
        <v>1563.2727272727273</v>
      </c>
      <c r="L23" s="31">
        <v>40329</v>
      </c>
      <c r="M23" s="32">
        <v>633</v>
      </c>
      <c r="N23" s="37">
        <f t="shared" si="32"/>
        <v>1505.3636363636363</v>
      </c>
      <c r="O23" s="32">
        <f t="shared" si="2"/>
        <v>33118</v>
      </c>
      <c r="P23" s="32">
        <f t="shared" si="33"/>
        <v>22</v>
      </c>
      <c r="Q23" s="36">
        <f t="shared" si="3"/>
        <v>1505.3636363636363</v>
      </c>
      <c r="S23" s="31">
        <v>40693</v>
      </c>
      <c r="T23" s="32">
        <v>1348</v>
      </c>
      <c r="U23" s="32">
        <f t="shared" si="4"/>
        <v>9699</v>
      </c>
      <c r="V23" s="32">
        <f t="shared" si="34"/>
        <v>19376</v>
      </c>
      <c r="W23" s="32">
        <f t="shared" si="35"/>
        <v>22</v>
      </c>
      <c r="X23" s="33">
        <f t="shared" si="5"/>
        <v>9699</v>
      </c>
      <c r="Z23" s="31">
        <v>41057</v>
      </c>
      <c r="AA23" s="32">
        <v>1753</v>
      </c>
      <c r="AB23" s="34">
        <f t="shared" si="0"/>
        <v>1206.2272727272727</v>
      </c>
      <c r="AC23" s="32">
        <f t="shared" si="36"/>
        <v>26537</v>
      </c>
      <c r="AD23" s="32">
        <f t="shared" si="37"/>
        <v>22</v>
      </c>
      <c r="AE23" s="35">
        <f t="shared" si="1"/>
        <v>1206.2272727272727</v>
      </c>
      <c r="AG23" s="31">
        <v>41428</v>
      </c>
      <c r="AH23" s="32">
        <v>1713</v>
      </c>
      <c r="AI23" s="34">
        <f t="shared" si="38"/>
        <v>1430.090909090909</v>
      </c>
      <c r="AJ23" s="32">
        <f t="shared" si="39"/>
        <v>31462</v>
      </c>
      <c r="AK23" s="32">
        <f t="shared" si="40"/>
        <v>22</v>
      </c>
      <c r="AL23" s="35">
        <f t="shared" si="6"/>
        <v>1430.090909090909</v>
      </c>
      <c r="AM23" s="34"/>
      <c r="AN23" s="31">
        <v>41785</v>
      </c>
      <c r="AO23" s="32">
        <v>1246</v>
      </c>
      <c r="AP23" s="34">
        <f t="shared" si="7"/>
        <v>1528.6363636363637</v>
      </c>
      <c r="AQ23" s="32">
        <f t="shared" si="41"/>
        <v>33630</v>
      </c>
      <c r="AR23" s="32">
        <f t="shared" si="42"/>
        <v>22</v>
      </c>
      <c r="AS23" s="35">
        <f t="shared" si="8"/>
        <v>1528.6363636363637</v>
      </c>
      <c r="AT23" s="34"/>
      <c r="AU23" s="31">
        <v>42149</v>
      </c>
      <c r="AV23" s="32">
        <v>1266</v>
      </c>
      <c r="AW23" s="34">
        <f t="shared" si="9"/>
        <v>1547.1818181818182</v>
      </c>
      <c r="AX23" s="32">
        <f t="shared" si="10"/>
        <v>34038</v>
      </c>
      <c r="AY23" s="32">
        <f t="shared" si="43"/>
        <v>22</v>
      </c>
      <c r="AZ23" s="35">
        <f t="shared" si="11"/>
        <v>1547.1818181818182</v>
      </c>
      <c r="BA23" s="34"/>
      <c r="BB23" s="31">
        <v>42520</v>
      </c>
      <c r="BC23" s="32">
        <v>2175</v>
      </c>
      <c r="BD23" s="34">
        <f t="shared" si="12"/>
        <v>2604</v>
      </c>
      <c r="BE23" s="32">
        <f t="shared" si="13"/>
        <v>57288</v>
      </c>
      <c r="BF23" s="32">
        <f t="shared" si="44"/>
        <v>22</v>
      </c>
      <c r="BG23" s="35">
        <f t="shared" si="68"/>
        <v>2604</v>
      </c>
      <c r="BI23" s="31">
        <v>42884</v>
      </c>
      <c r="BJ23" s="32">
        <v>2924</v>
      </c>
      <c r="BK23" s="34">
        <f t="shared" si="14"/>
        <v>3028.7727272727275</v>
      </c>
      <c r="BL23" s="32">
        <f t="shared" si="15"/>
        <v>66633</v>
      </c>
      <c r="BM23" s="32">
        <f t="shared" si="45"/>
        <v>22</v>
      </c>
      <c r="BN23" s="35">
        <f t="shared" si="46"/>
        <v>3028.7727272727275</v>
      </c>
      <c r="BP23" s="31">
        <v>43248</v>
      </c>
      <c r="BQ23" s="32">
        <v>2043</v>
      </c>
      <c r="BR23" s="34">
        <f t="shared" si="16"/>
        <v>2714.0454545454545</v>
      </c>
      <c r="BS23" s="32">
        <f t="shared" si="17"/>
        <v>59709</v>
      </c>
      <c r="BT23" s="32">
        <f t="shared" si="47"/>
        <v>22</v>
      </c>
      <c r="BU23" s="35">
        <f t="shared" si="48"/>
        <v>2714.0454545454545</v>
      </c>
      <c r="BW23" s="31">
        <v>43612</v>
      </c>
      <c r="BX23" s="32">
        <v>1532</v>
      </c>
      <c r="BY23" s="34">
        <f t="shared" si="69"/>
        <v>2364.090909090909</v>
      </c>
      <c r="BZ23" s="32">
        <f t="shared" si="70"/>
        <v>52010</v>
      </c>
      <c r="CA23" s="32">
        <f t="shared" si="49"/>
        <v>22</v>
      </c>
      <c r="CB23" s="35">
        <f t="shared" si="50"/>
        <v>2364.090909090909</v>
      </c>
      <c r="CD23" s="31">
        <v>43976</v>
      </c>
      <c r="CE23" s="32">
        <v>252</v>
      </c>
      <c r="CF23" s="34">
        <f t="shared" si="18"/>
        <v>857.5</v>
      </c>
      <c r="CG23" s="32">
        <f t="shared" si="19"/>
        <v>18865</v>
      </c>
      <c r="CH23" s="32">
        <f t="shared" si="51"/>
        <v>22</v>
      </c>
      <c r="CI23" s="35">
        <f t="shared" si="52"/>
        <v>857.5</v>
      </c>
      <c r="CK23" s="31">
        <v>44347</v>
      </c>
      <c r="CL23" s="32">
        <v>1361</v>
      </c>
      <c r="CM23" s="34">
        <f t="shared" si="20"/>
        <v>1329.7272727272727</v>
      </c>
      <c r="CN23" s="32">
        <f t="shared" si="21"/>
        <v>29254</v>
      </c>
      <c r="CO23" s="32">
        <f t="shared" si="53"/>
        <v>22</v>
      </c>
      <c r="CP23" s="35">
        <f t="shared" si="22"/>
        <v>1329.7272727272727</v>
      </c>
      <c r="CR23" s="31">
        <v>44711</v>
      </c>
      <c r="CS23" s="32">
        <v>769</v>
      </c>
      <c r="CT23" s="34">
        <f t="shared" si="54"/>
        <v>1056.1818181818182</v>
      </c>
      <c r="CU23" s="32">
        <f t="shared" si="55"/>
        <v>23236</v>
      </c>
      <c r="CV23" s="32">
        <f t="shared" si="56"/>
        <v>22</v>
      </c>
      <c r="CW23" s="35">
        <f t="shared" si="23"/>
        <v>1056.1818181818182</v>
      </c>
      <c r="CY23" s="31">
        <v>45075</v>
      </c>
      <c r="CZ23" s="32">
        <v>429</v>
      </c>
      <c r="DA23" s="34">
        <f t="shared" si="24"/>
        <v>1865.3181818181818</v>
      </c>
      <c r="DB23" s="32">
        <f t="shared" si="25"/>
        <v>41037</v>
      </c>
      <c r="DC23" s="32">
        <f t="shared" si="57"/>
        <v>22</v>
      </c>
      <c r="DD23" s="35">
        <f t="shared" si="26"/>
        <v>1865.3181818181818</v>
      </c>
      <c r="DF23" s="31">
        <v>45439</v>
      </c>
      <c r="DG23" s="32">
        <v>1175</v>
      </c>
      <c r="DH23" s="34">
        <f t="shared" si="27"/>
        <v>1612</v>
      </c>
      <c r="DI23" s="32">
        <f t="shared" si="58"/>
        <v>35464</v>
      </c>
      <c r="DJ23" s="32">
        <f t="shared" si="59"/>
        <v>22</v>
      </c>
      <c r="DK23" s="35">
        <f t="shared" si="60"/>
        <v>1612</v>
      </c>
      <c r="DM23" s="31">
        <v>45803</v>
      </c>
      <c r="DN23" s="32">
        <v>293</v>
      </c>
      <c r="DO23" s="34">
        <f t="shared" si="61"/>
        <v>1373.6818181818182</v>
      </c>
      <c r="DP23" s="32">
        <f t="shared" si="28"/>
        <v>30221</v>
      </c>
      <c r="DQ23" s="32">
        <v>22</v>
      </c>
      <c r="DR23" s="35">
        <f t="shared" si="62"/>
        <v>1373.6818181818182</v>
      </c>
      <c r="DT23" s="31">
        <v>46178</v>
      </c>
      <c r="DU23" s="32">
        <v>2775</v>
      </c>
      <c r="DV23" s="34">
        <f t="shared" si="63"/>
        <v>1194.590909090909</v>
      </c>
      <c r="DW23" s="32">
        <f t="shared" si="64"/>
        <v>26281</v>
      </c>
      <c r="DX23" s="32">
        <v>22</v>
      </c>
      <c r="DY23" s="35">
        <f t="shared" si="65"/>
        <v>1194.590909090909</v>
      </c>
    </row>
    <row r="24" spans="1:129" s="32" customFormat="1" ht="13.5" x14ac:dyDescent="0.25">
      <c r="A24" s="31">
        <v>39608</v>
      </c>
      <c r="B24" s="32">
        <v>675</v>
      </c>
      <c r="C24" s="32">
        <f t="shared" si="66"/>
        <v>32631</v>
      </c>
      <c r="D24" s="36">
        <f t="shared" si="29"/>
        <v>1418.7391304347825</v>
      </c>
      <c r="E24" s="37"/>
      <c r="F24" s="31">
        <v>39972</v>
      </c>
      <c r="G24" s="32">
        <v>1781</v>
      </c>
      <c r="H24" s="32">
        <f t="shared" si="30"/>
        <v>36173</v>
      </c>
      <c r="I24" s="32">
        <f t="shared" si="67"/>
        <v>23</v>
      </c>
      <c r="J24" s="36">
        <f t="shared" si="31"/>
        <v>1572.7391304347825</v>
      </c>
      <c r="L24" s="31">
        <v>40336</v>
      </c>
      <c r="M24" s="32">
        <v>1991</v>
      </c>
      <c r="N24" s="37">
        <f t="shared" si="32"/>
        <v>1526.4782608695652</v>
      </c>
      <c r="O24" s="32">
        <f t="shared" si="2"/>
        <v>35109</v>
      </c>
      <c r="P24" s="32">
        <f t="shared" si="33"/>
        <v>23</v>
      </c>
      <c r="Q24" s="36">
        <f t="shared" si="3"/>
        <v>1526.4782608695652</v>
      </c>
      <c r="S24" s="31">
        <v>40700</v>
      </c>
      <c r="T24" s="32">
        <v>1216</v>
      </c>
      <c r="U24" s="32">
        <f t="shared" si="4"/>
        <v>10307.5</v>
      </c>
      <c r="V24" s="32">
        <f t="shared" si="34"/>
        <v>20592</v>
      </c>
      <c r="W24" s="32">
        <f t="shared" si="35"/>
        <v>23</v>
      </c>
      <c r="X24" s="33">
        <f t="shared" si="5"/>
        <v>10307.5</v>
      </c>
      <c r="Z24" s="31">
        <v>41064</v>
      </c>
      <c r="AA24" s="32">
        <v>930</v>
      </c>
      <c r="AB24" s="34">
        <f t="shared" si="0"/>
        <v>1194.2173913043478</v>
      </c>
      <c r="AC24" s="32">
        <f t="shared" si="36"/>
        <v>27467</v>
      </c>
      <c r="AD24" s="32">
        <f t="shared" si="37"/>
        <v>23</v>
      </c>
      <c r="AE24" s="35">
        <f t="shared" si="1"/>
        <v>1194.2173913043478</v>
      </c>
      <c r="AG24" s="31">
        <v>41435</v>
      </c>
      <c r="AH24" s="32">
        <v>1187</v>
      </c>
      <c r="AI24" s="34">
        <f t="shared" si="38"/>
        <v>1419.5217391304348</v>
      </c>
      <c r="AJ24" s="32">
        <f t="shared" si="39"/>
        <v>32649</v>
      </c>
      <c r="AK24" s="32">
        <f t="shared" si="40"/>
        <v>23</v>
      </c>
      <c r="AL24" s="35">
        <f t="shared" si="6"/>
        <v>1419.5217391304348</v>
      </c>
      <c r="AM24" s="34"/>
      <c r="AN24" s="31">
        <v>41792</v>
      </c>
      <c r="AO24" s="32">
        <v>581</v>
      </c>
      <c r="AP24" s="34">
        <f t="shared" si="7"/>
        <v>1487.4347826086957</v>
      </c>
      <c r="AQ24" s="32">
        <f t="shared" si="41"/>
        <v>34211</v>
      </c>
      <c r="AR24" s="32">
        <f t="shared" si="42"/>
        <v>23</v>
      </c>
      <c r="AS24" s="35">
        <f t="shared" si="8"/>
        <v>1487.4347826086957</v>
      </c>
      <c r="AT24" s="34"/>
      <c r="AU24" s="31">
        <v>42156</v>
      </c>
      <c r="AV24" s="32">
        <v>1394</v>
      </c>
      <c r="AW24" s="34">
        <f t="shared" si="9"/>
        <v>1540.5217391304348</v>
      </c>
      <c r="AX24" s="32">
        <f t="shared" si="10"/>
        <v>35432</v>
      </c>
      <c r="AY24" s="32">
        <f t="shared" si="43"/>
        <v>23</v>
      </c>
      <c r="AZ24" s="35">
        <f t="shared" si="11"/>
        <v>1540.5217391304348</v>
      </c>
      <c r="BA24" s="34"/>
      <c r="BB24" s="31">
        <v>42527</v>
      </c>
      <c r="BC24" s="32">
        <v>2573</v>
      </c>
      <c r="BD24" s="34">
        <f t="shared" si="12"/>
        <v>2602.6521739130435</v>
      </c>
      <c r="BE24" s="32">
        <f t="shared" si="13"/>
        <v>59861</v>
      </c>
      <c r="BF24" s="32">
        <f t="shared" si="44"/>
        <v>23</v>
      </c>
      <c r="BG24" s="35">
        <f t="shared" si="68"/>
        <v>2602.6521739130435</v>
      </c>
      <c r="BI24" s="31">
        <v>42891</v>
      </c>
      <c r="BJ24" s="32">
        <v>3344</v>
      </c>
      <c r="BK24" s="34">
        <f t="shared" si="14"/>
        <v>3042.478260869565</v>
      </c>
      <c r="BL24" s="32">
        <f t="shared" si="15"/>
        <v>69977</v>
      </c>
      <c r="BM24" s="32">
        <f t="shared" si="45"/>
        <v>23</v>
      </c>
      <c r="BN24" s="35">
        <f t="shared" si="46"/>
        <v>3042.478260869565</v>
      </c>
      <c r="BP24" s="31">
        <v>43255</v>
      </c>
      <c r="BQ24" s="32">
        <v>2456</v>
      </c>
      <c r="BR24" s="34">
        <f t="shared" si="16"/>
        <v>2702.8260869565215</v>
      </c>
      <c r="BS24" s="32">
        <f t="shared" si="17"/>
        <v>62165</v>
      </c>
      <c r="BT24" s="32">
        <f t="shared" si="47"/>
        <v>23</v>
      </c>
      <c r="BU24" s="35">
        <f t="shared" si="48"/>
        <v>2702.8260869565215</v>
      </c>
      <c r="BW24" s="31">
        <v>43619</v>
      </c>
      <c r="BX24" s="32">
        <v>1173</v>
      </c>
      <c r="BY24" s="34">
        <f t="shared" si="69"/>
        <v>2312.304347826087</v>
      </c>
      <c r="BZ24" s="32">
        <f t="shared" si="70"/>
        <v>53183</v>
      </c>
      <c r="CA24" s="32">
        <f t="shared" si="49"/>
        <v>23</v>
      </c>
      <c r="CB24" s="35">
        <f t="shared" si="50"/>
        <v>2312.304347826087</v>
      </c>
      <c r="CD24" s="31">
        <v>43983</v>
      </c>
      <c r="CE24" s="32">
        <v>1052</v>
      </c>
      <c r="CF24" s="34">
        <f t="shared" si="18"/>
        <v>865.95652173913038</v>
      </c>
      <c r="CG24" s="32">
        <f t="shared" si="19"/>
        <v>19917</v>
      </c>
      <c r="CH24" s="32">
        <f t="shared" si="51"/>
        <v>23</v>
      </c>
      <c r="CI24" s="35">
        <f t="shared" si="52"/>
        <v>865.95652173913038</v>
      </c>
      <c r="CK24" s="31">
        <v>44354</v>
      </c>
      <c r="CL24" s="32">
        <v>1139</v>
      </c>
      <c r="CM24" s="34">
        <f t="shared" si="20"/>
        <v>1321.4347826086957</v>
      </c>
      <c r="CN24" s="32">
        <f t="shared" si="21"/>
        <v>30393</v>
      </c>
      <c r="CO24" s="32">
        <f t="shared" si="53"/>
        <v>23</v>
      </c>
      <c r="CP24" s="35">
        <f t="shared" si="22"/>
        <v>1321.4347826086957</v>
      </c>
      <c r="CR24" s="31">
        <v>44718</v>
      </c>
      <c r="CS24" s="32">
        <v>1353</v>
      </c>
      <c r="CT24" s="34">
        <f>MAX(CW24)</f>
        <v>1069.0869565217392</v>
      </c>
      <c r="CU24" s="32">
        <f t="shared" si="55"/>
        <v>24589</v>
      </c>
      <c r="CV24" s="32">
        <f t="shared" si="56"/>
        <v>23</v>
      </c>
      <c r="CW24" s="35">
        <f t="shared" si="23"/>
        <v>1069.0869565217392</v>
      </c>
      <c r="CY24" s="31">
        <v>45082</v>
      </c>
      <c r="CZ24" s="32">
        <v>1256</v>
      </c>
      <c r="DA24" s="34">
        <f t="shared" si="24"/>
        <v>1838.8260869565217</v>
      </c>
      <c r="DB24" s="32">
        <f t="shared" si="25"/>
        <v>42293</v>
      </c>
      <c r="DC24" s="32">
        <f t="shared" si="57"/>
        <v>23</v>
      </c>
      <c r="DD24" s="35">
        <f t="shared" si="26"/>
        <v>1838.8260869565217</v>
      </c>
      <c r="DF24" s="31">
        <v>45446</v>
      </c>
      <c r="DG24" s="32">
        <v>791</v>
      </c>
      <c r="DH24" s="34">
        <f t="shared" si="27"/>
        <v>1576.304347826087</v>
      </c>
      <c r="DI24" s="32">
        <f t="shared" si="58"/>
        <v>36255</v>
      </c>
      <c r="DJ24" s="32">
        <f t="shared" si="59"/>
        <v>23</v>
      </c>
      <c r="DK24" s="35">
        <f t="shared" si="60"/>
        <v>1576.304347826087</v>
      </c>
      <c r="DM24" s="31">
        <v>45810</v>
      </c>
      <c r="DN24" s="32">
        <v>1106</v>
      </c>
      <c r="DO24" s="34">
        <f t="shared" si="61"/>
        <v>1362.0434782608695</v>
      </c>
      <c r="DP24" s="32">
        <f t="shared" si="28"/>
        <v>31327</v>
      </c>
      <c r="DQ24" s="32">
        <v>23</v>
      </c>
      <c r="DR24" s="35">
        <f t="shared" si="62"/>
        <v>1362.0434782608695</v>
      </c>
      <c r="DT24" s="31">
        <v>46185</v>
      </c>
      <c r="DU24" s="32">
        <v>828</v>
      </c>
      <c r="DV24" s="34">
        <f t="shared" si="63"/>
        <v>1178.6521739130435</v>
      </c>
      <c r="DW24" s="32">
        <f t="shared" si="64"/>
        <v>27109</v>
      </c>
      <c r="DX24" s="32">
        <v>23</v>
      </c>
      <c r="DY24" s="35">
        <f t="shared" si="65"/>
        <v>1178.6521739130435</v>
      </c>
    </row>
    <row r="25" spans="1:129" s="32" customFormat="1" ht="13.5" x14ac:dyDescent="0.25">
      <c r="A25" s="31">
        <v>39615</v>
      </c>
      <c r="B25" s="32">
        <v>902</v>
      </c>
      <c r="C25" s="32">
        <f t="shared" si="66"/>
        <v>33533</v>
      </c>
      <c r="D25" s="36">
        <f t="shared" si="29"/>
        <v>1397.2083333333333</v>
      </c>
      <c r="E25" s="37"/>
      <c r="F25" s="31">
        <v>39979</v>
      </c>
      <c r="G25" s="32">
        <v>1567</v>
      </c>
      <c r="H25" s="32">
        <f t="shared" si="30"/>
        <v>37740</v>
      </c>
      <c r="I25" s="32">
        <f t="shared" si="67"/>
        <v>24</v>
      </c>
      <c r="J25" s="36">
        <f t="shared" si="31"/>
        <v>1572.5</v>
      </c>
      <c r="L25" s="31">
        <v>40343</v>
      </c>
      <c r="M25" s="32">
        <v>575</v>
      </c>
      <c r="N25" s="37">
        <f t="shared" si="32"/>
        <v>1486.8333333333333</v>
      </c>
      <c r="O25" s="32">
        <f t="shared" si="2"/>
        <v>35684</v>
      </c>
      <c r="P25" s="32">
        <f t="shared" si="33"/>
        <v>24</v>
      </c>
      <c r="Q25" s="36">
        <f t="shared" si="3"/>
        <v>1486.8333333333333</v>
      </c>
      <c r="S25" s="31">
        <v>40707</v>
      </c>
      <c r="T25" s="32">
        <v>514</v>
      </c>
      <c r="U25" s="32">
        <f t="shared" si="4"/>
        <v>10565</v>
      </c>
      <c r="V25" s="32">
        <f t="shared" si="34"/>
        <v>21106</v>
      </c>
      <c r="W25" s="32">
        <f t="shared" si="35"/>
        <v>24</v>
      </c>
      <c r="X25" s="33">
        <f t="shared" si="5"/>
        <v>10565</v>
      </c>
      <c r="Z25" s="31">
        <v>41071</v>
      </c>
      <c r="AA25" s="32">
        <v>910</v>
      </c>
      <c r="AB25" s="34">
        <f t="shared" si="0"/>
        <v>1182.375</v>
      </c>
      <c r="AC25" s="32">
        <f t="shared" si="36"/>
        <v>28377</v>
      </c>
      <c r="AD25" s="32">
        <f t="shared" si="37"/>
        <v>24</v>
      </c>
      <c r="AE25" s="35">
        <f t="shared" si="1"/>
        <v>1182.375</v>
      </c>
      <c r="AG25" s="31">
        <v>41442</v>
      </c>
      <c r="AH25" s="32">
        <v>1726</v>
      </c>
      <c r="AI25" s="34">
        <f t="shared" si="38"/>
        <v>1432.2916666666667</v>
      </c>
      <c r="AJ25" s="32">
        <f t="shared" si="39"/>
        <v>34375</v>
      </c>
      <c r="AK25" s="32">
        <f t="shared" si="40"/>
        <v>24</v>
      </c>
      <c r="AL25" s="35">
        <f t="shared" si="6"/>
        <v>1432.2916666666667</v>
      </c>
      <c r="AM25" s="34"/>
      <c r="AN25" s="31">
        <v>41799</v>
      </c>
      <c r="AO25" s="32">
        <v>2222</v>
      </c>
      <c r="AP25" s="34">
        <f t="shared" si="7"/>
        <v>1518.0416666666667</v>
      </c>
      <c r="AQ25" s="32">
        <f t="shared" si="41"/>
        <v>36433</v>
      </c>
      <c r="AR25" s="32">
        <f t="shared" si="42"/>
        <v>24</v>
      </c>
      <c r="AS25" s="35">
        <f t="shared" si="8"/>
        <v>1518.0416666666667</v>
      </c>
      <c r="AT25" s="34"/>
      <c r="AU25" s="31">
        <v>42163</v>
      </c>
      <c r="AV25" s="32">
        <v>773</v>
      </c>
      <c r="AW25" s="34">
        <f t="shared" si="9"/>
        <v>1508.5416666666667</v>
      </c>
      <c r="AX25" s="32">
        <f t="shared" si="10"/>
        <v>36205</v>
      </c>
      <c r="AY25" s="32">
        <f t="shared" si="43"/>
        <v>24</v>
      </c>
      <c r="AZ25" s="35">
        <f t="shared" si="11"/>
        <v>1508.5416666666667</v>
      </c>
      <c r="BA25" s="34"/>
      <c r="BB25" s="31">
        <v>42534</v>
      </c>
      <c r="BC25" s="32">
        <v>3419</v>
      </c>
      <c r="BD25" s="34">
        <f t="shared" si="12"/>
        <v>2636.6666666666665</v>
      </c>
      <c r="BE25" s="32">
        <f t="shared" si="13"/>
        <v>63280</v>
      </c>
      <c r="BF25" s="32">
        <f t="shared" si="44"/>
        <v>24</v>
      </c>
      <c r="BG25" s="35">
        <f t="shared" si="68"/>
        <v>2636.6666666666665</v>
      </c>
      <c r="BI25" s="31">
        <v>42898</v>
      </c>
      <c r="BJ25" s="32">
        <v>4102</v>
      </c>
      <c r="BK25" s="34">
        <f t="shared" si="14"/>
        <v>3086.625</v>
      </c>
      <c r="BL25" s="32">
        <f t="shared" si="15"/>
        <v>74079</v>
      </c>
      <c r="BM25" s="32">
        <f t="shared" si="45"/>
        <v>24</v>
      </c>
      <c r="BN25" s="35">
        <f t="shared" si="46"/>
        <v>3086.625</v>
      </c>
      <c r="BP25" s="31">
        <v>43262</v>
      </c>
      <c r="BQ25" s="32">
        <v>2356</v>
      </c>
      <c r="BR25" s="34">
        <f t="shared" si="16"/>
        <v>2688.375</v>
      </c>
      <c r="BS25" s="32">
        <f t="shared" si="17"/>
        <v>64521</v>
      </c>
      <c r="BT25" s="32">
        <f t="shared" si="47"/>
        <v>24</v>
      </c>
      <c r="BU25" s="35">
        <f t="shared" si="48"/>
        <v>2688.375</v>
      </c>
      <c r="BW25" s="31">
        <v>43626</v>
      </c>
      <c r="BX25" s="32">
        <v>2252</v>
      </c>
      <c r="BY25" s="34">
        <f t="shared" si="69"/>
        <v>2309.7916666666665</v>
      </c>
      <c r="BZ25" s="32">
        <f t="shared" si="70"/>
        <v>55435</v>
      </c>
      <c r="CA25" s="32">
        <f t="shared" si="49"/>
        <v>24</v>
      </c>
      <c r="CB25" s="35">
        <f t="shared" si="50"/>
        <v>2309.7916666666665</v>
      </c>
      <c r="CD25" s="31">
        <v>43990</v>
      </c>
      <c r="CE25" s="32">
        <v>1548</v>
      </c>
      <c r="CF25" s="34">
        <f t="shared" si="18"/>
        <v>894.375</v>
      </c>
      <c r="CG25" s="32">
        <f t="shared" si="19"/>
        <v>21465</v>
      </c>
      <c r="CH25" s="32">
        <f t="shared" si="51"/>
        <v>24</v>
      </c>
      <c r="CI25" s="35">
        <f t="shared" si="52"/>
        <v>894.375</v>
      </c>
      <c r="CK25" s="31">
        <v>44361</v>
      </c>
      <c r="CL25" s="32">
        <v>973</v>
      </c>
      <c r="CM25" s="34">
        <f t="shared" si="20"/>
        <v>1306.9166666666667</v>
      </c>
      <c r="CN25" s="32">
        <f t="shared" si="21"/>
        <v>31366</v>
      </c>
      <c r="CO25" s="32">
        <f t="shared" si="53"/>
        <v>24</v>
      </c>
      <c r="CP25" s="35">
        <f t="shared" si="22"/>
        <v>1306.9166666666667</v>
      </c>
      <c r="CR25" s="31">
        <v>44725</v>
      </c>
      <c r="CS25" s="32">
        <v>842</v>
      </c>
      <c r="CT25" s="34">
        <f t="shared" ref="CT25:CT50" si="71">MAX(CW25)</f>
        <v>1059.625</v>
      </c>
      <c r="CU25" s="32">
        <f t="shared" si="55"/>
        <v>25431</v>
      </c>
      <c r="CV25" s="32">
        <f t="shared" si="56"/>
        <v>24</v>
      </c>
      <c r="CW25" s="35">
        <f t="shared" si="23"/>
        <v>1059.625</v>
      </c>
      <c r="CY25" s="31">
        <v>45089</v>
      </c>
      <c r="CZ25" s="32">
        <v>1985</v>
      </c>
      <c r="DA25" s="34">
        <f t="shared" si="24"/>
        <v>1844.9166666666667</v>
      </c>
      <c r="DB25" s="32">
        <f t="shared" si="25"/>
        <v>44278</v>
      </c>
      <c r="DC25" s="32">
        <f t="shared" si="57"/>
        <v>24</v>
      </c>
      <c r="DD25" s="35">
        <f t="shared" si="26"/>
        <v>1844.9166666666667</v>
      </c>
      <c r="DF25" s="31">
        <v>45453</v>
      </c>
      <c r="DG25" s="32">
        <v>1244</v>
      </c>
      <c r="DH25" s="34">
        <f t="shared" si="27"/>
        <v>1562.4583333333333</v>
      </c>
      <c r="DI25" s="32">
        <f t="shared" si="58"/>
        <v>37499</v>
      </c>
      <c r="DJ25" s="32">
        <f t="shared" si="59"/>
        <v>24</v>
      </c>
      <c r="DK25" s="35">
        <f t="shared" si="60"/>
        <v>1562.4583333333333</v>
      </c>
      <c r="DM25" s="31">
        <v>45817</v>
      </c>
      <c r="DN25" s="32">
        <v>1071</v>
      </c>
      <c r="DO25" s="34">
        <f t="shared" si="61"/>
        <v>1349.9166666666667</v>
      </c>
      <c r="DP25" s="32">
        <f t="shared" si="28"/>
        <v>32398</v>
      </c>
      <c r="DQ25" s="32">
        <v>24</v>
      </c>
      <c r="DR25" s="35">
        <f t="shared" si="62"/>
        <v>1349.9166666666667</v>
      </c>
      <c r="DT25" s="31">
        <v>46192</v>
      </c>
      <c r="DU25" s="32">
        <v>971</v>
      </c>
      <c r="DV25" s="34">
        <f t="shared" si="63"/>
        <v>1170</v>
      </c>
      <c r="DW25" s="32">
        <f t="shared" si="64"/>
        <v>28080</v>
      </c>
      <c r="DX25" s="32">
        <v>24</v>
      </c>
      <c r="DY25" s="35">
        <f t="shared" si="65"/>
        <v>1170</v>
      </c>
    </row>
    <row r="26" spans="1:129" s="32" customFormat="1" ht="13.5" x14ac:dyDescent="0.25">
      <c r="A26" s="31">
        <v>39622</v>
      </c>
      <c r="B26" s="32">
        <v>858</v>
      </c>
      <c r="C26" s="32">
        <f t="shared" si="66"/>
        <v>34391</v>
      </c>
      <c r="D26" s="36">
        <f t="shared" si="29"/>
        <v>1375.64</v>
      </c>
      <c r="E26" s="37"/>
      <c r="F26" s="31">
        <v>39986</v>
      </c>
      <c r="G26" s="32">
        <v>883</v>
      </c>
      <c r="H26" s="32">
        <f t="shared" si="30"/>
        <v>38623</v>
      </c>
      <c r="I26" s="32">
        <f t="shared" si="67"/>
        <v>25</v>
      </c>
      <c r="J26" s="36">
        <f t="shared" si="31"/>
        <v>1544.92</v>
      </c>
      <c r="L26" s="31">
        <v>40350</v>
      </c>
      <c r="M26" s="32">
        <v>1266</v>
      </c>
      <c r="N26" s="37">
        <f t="shared" si="32"/>
        <v>1478</v>
      </c>
      <c r="O26" s="32">
        <f t="shared" si="2"/>
        <v>36950</v>
      </c>
      <c r="P26" s="32">
        <f t="shared" si="33"/>
        <v>25</v>
      </c>
      <c r="Q26" s="36">
        <f t="shared" si="3"/>
        <v>1478</v>
      </c>
      <c r="S26" s="31">
        <v>40714</v>
      </c>
      <c r="T26" s="32">
        <v>284</v>
      </c>
      <c r="U26" s="32">
        <f t="shared" si="4"/>
        <v>10707.5</v>
      </c>
      <c r="V26" s="32">
        <f t="shared" si="34"/>
        <v>21390</v>
      </c>
      <c r="W26" s="32">
        <f t="shared" si="35"/>
        <v>25</v>
      </c>
      <c r="X26" s="33">
        <f t="shared" si="5"/>
        <v>10707.5</v>
      </c>
      <c r="Z26" s="31">
        <v>41078</v>
      </c>
      <c r="AA26" s="32">
        <v>1369</v>
      </c>
      <c r="AB26" s="34">
        <f t="shared" si="0"/>
        <v>1189.8399999999999</v>
      </c>
      <c r="AC26" s="32">
        <f t="shared" si="36"/>
        <v>29746</v>
      </c>
      <c r="AD26" s="32">
        <f t="shared" si="37"/>
        <v>25</v>
      </c>
      <c r="AE26" s="35">
        <f t="shared" si="1"/>
        <v>1189.8399999999999</v>
      </c>
      <c r="AG26" s="31">
        <v>41449</v>
      </c>
      <c r="AH26" s="32">
        <v>812</v>
      </c>
      <c r="AI26" s="34">
        <f t="shared" si="38"/>
        <v>1407.48</v>
      </c>
      <c r="AJ26" s="32">
        <f t="shared" si="39"/>
        <v>35187</v>
      </c>
      <c r="AK26" s="32">
        <f t="shared" si="40"/>
        <v>25</v>
      </c>
      <c r="AL26" s="35">
        <f t="shared" si="6"/>
        <v>1407.48</v>
      </c>
      <c r="AM26" s="34"/>
      <c r="AN26" s="31">
        <v>41806</v>
      </c>
      <c r="AO26" s="32">
        <v>1271</v>
      </c>
      <c r="AP26" s="34">
        <f t="shared" si="7"/>
        <v>1508.16</v>
      </c>
      <c r="AQ26" s="32">
        <f t="shared" si="41"/>
        <v>37704</v>
      </c>
      <c r="AR26" s="32">
        <f t="shared" si="42"/>
        <v>25</v>
      </c>
      <c r="AS26" s="35">
        <f t="shared" si="8"/>
        <v>1508.16</v>
      </c>
      <c r="AT26" s="34"/>
      <c r="AU26" s="31">
        <v>42170</v>
      </c>
      <c r="AV26" s="32">
        <v>769</v>
      </c>
      <c r="AW26" s="34">
        <f t="shared" si="9"/>
        <v>1478.96</v>
      </c>
      <c r="AX26" s="32">
        <f t="shared" si="10"/>
        <v>36974</v>
      </c>
      <c r="AY26" s="32">
        <f t="shared" si="43"/>
        <v>25</v>
      </c>
      <c r="AZ26" s="35">
        <f t="shared" si="11"/>
        <v>1478.96</v>
      </c>
      <c r="BA26" s="34"/>
      <c r="BB26" s="31">
        <v>42541</v>
      </c>
      <c r="BC26" s="32">
        <v>2397</v>
      </c>
      <c r="BD26" s="34">
        <f t="shared" si="12"/>
        <v>2627.08</v>
      </c>
      <c r="BE26" s="32">
        <f t="shared" si="13"/>
        <v>65677</v>
      </c>
      <c r="BF26" s="32">
        <f t="shared" si="44"/>
        <v>25</v>
      </c>
      <c r="BG26" s="35">
        <f t="shared" si="68"/>
        <v>2627.08</v>
      </c>
      <c r="BI26" s="31">
        <v>42905</v>
      </c>
      <c r="BJ26" s="32">
        <v>2935</v>
      </c>
      <c r="BK26" s="34">
        <f t="shared" si="14"/>
        <v>3080.56</v>
      </c>
      <c r="BL26" s="32">
        <f t="shared" si="15"/>
        <v>77014</v>
      </c>
      <c r="BM26" s="32">
        <f t="shared" si="45"/>
        <v>25</v>
      </c>
      <c r="BN26" s="35">
        <f t="shared" si="46"/>
        <v>3080.56</v>
      </c>
      <c r="BP26" s="31">
        <v>43269</v>
      </c>
      <c r="BQ26" s="32">
        <v>1040</v>
      </c>
      <c r="BR26" s="34">
        <f t="shared" si="16"/>
        <v>2622.44</v>
      </c>
      <c r="BS26" s="32">
        <f t="shared" si="17"/>
        <v>65561</v>
      </c>
      <c r="BT26" s="32">
        <f t="shared" si="47"/>
        <v>25</v>
      </c>
      <c r="BU26" s="35">
        <f t="shared" si="48"/>
        <v>2622.44</v>
      </c>
      <c r="BW26" s="31">
        <v>43633</v>
      </c>
      <c r="BX26" s="32">
        <v>2969</v>
      </c>
      <c r="BY26" s="34">
        <f t="shared" si="69"/>
        <v>2336.16</v>
      </c>
      <c r="BZ26" s="32">
        <f t="shared" si="70"/>
        <v>58404</v>
      </c>
      <c r="CA26" s="32">
        <f t="shared" si="49"/>
        <v>25</v>
      </c>
      <c r="CB26" s="35">
        <f t="shared" si="50"/>
        <v>2336.16</v>
      </c>
      <c r="CD26" s="31">
        <v>43997</v>
      </c>
      <c r="CE26" s="32">
        <v>1864</v>
      </c>
      <c r="CF26" s="34">
        <f t="shared" si="18"/>
        <v>933.16</v>
      </c>
      <c r="CG26" s="32">
        <f t="shared" si="19"/>
        <v>23329</v>
      </c>
      <c r="CH26" s="32">
        <f t="shared" si="51"/>
        <v>25</v>
      </c>
      <c r="CI26" s="35">
        <f t="shared" si="52"/>
        <v>933.16</v>
      </c>
      <c r="CK26" s="31">
        <v>44368</v>
      </c>
      <c r="CL26" s="32">
        <v>919</v>
      </c>
      <c r="CM26" s="34">
        <f t="shared" si="20"/>
        <v>1291.4000000000001</v>
      </c>
      <c r="CN26" s="32">
        <f t="shared" si="21"/>
        <v>32285</v>
      </c>
      <c r="CO26" s="32">
        <f t="shared" si="53"/>
        <v>25</v>
      </c>
      <c r="CP26" s="35">
        <f t="shared" si="22"/>
        <v>1291.4000000000001</v>
      </c>
      <c r="CR26" s="31">
        <v>44732</v>
      </c>
      <c r="CS26" s="32">
        <v>1476</v>
      </c>
      <c r="CT26" s="34">
        <f t="shared" si="71"/>
        <v>1076.28</v>
      </c>
      <c r="CU26" s="32">
        <f t="shared" si="55"/>
        <v>26907</v>
      </c>
      <c r="CV26" s="32">
        <f t="shared" si="56"/>
        <v>25</v>
      </c>
      <c r="CW26" s="35">
        <f t="shared" si="23"/>
        <v>1076.28</v>
      </c>
      <c r="CY26" s="31">
        <v>45096</v>
      </c>
      <c r="CZ26" s="32">
        <v>454</v>
      </c>
      <c r="DA26" s="34">
        <f t="shared" si="24"/>
        <v>1789.28</v>
      </c>
      <c r="DB26" s="32">
        <f t="shared" si="25"/>
        <v>44732</v>
      </c>
      <c r="DC26" s="32">
        <f t="shared" si="57"/>
        <v>25</v>
      </c>
      <c r="DD26" s="35">
        <f t="shared" si="26"/>
        <v>1789.28</v>
      </c>
      <c r="DF26" s="31">
        <v>45460</v>
      </c>
      <c r="DG26" s="32">
        <v>2112</v>
      </c>
      <c r="DH26" s="34">
        <f t="shared" si="27"/>
        <v>1584.44</v>
      </c>
      <c r="DI26" s="32">
        <f t="shared" si="58"/>
        <v>39611</v>
      </c>
      <c r="DJ26" s="32">
        <f t="shared" si="59"/>
        <v>25</v>
      </c>
      <c r="DK26" s="35">
        <f t="shared" si="60"/>
        <v>1584.44</v>
      </c>
      <c r="DM26" s="31">
        <v>45824</v>
      </c>
      <c r="DN26" s="32">
        <v>710</v>
      </c>
      <c r="DO26" s="34">
        <f t="shared" si="61"/>
        <v>1324.32</v>
      </c>
      <c r="DP26" s="32">
        <f t="shared" si="28"/>
        <v>33108</v>
      </c>
      <c r="DQ26" s="32">
        <v>25</v>
      </c>
      <c r="DR26" s="35">
        <f t="shared" si="62"/>
        <v>1324.32</v>
      </c>
      <c r="DT26" s="31">
        <v>46199</v>
      </c>
      <c r="DU26" s="32">
        <v>1624</v>
      </c>
      <c r="DV26" s="34">
        <f t="shared" si="63"/>
        <v>1188.1600000000001</v>
      </c>
      <c r="DW26" s="32">
        <f t="shared" si="64"/>
        <v>29704</v>
      </c>
      <c r="DX26" s="32">
        <v>25</v>
      </c>
      <c r="DY26" s="35">
        <f t="shared" si="65"/>
        <v>1188.1600000000001</v>
      </c>
    </row>
    <row r="27" spans="1:129" s="32" customFormat="1" ht="13.5" x14ac:dyDescent="0.25">
      <c r="A27" s="31">
        <v>39629</v>
      </c>
      <c r="B27" s="32">
        <v>1932</v>
      </c>
      <c r="C27" s="32">
        <f t="shared" si="66"/>
        <v>36323</v>
      </c>
      <c r="D27" s="36">
        <f t="shared" si="29"/>
        <v>1397.0384615384614</v>
      </c>
      <c r="E27" s="37"/>
      <c r="F27" s="31">
        <v>39993</v>
      </c>
      <c r="G27" s="32">
        <v>1745</v>
      </c>
      <c r="H27" s="32">
        <f t="shared" si="30"/>
        <v>40368</v>
      </c>
      <c r="I27" s="32">
        <f t="shared" si="67"/>
        <v>26</v>
      </c>
      <c r="J27" s="36">
        <f t="shared" si="31"/>
        <v>1552.6153846153845</v>
      </c>
      <c r="L27" s="31">
        <v>40357</v>
      </c>
      <c r="M27" s="32">
        <v>507</v>
      </c>
      <c r="N27" s="37">
        <f t="shared" si="32"/>
        <v>1440.6538461538462</v>
      </c>
      <c r="O27" s="32">
        <f t="shared" si="2"/>
        <v>37457</v>
      </c>
      <c r="P27" s="32">
        <f t="shared" si="33"/>
        <v>26</v>
      </c>
      <c r="Q27" s="36">
        <f t="shared" si="3"/>
        <v>1440.6538461538462</v>
      </c>
      <c r="S27" s="31">
        <v>40721</v>
      </c>
      <c r="T27" s="32">
        <v>386</v>
      </c>
      <c r="U27" s="32">
        <f t="shared" si="4"/>
        <v>10901</v>
      </c>
      <c r="V27" s="32">
        <f t="shared" si="34"/>
        <v>21776</v>
      </c>
      <c r="W27" s="32">
        <f t="shared" si="35"/>
        <v>26</v>
      </c>
      <c r="X27" s="33">
        <f t="shared" si="5"/>
        <v>10901</v>
      </c>
      <c r="Z27" s="31">
        <v>41085</v>
      </c>
      <c r="AA27" s="32">
        <v>1072</v>
      </c>
      <c r="AB27" s="34">
        <f t="shared" si="0"/>
        <v>1185.3076923076924</v>
      </c>
      <c r="AC27" s="32">
        <f>AA27+AC26</f>
        <v>30818</v>
      </c>
      <c r="AD27" s="32">
        <f t="shared" si="37"/>
        <v>26</v>
      </c>
      <c r="AE27" s="35">
        <f t="shared" si="1"/>
        <v>1185.3076923076924</v>
      </c>
      <c r="AG27" s="31">
        <v>41456</v>
      </c>
      <c r="AH27" s="32">
        <v>510</v>
      </c>
      <c r="AI27" s="34">
        <f t="shared" si="38"/>
        <v>1372.9615384615386</v>
      </c>
      <c r="AJ27" s="32">
        <f t="shared" si="39"/>
        <v>35697</v>
      </c>
      <c r="AK27" s="32">
        <f t="shared" si="40"/>
        <v>26</v>
      </c>
      <c r="AL27" s="35">
        <f t="shared" si="6"/>
        <v>1372.9615384615386</v>
      </c>
      <c r="AM27" s="34"/>
      <c r="AN27" s="31">
        <v>41813</v>
      </c>
      <c r="AO27" s="32">
        <v>1284</v>
      </c>
      <c r="AP27" s="34">
        <f t="shared" si="7"/>
        <v>1499.5384615384614</v>
      </c>
      <c r="AQ27" s="32">
        <f t="shared" si="41"/>
        <v>38988</v>
      </c>
      <c r="AR27" s="32">
        <f t="shared" si="42"/>
        <v>26</v>
      </c>
      <c r="AS27" s="35">
        <f t="shared" si="8"/>
        <v>1499.5384615384614</v>
      </c>
      <c r="AT27" s="34"/>
      <c r="AU27" s="31">
        <v>42179</v>
      </c>
      <c r="AV27" s="32">
        <v>2504</v>
      </c>
      <c r="AW27" s="34">
        <f t="shared" si="9"/>
        <v>1518.3846153846155</v>
      </c>
      <c r="AX27" s="32">
        <f t="shared" si="10"/>
        <v>39478</v>
      </c>
      <c r="AY27" s="32">
        <f t="shared" si="43"/>
        <v>26</v>
      </c>
      <c r="AZ27" s="35">
        <f t="shared" si="11"/>
        <v>1518.3846153846155</v>
      </c>
      <c r="BA27" s="34"/>
      <c r="BB27" s="31">
        <v>42548</v>
      </c>
      <c r="BC27" s="32">
        <v>662</v>
      </c>
      <c r="BD27" s="34">
        <f t="shared" si="12"/>
        <v>2551.5</v>
      </c>
      <c r="BE27" s="32">
        <f t="shared" si="13"/>
        <v>66339</v>
      </c>
      <c r="BF27" s="32">
        <f t="shared" si="44"/>
        <v>26</v>
      </c>
      <c r="BG27" s="35">
        <f t="shared" si="68"/>
        <v>2551.5</v>
      </c>
      <c r="BI27" s="31">
        <v>42912</v>
      </c>
      <c r="BJ27" s="32">
        <v>1913</v>
      </c>
      <c r="BK27" s="34">
        <f t="shared" si="14"/>
        <v>3035.6538461538462</v>
      </c>
      <c r="BL27" s="32">
        <f t="shared" si="15"/>
        <v>78927</v>
      </c>
      <c r="BM27" s="32">
        <f t="shared" si="45"/>
        <v>26</v>
      </c>
      <c r="BN27" s="35">
        <f t="shared" si="46"/>
        <v>3035.6538461538462</v>
      </c>
      <c r="BP27" s="31">
        <v>43276</v>
      </c>
      <c r="BQ27" s="32">
        <v>3811</v>
      </c>
      <c r="BR27" s="34">
        <f t="shared" si="16"/>
        <v>2668.1538461538462</v>
      </c>
      <c r="BS27" s="32">
        <f t="shared" si="17"/>
        <v>69372</v>
      </c>
      <c r="BT27" s="32">
        <f t="shared" si="47"/>
        <v>26</v>
      </c>
      <c r="BU27" s="35">
        <f t="shared" si="48"/>
        <v>2668.1538461538462</v>
      </c>
      <c r="BW27" s="31">
        <v>43640</v>
      </c>
      <c r="BX27" s="32">
        <v>2502</v>
      </c>
      <c r="BY27" s="34">
        <f t="shared" si="69"/>
        <v>2342.5384615384614</v>
      </c>
      <c r="BZ27" s="32">
        <f t="shared" si="70"/>
        <v>60906</v>
      </c>
      <c r="CA27" s="32">
        <f t="shared" si="49"/>
        <v>26</v>
      </c>
      <c r="CB27" s="35">
        <f t="shared" si="50"/>
        <v>2342.5384615384614</v>
      </c>
      <c r="CD27" s="31">
        <v>44004</v>
      </c>
      <c r="CE27" s="32">
        <v>1467</v>
      </c>
      <c r="CF27" s="34">
        <f t="shared" si="18"/>
        <v>953.69230769230774</v>
      </c>
      <c r="CG27" s="32">
        <f t="shared" si="19"/>
        <v>24796</v>
      </c>
      <c r="CH27" s="32">
        <f t="shared" si="51"/>
        <v>26</v>
      </c>
      <c r="CI27" s="35">
        <f t="shared" si="52"/>
        <v>953.69230769230774</v>
      </c>
      <c r="CK27" s="31">
        <v>44375</v>
      </c>
      <c r="CL27" s="32">
        <v>1670</v>
      </c>
      <c r="CM27" s="34">
        <f t="shared" si="20"/>
        <v>1305.9615384615386</v>
      </c>
      <c r="CN27" s="32">
        <f t="shared" si="21"/>
        <v>33955</v>
      </c>
      <c r="CO27" s="32">
        <f t="shared" si="53"/>
        <v>26</v>
      </c>
      <c r="CP27" s="35">
        <f t="shared" si="22"/>
        <v>1305.9615384615386</v>
      </c>
      <c r="CR27" s="31">
        <v>44739</v>
      </c>
      <c r="CS27" s="32">
        <v>2673</v>
      </c>
      <c r="CT27" s="34">
        <f t="shared" si="71"/>
        <v>1137.6923076923076</v>
      </c>
      <c r="CU27" s="32">
        <f t="shared" si="55"/>
        <v>29580</v>
      </c>
      <c r="CV27" s="32">
        <f t="shared" si="56"/>
        <v>26</v>
      </c>
      <c r="CW27" s="35">
        <f t="shared" si="23"/>
        <v>1137.6923076923076</v>
      </c>
      <c r="CY27" s="31">
        <v>45103</v>
      </c>
      <c r="CZ27" s="32">
        <v>3075</v>
      </c>
      <c r="DA27" s="34">
        <f t="shared" si="24"/>
        <v>1838.7307692307693</v>
      </c>
      <c r="DB27" s="32">
        <f t="shared" si="25"/>
        <v>47807</v>
      </c>
      <c r="DC27" s="32">
        <f t="shared" si="57"/>
        <v>26</v>
      </c>
      <c r="DD27" s="35">
        <f t="shared" si="26"/>
        <v>1838.7307692307693</v>
      </c>
      <c r="DF27" s="31">
        <v>45467</v>
      </c>
      <c r="DG27" s="32">
        <v>525</v>
      </c>
      <c r="DH27" s="34">
        <f t="shared" si="27"/>
        <v>1543.6923076923076</v>
      </c>
      <c r="DI27" s="32">
        <f t="shared" si="58"/>
        <v>40136</v>
      </c>
      <c r="DJ27" s="32">
        <f t="shared" si="59"/>
        <v>26</v>
      </c>
      <c r="DK27" s="35">
        <f t="shared" si="60"/>
        <v>1543.6923076923076</v>
      </c>
      <c r="DM27" s="31">
        <v>45831</v>
      </c>
      <c r="DN27" s="32">
        <v>593</v>
      </c>
      <c r="DO27" s="34">
        <f t="shared" si="61"/>
        <v>1296.1923076923076</v>
      </c>
      <c r="DP27" s="32">
        <f t="shared" si="28"/>
        <v>33701</v>
      </c>
      <c r="DQ27" s="32">
        <v>26</v>
      </c>
      <c r="DR27" s="35">
        <f t="shared" si="62"/>
        <v>1296.1923076923076</v>
      </c>
      <c r="DT27" s="31">
        <v>46206</v>
      </c>
      <c r="DU27" s="32">
        <v>2578</v>
      </c>
      <c r="DV27" s="34">
        <f t="shared" si="63"/>
        <v>1241.6153846153845</v>
      </c>
      <c r="DW27" s="32">
        <f t="shared" si="64"/>
        <v>32282</v>
      </c>
      <c r="DX27" s="32">
        <v>26</v>
      </c>
      <c r="DY27" s="35">
        <f t="shared" si="65"/>
        <v>1241.6153846153845</v>
      </c>
    </row>
    <row r="28" spans="1:129" s="32" customFormat="1" ht="13.5" x14ac:dyDescent="0.25">
      <c r="A28" s="31">
        <v>39636</v>
      </c>
      <c r="B28" s="32">
        <v>1627</v>
      </c>
      <c r="C28" s="32">
        <f t="shared" si="66"/>
        <v>37950</v>
      </c>
      <c r="D28" s="36">
        <f t="shared" si="29"/>
        <v>1405.5555555555557</v>
      </c>
      <c r="E28" s="37"/>
      <c r="F28" s="31">
        <v>40000</v>
      </c>
      <c r="G28" s="32">
        <v>437</v>
      </c>
      <c r="H28" s="32">
        <f t="shared" si="30"/>
        <v>40805</v>
      </c>
      <c r="I28" s="32">
        <f t="shared" si="67"/>
        <v>27</v>
      </c>
      <c r="J28" s="36">
        <f t="shared" si="31"/>
        <v>1511.2962962962963</v>
      </c>
      <c r="L28" s="31">
        <v>40364</v>
      </c>
      <c r="M28" s="32">
        <v>659</v>
      </c>
      <c r="N28" s="37">
        <f t="shared" si="32"/>
        <v>1411.7037037037037</v>
      </c>
      <c r="O28" s="32">
        <f t="shared" si="2"/>
        <v>38116</v>
      </c>
      <c r="P28" s="32">
        <f t="shared" si="33"/>
        <v>27</v>
      </c>
      <c r="Q28" s="36">
        <f t="shared" si="3"/>
        <v>1411.7037037037037</v>
      </c>
      <c r="S28" s="31">
        <v>40728</v>
      </c>
      <c r="T28" s="32">
        <v>929</v>
      </c>
      <c r="U28" s="32">
        <f t="shared" si="4"/>
        <v>11366</v>
      </c>
      <c r="V28" s="32">
        <f t="shared" si="34"/>
        <v>22705</v>
      </c>
      <c r="W28" s="32">
        <f t="shared" si="35"/>
        <v>27</v>
      </c>
      <c r="X28" s="33">
        <f t="shared" si="5"/>
        <v>11366</v>
      </c>
      <c r="Z28" s="31">
        <v>41092</v>
      </c>
      <c r="AA28" s="32">
        <v>406</v>
      </c>
      <c r="AB28" s="34">
        <f t="shared" si="0"/>
        <v>1156.4444444444443</v>
      </c>
      <c r="AC28" s="32">
        <f t="shared" si="36"/>
        <v>31224</v>
      </c>
      <c r="AD28" s="32">
        <f t="shared" si="37"/>
        <v>27</v>
      </c>
      <c r="AE28" s="35">
        <f t="shared" si="1"/>
        <v>1156.4444444444443</v>
      </c>
      <c r="AG28" s="31">
        <v>41463</v>
      </c>
      <c r="AH28" s="32">
        <v>885</v>
      </c>
      <c r="AI28" s="34">
        <f t="shared" si="38"/>
        <v>1354.8888888888889</v>
      </c>
      <c r="AJ28" s="32">
        <f t="shared" si="39"/>
        <v>36582</v>
      </c>
      <c r="AK28" s="32">
        <f t="shared" si="40"/>
        <v>27</v>
      </c>
      <c r="AL28" s="35">
        <f t="shared" si="6"/>
        <v>1354.8888888888889</v>
      </c>
      <c r="AM28" s="34"/>
      <c r="AN28" s="31">
        <v>41820</v>
      </c>
      <c r="AO28" s="32">
        <v>717</v>
      </c>
      <c r="AP28" s="34">
        <f t="shared" si="7"/>
        <v>1470.5555555555557</v>
      </c>
      <c r="AQ28" s="32">
        <f t="shared" si="41"/>
        <v>39705</v>
      </c>
      <c r="AR28" s="32">
        <f t="shared" si="42"/>
        <v>27</v>
      </c>
      <c r="AS28" s="35">
        <f t="shared" si="8"/>
        <v>1470.5555555555557</v>
      </c>
      <c r="AT28" s="34"/>
      <c r="AU28" s="31">
        <v>42184</v>
      </c>
      <c r="AV28" s="32">
        <v>3090</v>
      </c>
      <c r="AW28" s="34">
        <f t="shared" si="9"/>
        <v>1576.5925925925926</v>
      </c>
      <c r="AX28" s="32">
        <f t="shared" si="10"/>
        <v>42568</v>
      </c>
      <c r="AY28" s="32">
        <f t="shared" si="43"/>
        <v>27</v>
      </c>
      <c r="AZ28" s="35">
        <f t="shared" si="11"/>
        <v>1576.5925925925926</v>
      </c>
      <c r="BA28" s="34"/>
      <c r="BB28" s="31">
        <v>42555</v>
      </c>
      <c r="BC28" s="32">
        <v>1732</v>
      </c>
      <c r="BD28" s="34">
        <f t="shared" si="12"/>
        <v>2521.1481481481483</v>
      </c>
      <c r="BE28" s="32">
        <f t="shared" si="13"/>
        <v>68071</v>
      </c>
      <c r="BF28" s="32">
        <f t="shared" si="44"/>
        <v>27</v>
      </c>
      <c r="BG28" s="35">
        <f t="shared" si="68"/>
        <v>2521.1481481481483</v>
      </c>
      <c r="BI28" s="31">
        <v>42919</v>
      </c>
      <c r="BJ28" s="32">
        <v>1128</v>
      </c>
      <c r="BK28" s="34">
        <f t="shared" si="14"/>
        <v>2965</v>
      </c>
      <c r="BL28" s="32">
        <f t="shared" si="15"/>
        <v>80055</v>
      </c>
      <c r="BM28" s="32">
        <f t="shared" si="45"/>
        <v>27</v>
      </c>
      <c r="BN28" s="35">
        <f t="shared" si="46"/>
        <v>2965</v>
      </c>
      <c r="BP28" s="31">
        <v>43283</v>
      </c>
      <c r="BQ28" s="32">
        <v>3787</v>
      </c>
      <c r="BR28" s="34">
        <f t="shared" si="16"/>
        <v>2709.5925925925926</v>
      </c>
      <c r="BS28" s="32">
        <f t="shared" si="17"/>
        <v>73159</v>
      </c>
      <c r="BT28" s="32">
        <f t="shared" si="47"/>
        <v>27</v>
      </c>
      <c r="BU28" s="35">
        <f t="shared" si="48"/>
        <v>2709.5925925925926</v>
      </c>
      <c r="BW28" s="31">
        <v>43647</v>
      </c>
      <c r="BX28" s="32">
        <v>1816</v>
      </c>
      <c r="BY28" s="34">
        <f t="shared" si="69"/>
        <v>2323.037037037037</v>
      </c>
      <c r="BZ28" s="32">
        <f t="shared" si="70"/>
        <v>62722</v>
      </c>
      <c r="CA28" s="32">
        <f t="shared" si="49"/>
        <v>27</v>
      </c>
      <c r="CB28" s="35">
        <f t="shared" si="50"/>
        <v>2323.037037037037</v>
      </c>
      <c r="CD28" s="31">
        <v>44011</v>
      </c>
      <c r="CE28" s="32">
        <v>2259</v>
      </c>
      <c r="CF28" s="34">
        <f t="shared" si="18"/>
        <v>1002.0370370370371</v>
      </c>
      <c r="CG28" s="32">
        <f t="shared" si="19"/>
        <v>27055</v>
      </c>
      <c r="CH28" s="32">
        <f t="shared" si="51"/>
        <v>27</v>
      </c>
      <c r="CI28" s="35">
        <f t="shared" si="52"/>
        <v>1002.0370370370371</v>
      </c>
      <c r="CK28" s="31">
        <v>44382</v>
      </c>
      <c r="CL28" s="32">
        <v>1257</v>
      </c>
      <c r="CM28" s="34">
        <f t="shared" si="20"/>
        <v>1304.148148148148</v>
      </c>
      <c r="CN28" s="32">
        <f t="shared" si="21"/>
        <v>35212</v>
      </c>
      <c r="CO28" s="32">
        <f t="shared" si="53"/>
        <v>27</v>
      </c>
      <c r="CP28" s="35">
        <f t="shared" si="22"/>
        <v>1304.148148148148</v>
      </c>
      <c r="CR28" s="31">
        <v>44746</v>
      </c>
      <c r="CS28" s="32">
        <v>1093</v>
      </c>
      <c r="CT28" s="34">
        <f t="shared" si="71"/>
        <v>1136.037037037037</v>
      </c>
      <c r="CU28" s="32">
        <f>SUM(CU27,CS28)</f>
        <v>30673</v>
      </c>
      <c r="CV28" s="32">
        <f t="shared" si="56"/>
        <v>27</v>
      </c>
      <c r="CW28" s="35">
        <f>AVERAGE(CU28/CV28)</f>
        <v>1136.037037037037</v>
      </c>
      <c r="CY28" s="31">
        <v>45110</v>
      </c>
      <c r="CZ28" s="32">
        <v>2686</v>
      </c>
      <c r="DA28" s="34">
        <f t="shared" si="24"/>
        <v>1870.1111111111111</v>
      </c>
      <c r="DB28" s="32">
        <f t="shared" si="25"/>
        <v>50493</v>
      </c>
      <c r="DC28" s="32">
        <f t="shared" si="57"/>
        <v>27</v>
      </c>
      <c r="DD28" s="35">
        <f t="shared" si="26"/>
        <v>1870.1111111111111</v>
      </c>
      <c r="DF28" s="31">
        <v>45474</v>
      </c>
      <c r="DG28" s="32">
        <v>1515</v>
      </c>
      <c r="DH28" s="34">
        <f t="shared" si="27"/>
        <v>1542.6296296296296</v>
      </c>
      <c r="DI28" s="32">
        <f t="shared" si="58"/>
        <v>41651</v>
      </c>
      <c r="DJ28" s="32">
        <f t="shared" si="59"/>
        <v>27</v>
      </c>
      <c r="DK28" s="35">
        <f t="shared" si="60"/>
        <v>1542.6296296296296</v>
      </c>
      <c r="DM28" s="31">
        <v>45838</v>
      </c>
      <c r="DN28" s="32">
        <v>948</v>
      </c>
      <c r="DO28" s="34">
        <f t="shared" si="61"/>
        <v>1283.2962962962963</v>
      </c>
      <c r="DP28" s="32">
        <f t="shared" si="28"/>
        <v>34649</v>
      </c>
      <c r="DQ28" s="32">
        <v>27</v>
      </c>
      <c r="DR28" s="35">
        <f t="shared" si="62"/>
        <v>1283.2962962962963</v>
      </c>
      <c r="DT28" s="31">
        <v>46213</v>
      </c>
      <c r="DU28" s="32">
        <v>441</v>
      </c>
      <c r="DV28" s="34">
        <f t="shared" si="63"/>
        <v>1211.962962962963</v>
      </c>
      <c r="DW28" s="32">
        <f t="shared" si="64"/>
        <v>32723</v>
      </c>
      <c r="DX28" s="32">
        <v>27</v>
      </c>
      <c r="DY28" s="35">
        <f t="shared" si="65"/>
        <v>1211.962962962963</v>
      </c>
    </row>
    <row r="29" spans="1:129" s="32" customFormat="1" ht="13.5" x14ac:dyDescent="0.25">
      <c r="A29" s="31">
        <v>39643</v>
      </c>
      <c r="B29" s="32">
        <v>1044</v>
      </c>
      <c r="C29" s="32">
        <f t="shared" si="66"/>
        <v>38994</v>
      </c>
      <c r="D29" s="36">
        <f t="shared" si="29"/>
        <v>1392.6428571428571</v>
      </c>
      <c r="E29" s="37"/>
      <c r="F29" s="31">
        <v>40007</v>
      </c>
      <c r="G29" s="32">
        <v>700</v>
      </c>
      <c r="H29" s="32">
        <f t="shared" si="30"/>
        <v>41505</v>
      </c>
      <c r="I29" s="32">
        <f t="shared" si="67"/>
        <v>28</v>
      </c>
      <c r="J29" s="36">
        <f t="shared" si="31"/>
        <v>1482.3214285714287</v>
      </c>
      <c r="L29" s="31">
        <v>40371</v>
      </c>
      <c r="M29" s="32">
        <v>1148</v>
      </c>
      <c r="N29" s="37">
        <f t="shared" si="32"/>
        <v>1402.2857142857142</v>
      </c>
      <c r="O29" s="32">
        <f t="shared" si="2"/>
        <v>39264</v>
      </c>
      <c r="P29" s="32">
        <f t="shared" si="33"/>
        <v>28</v>
      </c>
      <c r="Q29" s="36">
        <f t="shared" si="3"/>
        <v>1402.2857142857142</v>
      </c>
      <c r="S29" s="31">
        <v>40735</v>
      </c>
      <c r="T29" s="32">
        <v>678</v>
      </c>
      <c r="U29" s="32">
        <f t="shared" si="4"/>
        <v>11705.5</v>
      </c>
      <c r="V29" s="32">
        <f t="shared" si="34"/>
        <v>23383</v>
      </c>
      <c r="W29" s="32">
        <f t="shared" si="35"/>
        <v>28</v>
      </c>
      <c r="X29" s="33">
        <f t="shared" si="5"/>
        <v>11705.5</v>
      </c>
      <c r="Z29" s="31">
        <v>41099</v>
      </c>
      <c r="AA29" s="32">
        <v>1404</v>
      </c>
      <c r="AB29" s="34">
        <f t="shared" si="0"/>
        <v>1165.2857142857142</v>
      </c>
      <c r="AC29" s="32">
        <f t="shared" si="36"/>
        <v>32628</v>
      </c>
      <c r="AD29" s="32">
        <f t="shared" si="37"/>
        <v>28</v>
      </c>
      <c r="AE29" s="35">
        <f t="shared" si="1"/>
        <v>1165.2857142857142</v>
      </c>
      <c r="AG29" s="31">
        <v>41470</v>
      </c>
      <c r="AH29" s="32">
        <v>1250</v>
      </c>
      <c r="AI29" s="34">
        <f t="shared" si="38"/>
        <v>1351.1428571428571</v>
      </c>
      <c r="AJ29" s="32">
        <f t="shared" si="39"/>
        <v>37832</v>
      </c>
      <c r="AK29" s="32">
        <f t="shared" si="40"/>
        <v>28</v>
      </c>
      <c r="AL29" s="35">
        <f t="shared" si="6"/>
        <v>1351.1428571428571</v>
      </c>
      <c r="AM29" s="34"/>
      <c r="AN29" s="31">
        <v>41827</v>
      </c>
      <c r="AO29" s="32">
        <v>795</v>
      </c>
      <c r="AP29" s="34">
        <f t="shared" si="7"/>
        <v>1446.4285714285713</v>
      </c>
      <c r="AQ29" s="32">
        <f t="shared" si="41"/>
        <v>40500</v>
      </c>
      <c r="AR29" s="32">
        <f t="shared" si="42"/>
        <v>28</v>
      </c>
      <c r="AS29" s="35">
        <f t="shared" si="8"/>
        <v>1446.4285714285713</v>
      </c>
      <c r="AT29" s="34"/>
      <c r="AU29" s="31">
        <v>42191</v>
      </c>
      <c r="AV29" s="32">
        <v>2157</v>
      </c>
      <c r="AW29" s="34">
        <f t="shared" si="9"/>
        <v>1597.3214285714287</v>
      </c>
      <c r="AX29" s="32">
        <f t="shared" si="10"/>
        <v>44725</v>
      </c>
      <c r="AY29" s="32">
        <f t="shared" si="43"/>
        <v>28</v>
      </c>
      <c r="AZ29" s="35">
        <f t="shared" si="11"/>
        <v>1597.3214285714287</v>
      </c>
      <c r="BA29" s="34"/>
      <c r="BB29" s="31">
        <v>42562</v>
      </c>
      <c r="BC29" s="32">
        <v>1016</v>
      </c>
      <c r="BD29" s="34">
        <f t="shared" si="12"/>
        <v>2467.3928571428573</v>
      </c>
      <c r="BE29" s="32">
        <f t="shared" si="13"/>
        <v>69087</v>
      </c>
      <c r="BF29" s="32">
        <f t="shared" si="44"/>
        <v>28</v>
      </c>
      <c r="BG29" s="35">
        <f t="shared" si="68"/>
        <v>2467.3928571428573</v>
      </c>
      <c r="BI29" s="31">
        <v>42926</v>
      </c>
      <c r="BJ29" s="32">
        <v>2941</v>
      </c>
      <c r="BK29" s="34">
        <f t="shared" si="14"/>
        <v>2964.1428571428573</v>
      </c>
      <c r="BL29" s="32">
        <f t="shared" si="15"/>
        <v>82996</v>
      </c>
      <c r="BM29" s="32">
        <f t="shared" si="45"/>
        <v>28</v>
      </c>
      <c r="BN29" s="35">
        <f t="shared" si="46"/>
        <v>2964.1428571428573</v>
      </c>
      <c r="BP29" s="31">
        <v>43290</v>
      </c>
      <c r="BQ29" s="32">
        <v>3327</v>
      </c>
      <c r="BR29" s="34">
        <f t="shared" si="16"/>
        <v>2731.6428571428573</v>
      </c>
      <c r="BS29" s="32">
        <f t="shared" si="17"/>
        <v>76486</v>
      </c>
      <c r="BT29" s="32">
        <f t="shared" si="47"/>
        <v>28</v>
      </c>
      <c r="BU29" s="35">
        <f t="shared" si="48"/>
        <v>2731.6428571428573</v>
      </c>
      <c r="BW29" s="31">
        <v>43654</v>
      </c>
      <c r="BX29" s="32">
        <v>1819</v>
      </c>
      <c r="BY29" s="34">
        <f t="shared" si="69"/>
        <v>2305.0357142857142</v>
      </c>
      <c r="BZ29" s="32">
        <f t="shared" si="70"/>
        <v>64541</v>
      </c>
      <c r="CA29" s="32">
        <f t="shared" si="49"/>
        <v>28</v>
      </c>
      <c r="CB29" s="35">
        <f t="shared" si="50"/>
        <v>2305.0357142857142</v>
      </c>
      <c r="CD29" s="31">
        <v>44018</v>
      </c>
      <c r="CE29" s="32">
        <v>1582</v>
      </c>
      <c r="CF29" s="34">
        <f t="shared" si="18"/>
        <v>1022.75</v>
      </c>
      <c r="CG29" s="32">
        <f t="shared" si="19"/>
        <v>28637</v>
      </c>
      <c r="CH29" s="32">
        <f t="shared" si="51"/>
        <v>28</v>
      </c>
      <c r="CI29" s="35">
        <f t="shared" si="52"/>
        <v>1022.75</v>
      </c>
      <c r="CK29" s="31">
        <v>44389</v>
      </c>
      <c r="CL29" s="32">
        <v>1234</v>
      </c>
      <c r="CM29" s="34">
        <f t="shared" si="20"/>
        <v>1301.6428571428571</v>
      </c>
      <c r="CN29" s="32">
        <f t="shared" si="21"/>
        <v>36446</v>
      </c>
      <c r="CO29" s="32">
        <f t="shared" si="53"/>
        <v>28</v>
      </c>
      <c r="CP29" s="35">
        <f t="shared" si="22"/>
        <v>1301.6428571428571</v>
      </c>
      <c r="CR29" s="31">
        <v>44753</v>
      </c>
      <c r="CS29" s="32">
        <v>1512</v>
      </c>
      <c r="CT29" s="34">
        <f t="shared" si="71"/>
        <v>1149.4642857142858</v>
      </c>
      <c r="CU29" s="32">
        <f>SUM(CU28,CS29)</f>
        <v>32185</v>
      </c>
      <c r="CV29" s="32">
        <f t="shared" si="56"/>
        <v>28</v>
      </c>
      <c r="CW29" s="35">
        <f>AVERAGE(CU29/CV29)</f>
        <v>1149.4642857142858</v>
      </c>
      <c r="CY29" s="31">
        <v>45117</v>
      </c>
      <c r="CZ29" s="32">
        <v>1220</v>
      </c>
      <c r="DA29" s="34">
        <f t="shared" si="24"/>
        <v>1846.8928571428571</v>
      </c>
      <c r="DB29" s="32">
        <f t="shared" si="25"/>
        <v>51713</v>
      </c>
      <c r="DC29" s="32">
        <f t="shared" si="57"/>
        <v>28</v>
      </c>
      <c r="DD29" s="35">
        <f t="shared" si="26"/>
        <v>1846.8928571428571</v>
      </c>
      <c r="DF29" s="31">
        <v>45481</v>
      </c>
      <c r="DG29" s="32">
        <v>1290</v>
      </c>
      <c r="DH29" s="34">
        <f t="shared" si="27"/>
        <v>1533.6071428571429</v>
      </c>
      <c r="DI29" s="32">
        <f t="shared" si="58"/>
        <v>42941</v>
      </c>
      <c r="DJ29" s="32">
        <f t="shared" si="59"/>
        <v>28</v>
      </c>
      <c r="DK29" s="35">
        <f t="shared" si="60"/>
        <v>1533.6071428571429</v>
      </c>
      <c r="DM29" s="31">
        <v>45845</v>
      </c>
      <c r="DN29" s="32">
        <v>1484</v>
      </c>
      <c r="DO29" s="34">
        <f t="shared" si="61"/>
        <v>1290.4642857142858</v>
      </c>
      <c r="DP29" s="32">
        <f t="shared" si="28"/>
        <v>36133</v>
      </c>
      <c r="DQ29" s="32">
        <v>28</v>
      </c>
      <c r="DR29" s="35">
        <f t="shared" si="62"/>
        <v>1290.4642857142858</v>
      </c>
      <c r="DT29" s="31">
        <v>46220</v>
      </c>
      <c r="DU29" s="32">
        <v>204</v>
      </c>
      <c r="DV29" s="34">
        <f t="shared" si="63"/>
        <v>1175.9642857142858</v>
      </c>
      <c r="DW29" s="32">
        <f t="shared" si="64"/>
        <v>32927</v>
      </c>
      <c r="DX29" s="32">
        <v>28</v>
      </c>
      <c r="DY29" s="35">
        <f t="shared" si="65"/>
        <v>1175.9642857142858</v>
      </c>
    </row>
    <row r="30" spans="1:129" s="32" customFormat="1" ht="13.5" x14ac:dyDescent="0.25">
      <c r="A30" s="31">
        <v>39650</v>
      </c>
      <c r="B30" s="32">
        <v>1801</v>
      </c>
      <c r="C30" s="38">
        <f t="shared" si="66"/>
        <v>40795</v>
      </c>
      <c r="D30" s="36">
        <f t="shared" si="29"/>
        <v>1406.7241379310344</v>
      </c>
      <c r="E30" s="37"/>
      <c r="F30" s="31">
        <v>40014</v>
      </c>
      <c r="G30" s="32">
        <v>967</v>
      </c>
      <c r="H30" s="38">
        <f t="shared" si="30"/>
        <v>42472</v>
      </c>
      <c r="I30" s="32">
        <f t="shared" si="67"/>
        <v>29</v>
      </c>
      <c r="J30" s="36">
        <f t="shared" si="31"/>
        <v>1464.5517241379309</v>
      </c>
      <c r="L30" s="31">
        <v>40378</v>
      </c>
      <c r="M30" s="32">
        <v>290</v>
      </c>
      <c r="N30" s="37">
        <f t="shared" si="32"/>
        <v>1363.9310344827586</v>
      </c>
      <c r="O30" s="38">
        <f t="shared" si="2"/>
        <v>39554</v>
      </c>
      <c r="P30" s="32">
        <f t="shared" si="33"/>
        <v>29</v>
      </c>
      <c r="Q30" s="36">
        <f t="shared" si="3"/>
        <v>1363.9310344827586</v>
      </c>
      <c r="S30" s="31">
        <v>40742</v>
      </c>
      <c r="T30" s="32">
        <v>2296</v>
      </c>
      <c r="U30" s="32">
        <f t="shared" si="4"/>
        <v>12854</v>
      </c>
      <c r="V30" s="38">
        <f t="shared" si="34"/>
        <v>25679</v>
      </c>
      <c r="W30" s="32">
        <f t="shared" si="35"/>
        <v>29</v>
      </c>
      <c r="X30" s="33">
        <f t="shared" si="5"/>
        <v>12854</v>
      </c>
      <c r="Z30" s="31">
        <v>41106</v>
      </c>
      <c r="AA30" s="32">
        <v>87</v>
      </c>
      <c r="AB30" s="34">
        <f t="shared" si="0"/>
        <v>1128.1034482758621</v>
      </c>
      <c r="AC30" s="38">
        <f t="shared" si="36"/>
        <v>32715</v>
      </c>
      <c r="AD30" s="32">
        <f t="shared" si="37"/>
        <v>29</v>
      </c>
      <c r="AE30" s="35">
        <f t="shared" si="1"/>
        <v>1128.1034482758621</v>
      </c>
      <c r="AG30" s="31">
        <v>41477</v>
      </c>
      <c r="AH30" s="32">
        <v>2123</v>
      </c>
      <c r="AI30" s="34">
        <f t="shared" si="38"/>
        <v>1377.7586206896551</v>
      </c>
      <c r="AJ30" s="38">
        <f t="shared" si="39"/>
        <v>39955</v>
      </c>
      <c r="AK30" s="32">
        <f t="shared" si="40"/>
        <v>29</v>
      </c>
      <c r="AL30" s="35">
        <f t="shared" si="6"/>
        <v>1377.7586206896551</v>
      </c>
      <c r="AM30" s="34"/>
      <c r="AN30" s="31">
        <v>41834</v>
      </c>
      <c r="AO30" s="32">
        <v>1346</v>
      </c>
      <c r="AP30" s="34">
        <f t="shared" si="7"/>
        <v>1442.9655172413793</v>
      </c>
      <c r="AQ30" s="38">
        <f t="shared" si="41"/>
        <v>41846</v>
      </c>
      <c r="AR30" s="32">
        <f t="shared" si="42"/>
        <v>29</v>
      </c>
      <c r="AS30" s="35">
        <f t="shared" si="8"/>
        <v>1442.9655172413793</v>
      </c>
      <c r="AT30" s="34"/>
      <c r="AU30" s="31">
        <v>42198</v>
      </c>
      <c r="AV30" s="32">
        <v>1917</v>
      </c>
      <c r="AW30" s="34">
        <f t="shared" si="9"/>
        <v>1608.344827586207</v>
      </c>
      <c r="AX30" s="38">
        <f t="shared" si="10"/>
        <v>46642</v>
      </c>
      <c r="AY30" s="32">
        <f t="shared" si="43"/>
        <v>29</v>
      </c>
      <c r="AZ30" s="35">
        <f t="shared" si="11"/>
        <v>1608.344827586207</v>
      </c>
      <c r="BA30" s="34"/>
      <c r="BB30" s="31">
        <v>42569</v>
      </c>
      <c r="BC30" s="32">
        <v>2874</v>
      </c>
      <c r="BD30" s="34">
        <f t="shared" si="12"/>
        <v>2481.4137931034484</v>
      </c>
      <c r="BE30" s="38">
        <f t="shared" si="13"/>
        <v>71961</v>
      </c>
      <c r="BF30" s="32">
        <f t="shared" si="44"/>
        <v>29</v>
      </c>
      <c r="BG30" s="35">
        <f t="shared" si="68"/>
        <v>2481.4137931034484</v>
      </c>
      <c r="BI30" s="31">
        <v>42933</v>
      </c>
      <c r="BJ30" s="38">
        <v>2680</v>
      </c>
      <c r="BK30" s="34">
        <f t="shared" si="14"/>
        <v>2954.344827586207</v>
      </c>
      <c r="BL30" s="32">
        <f t="shared" si="15"/>
        <v>85676</v>
      </c>
      <c r="BM30" s="32">
        <f t="shared" si="45"/>
        <v>29</v>
      </c>
      <c r="BN30" s="35">
        <f t="shared" si="46"/>
        <v>2954.344827586207</v>
      </c>
      <c r="BP30" s="31">
        <v>43297</v>
      </c>
      <c r="BQ30" s="38">
        <v>2414</v>
      </c>
      <c r="BR30" s="34">
        <f t="shared" si="16"/>
        <v>2720.6896551724139</v>
      </c>
      <c r="BS30" s="32">
        <f t="shared" si="17"/>
        <v>78900</v>
      </c>
      <c r="BT30" s="32">
        <f t="shared" si="47"/>
        <v>29</v>
      </c>
      <c r="BU30" s="35">
        <f t="shared" si="48"/>
        <v>2720.6896551724139</v>
      </c>
      <c r="BW30" s="31">
        <v>43661</v>
      </c>
      <c r="BX30" s="32">
        <v>1171</v>
      </c>
      <c r="BY30" s="34">
        <f t="shared" si="69"/>
        <v>2265.9310344827586</v>
      </c>
      <c r="BZ30" s="32">
        <f t="shared" si="70"/>
        <v>65712</v>
      </c>
      <c r="CA30" s="32">
        <f t="shared" si="49"/>
        <v>29</v>
      </c>
      <c r="CB30" s="35">
        <f t="shared" si="50"/>
        <v>2265.9310344827586</v>
      </c>
      <c r="CD30" s="31">
        <v>44025</v>
      </c>
      <c r="CE30" s="32">
        <v>420</v>
      </c>
      <c r="CF30" s="34">
        <f t="shared" si="18"/>
        <v>1001.9655172413793</v>
      </c>
      <c r="CG30" s="32">
        <f t="shared" si="19"/>
        <v>29057</v>
      </c>
      <c r="CH30" s="32">
        <f t="shared" si="51"/>
        <v>29</v>
      </c>
      <c r="CI30" s="35">
        <f t="shared" si="52"/>
        <v>1001.9655172413793</v>
      </c>
      <c r="CK30" s="31">
        <v>44396</v>
      </c>
      <c r="CL30" s="32">
        <v>1296</v>
      </c>
      <c r="CM30" s="34">
        <f t="shared" si="20"/>
        <v>1301.4482758620691</v>
      </c>
      <c r="CN30" s="32">
        <f t="shared" si="21"/>
        <v>37742</v>
      </c>
      <c r="CO30" s="32">
        <f t="shared" si="53"/>
        <v>29</v>
      </c>
      <c r="CP30" s="35">
        <f t="shared" si="22"/>
        <v>1301.4482758620691</v>
      </c>
      <c r="CR30" s="31">
        <v>44760</v>
      </c>
      <c r="CS30" s="32">
        <v>668</v>
      </c>
      <c r="CT30" s="34">
        <f t="shared" si="71"/>
        <v>1132.8620689655172</v>
      </c>
      <c r="CU30" s="32">
        <f>SUM(CU29,CS30)</f>
        <v>32853</v>
      </c>
      <c r="CV30" s="32">
        <f t="shared" si="56"/>
        <v>29</v>
      </c>
      <c r="CW30" s="35">
        <f>AVERAGE(CU30/CV30)</f>
        <v>1132.8620689655172</v>
      </c>
      <c r="CY30" s="31">
        <v>45124</v>
      </c>
      <c r="CZ30" s="32">
        <v>2570</v>
      </c>
      <c r="DA30" s="34">
        <f t="shared" si="24"/>
        <v>1871.8275862068965</v>
      </c>
      <c r="DB30" s="32">
        <f t="shared" si="25"/>
        <v>54283</v>
      </c>
      <c r="DC30" s="32">
        <f t="shared" si="57"/>
        <v>29</v>
      </c>
      <c r="DD30" s="35">
        <f t="shared" si="26"/>
        <v>1871.8275862068965</v>
      </c>
      <c r="DF30" s="31">
        <v>45488</v>
      </c>
      <c r="DG30" s="32">
        <v>1744</v>
      </c>
      <c r="DH30" s="34">
        <f t="shared" si="27"/>
        <v>1540.8620689655172</v>
      </c>
      <c r="DI30" s="32">
        <f t="shared" si="58"/>
        <v>44685</v>
      </c>
      <c r="DJ30" s="32">
        <f t="shared" si="59"/>
        <v>29</v>
      </c>
      <c r="DK30" s="35">
        <f t="shared" si="60"/>
        <v>1540.8620689655172</v>
      </c>
      <c r="DM30" s="31">
        <v>45852</v>
      </c>
      <c r="DN30" s="32">
        <v>1513</v>
      </c>
      <c r="DO30" s="34">
        <f t="shared" si="61"/>
        <v>1298.1379310344828</v>
      </c>
      <c r="DP30" s="32">
        <f t="shared" si="28"/>
        <v>37646</v>
      </c>
      <c r="DQ30" s="32">
        <v>29</v>
      </c>
      <c r="DR30" s="35">
        <f t="shared" si="62"/>
        <v>1298.1379310344828</v>
      </c>
      <c r="DT30" s="31">
        <v>46227</v>
      </c>
      <c r="DU30" s="32">
        <v>1753</v>
      </c>
      <c r="DV30" s="34">
        <f t="shared" si="63"/>
        <v>1195.8620689655172</v>
      </c>
      <c r="DW30" s="32">
        <f t="shared" si="64"/>
        <v>34680</v>
      </c>
      <c r="DX30" s="32">
        <v>29</v>
      </c>
      <c r="DY30" s="35">
        <f t="shared" si="65"/>
        <v>1195.8620689655172</v>
      </c>
    </row>
    <row r="31" spans="1:129" s="32" customFormat="1" ht="13.5" x14ac:dyDescent="0.25">
      <c r="A31" s="31">
        <v>39657</v>
      </c>
      <c r="B31" s="32">
        <v>738</v>
      </c>
      <c r="C31" s="32">
        <f t="shared" si="66"/>
        <v>41533</v>
      </c>
      <c r="D31" s="36">
        <f t="shared" si="29"/>
        <v>1384.4333333333334</v>
      </c>
      <c r="E31" s="37"/>
      <c r="F31" s="31">
        <v>40021</v>
      </c>
      <c r="G31" s="32">
        <v>1526</v>
      </c>
      <c r="H31" s="32">
        <f t="shared" si="30"/>
        <v>43998</v>
      </c>
      <c r="I31" s="32">
        <f t="shared" si="67"/>
        <v>30</v>
      </c>
      <c r="J31" s="36">
        <f t="shared" si="31"/>
        <v>1466.6</v>
      </c>
      <c r="L31" s="31">
        <v>40385</v>
      </c>
      <c r="M31" s="32">
        <v>17</v>
      </c>
      <c r="N31" s="37">
        <f t="shared" si="32"/>
        <v>1319.0333333333333</v>
      </c>
      <c r="O31" s="32">
        <f t="shared" si="2"/>
        <v>39571</v>
      </c>
      <c r="P31" s="32">
        <f t="shared" si="33"/>
        <v>30</v>
      </c>
      <c r="Q31" s="36">
        <f t="shared" si="3"/>
        <v>1319.0333333333333</v>
      </c>
      <c r="S31" s="31">
        <v>40749</v>
      </c>
      <c r="T31" s="32">
        <v>934</v>
      </c>
      <c r="U31" s="32">
        <f t="shared" si="4"/>
        <v>13321.5</v>
      </c>
      <c r="V31" s="32">
        <f t="shared" si="34"/>
        <v>26613</v>
      </c>
      <c r="W31" s="32">
        <f t="shared" si="35"/>
        <v>30</v>
      </c>
      <c r="X31" s="33">
        <f t="shared" si="5"/>
        <v>13321.5</v>
      </c>
      <c r="Z31" s="31">
        <v>41113</v>
      </c>
      <c r="AA31" s="32">
        <v>0</v>
      </c>
      <c r="AB31" s="34">
        <f t="shared" si="0"/>
        <v>1090.5</v>
      </c>
      <c r="AC31" s="32">
        <f t="shared" si="36"/>
        <v>32715</v>
      </c>
      <c r="AD31" s="32">
        <f t="shared" si="37"/>
        <v>30</v>
      </c>
      <c r="AE31" s="35">
        <f t="shared" si="1"/>
        <v>1090.5</v>
      </c>
      <c r="AG31" s="31">
        <v>41484</v>
      </c>
      <c r="AH31" s="32">
        <v>2599</v>
      </c>
      <c r="AI31" s="34">
        <f t="shared" si="38"/>
        <v>1418.4666666666667</v>
      </c>
      <c r="AJ31" s="32">
        <f t="shared" si="39"/>
        <v>42554</v>
      </c>
      <c r="AK31" s="32">
        <f t="shared" si="40"/>
        <v>30</v>
      </c>
      <c r="AL31" s="35">
        <f t="shared" si="6"/>
        <v>1418.4666666666667</v>
      </c>
      <c r="AM31" s="34"/>
      <c r="AN31" s="31">
        <v>41841</v>
      </c>
      <c r="AO31" s="32">
        <v>1602</v>
      </c>
      <c r="AP31" s="34">
        <f t="shared" si="7"/>
        <v>1448.2666666666667</v>
      </c>
      <c r="AQ31" s="32">
        <f t="shared" si="41"/>
        <v>43448</v>
      </c>
      <c r="AR31" s="32">
        <f t="shared" si="42"/>
        <v>30</v>
      </c>
      <c r="AS31" s="35">
        <f t="shared" si="8"/>
        <v>1448.2666666666667</v>
      </c>
      <c r="AT31" s="34"/>
      <c r="AU31" s="31">
        <v>42205</v>
      </c>
      <c r="AV31" s="32">
        <v>1122</v>
      </c>
      <c r="AW31" s="34">
        <f t="shared" si="9"/>
        <v>1592.1333333333334</v>
      </c>
      <c r="AX31" s="32">
        <f t="shared" si="10"/>
        <v>47764</v>
      </c>
      <c r="AY31" s="32">
        <f t="shared" si="43"/>
        <v>30</v>
      </c>
      <c r="AZ31" s="35">
        <f t="shared" si="11"/>
        <v>1592.1333333333334</v>
      </c>
      <c r="BA31" s="34"/>
      <c r="BB31" s="31">
        <v>42576</v>
      </c>
      <c r="BC31" s="32">
        <v>1186</v>
      </c>
      <c r="BD31" s="34">
        <f t="shared" si="12"/>
        <v>2438.2333333333331</v>
      </c>
      <c r="BE31" s="32">
        <f t="shared" si="13"/>
        <v>73147</v>
      </c>
      <c r="BF31" s="32">
        <f t="shared" si="44"/>
        <v>30</v>
      </c>
      <c r="BG31" s="35">
        <f t="shared" si="68"/>
        <v>2438.2333333333331</v>
      </c>
      <c r="BI31" s="31">
        <v>42940</v>
      </c>
      <c r="BJ31" s="32">
        <v>5425</v>
      </c>
      <c r="BK31" s="34">
        <f t="shared" si="14"/>
        <v>3036.7</v>
      </c>
      <c r="BL31" s="32">
        <f t="shared" si="15"/>
        <v>91101</v>
      </c>
      <c r="BM31" s="32">
        <f t="shared" si="45"/>
        <v>30</v>
      </c>
      <c r="BN31" s="35">
        <f t="shared" si="46"/>
        <v>3036.7</v>
      </c>
      <c r="BP31" s="31">
        <v>43304</v>
      </c>
      <c r="BQ31" s="32">
        <v>2780</v>
      </c>
      <c r="BR31" s="34">
        <f t="shared" si="16"/>
        <v>2722.6666666666665</v>
      </c>
      <c r="BS31" s="32">
        <f t="shared" si="17"/>
        <v>81680</v>
      </c>
      <c r="BT31" s="32">
        <f t="shared" si="47"/>
        <v>30</v>
      </c>
      <c r="BU31" s="35">
        <f t="shared" si="48"/>
        <v>2722.6666666666665</v>
      </c>
      <c r="BW31" s="31">
        <v>43668</v>
      </c>
      <c r="BX31" s="32">
        <v>1567</v>
      </c>
      <c r="BY31" s="34">
        <f t="shared" si="69"/>
        <v>2242.6333333333332</v>
      </c>
      <c r="BZ31" s="32">
        <f t="shared" si="70"/>
        <v>67279</v>
      </c>
      <c r="CA31" s="32">
        <f t="shared" si="49"/>
        <v>30</v>
      </c>
      <c r="CB31" s="35">
        <f t="shared" si="50"/>
        <v>2242.6333333333332</v>
      </c>
      <c r="CD31" s="31">
        <v>44032</v>
      </c>
      <c r="CE31" s="32">
        <v>1102</v>
      </c>
      <c r="CF31" s="34">
        <f t="shared" si="18"/>
        <v>1005.3</v>
      </c>
      <c r="CG31" s="32">
        <f t="shared" si="19"/>
        <v>30159</v>
      </c>
      <c r="CH31" s="32">
        <f t="shared" si="51"/>
        <v>30</v>
      </c>
      <c r="CI31" s="35">
        <f t="shared" si="52"/>
        <v>1005.3</v>
      </c>
      <c r="CK31" s="31">
        <v>44403</v>
      </c>
      <c r="CL31" s="32">
        <v>1776</v>
      </c>
      <c r="CM31" s="34">
        <f t="shared" si="20"/>
        <v>1317.2666666666667</v>
      </c>
      <c r="CN31" s="32">
        <f t="shared" si="21"/>
        <v>39518</v>
      </c>
      <c r="CO31" s="32">
        <f t="shared" si="53"/>
        <v>30</v>
      </c>
      <c r="CP31" s="35">
        <f t="shared" si="22"/>
        <v>1317.2666666666667</v>
      </c>
      <c r="CR31" s="31">
        <v>44767</v>
      </c>
      <c r="CS31" s="32">
        <v>828</v>
      </c>
      <c r="CT31" s="34">
        <f t="shared" si="71"/>
        <v>1122.7</v>
      </c>
      <c r="CU31" s="32">
        <f>SUM(CU30,CS31)</f>
        <v>33681</v>
      </c>
      <c r="CV31" s="32">
        <f t="shared" si="56"/>
        <v>30</v>
      </c>
      <c r="CW31" s="35">
        <f>AVERAGE(CU31/CV31)</f>
        <v>1122.7</v>
      </c>
      <c r="CY31" s="31">
        <v>45131</v>
      </c>
      <c r="CZ31" s="32">
        <v>2169</v>
      </c>
      <c r="DA31" s="34">
        <f t="shared" si="24"/>
        <v>1881.7333333333333</v>
      </c>
      <c r="DB31" s="32">
        <f t="shared" si="25"/>
        <v>56452</v>
      </c>
      <c r="DC31" s="32">
        <f t="shared" si="57"/>
        <v>30</v>
      </c>
      <c r="DD31" s="35">
        <f t="shared" si="26"/>
        <v>1881.7333333333333</v>
      </c>
      <c r="DF31" s="31">
        <v>45495</v>
      </c>
      <c r="DG31" s="32">
        <v>2116</v>
      </c>
      <c r="DH31" s="34">
        <f t="shared" si="27"/>
        <v>1560.0333333333333</v>
      </c>
      <c r="DI31" s="32">
        <f t="shared" si="58"/>
        <v>46801</v>
      </c>
      <c r="DJ31" s="32">
        <f t="shared" si="59"/>
        <v>30</v>
      </c>
      <c r="DK31" s="35">
        <f t="shared" si="60"/>
        <v>1560.0333333333333</v>
      </c>
      <c r="DM31" s="31">
        <v>45859</v>
      </c>
      <c r="DN31" s="32">
        <v>3713</v>
      </c>
      <c r="DO31" s="34">
        <f t="shared" si="61"/>
        <v>1378.6333333333334</v>
      </c>
      <c r="DP31" s="32">
        <f t="shared" si="28"/>
        <v>41359</v>
      </c>
      <c r="DQ31" s="32">
        <v>30</v>
      </c>
      <c r="DR31" s="35">
        <f t="shared" si="62"/>
        <v>1378.6333333333334</v>
      </c>
      <c r="DT31" s="31">
        <v>46234</v>
      </c>
      <c r="DU31" s="32">
        <v>718</v>
      </c>
      <c r="DV31" s="34">
        <f t="shared" si="63"/>
        <v>1179.9333333333334</v>
      </c>
      <c r="DW31" s="32">
        <f t="shared" si="64"/>
        <v>35398</v>
      </c>
      <c r="DX31" s="32">
        <v>30</v>
      </c>
      <c r="DY31" s="35">
        <f t="shared" si="65"/>
        <v>1179.9333333333334</v>
      </c>
    </row>
    <row r="32" spans="1:129" s="32" customFormat="1" ht="13.5" x14ac:dyDescent="0.25">
      <c r="A32" s="31">
        <v>39664</v>
      </c>
      <c r="B32" s="32">
        <v>1277</v>
      </c>
      <c r="C32" s="32">
        <f t="shared" si="66"/>
        <v>42810</v>
      </c>
      <c r="D32" s="36">
        <f t="shared" si="29"/>
        <v>1380.9677419354839</v>
      </c>
      <c r="E32" s="37"/>
      <c r="F32" s="31">
        <v>40028</v>
      </c>
      <c r="G32" s="32">
        <v>1409</v>
      </c>
      <c r="H32" s="32">
        <f t="shared" si="30"/>
        <v>45407</v>
      </c>
      <c r="I32" s="32">
        <f t="shared" si="67"/>
        <v>31</v>
      </c>
      <c r="J32" s="36">
        <f t="shared" si="31"/>
        <v>1464.741935483871</v>
      </c>
      <c r="L32" s="31">
        <v>40392</v>
      </c>
      <c r="M32" s="32">
        <v>1091</v>
      </c>
      <c r="N32" s="37">
        <f t="shared" si="32"/>
        <v>1311.6774193548388</v>
      </c>
      <c r="O32" s="32">
        <f t="shared" si="2"/>
        <v>40662</v>
      </c>
      <c r="P32" s="32">
        <f t="shared" si="33"/>
        <v>31</v>
      </c>
      <c r="Q32" s="36">
        <f t="shared" si="3"/>
        <v>1311.6774193548388</v>
      </c>
      <c r="S32" s="31">
        <v>40756</v>
      </c>
      <c r="T32" s="32">
        <v>1238</v>
      </c>
      <c r="U32" s="32">
        <f t="shared" si="4"/>
        <v>13941</v>
      </c>
      <c r="V32" s="32">
        <f t="shared" si="34"/>
        <v>27851</v>
      </c>
      <c r="W32" s="32">
        <f t="shared" si="35"/>
        <v>31</v>
      </c>
      <c r="X32" s="33">
        <f t="shared" si="5"/>
        <v>13941</v>
      </c>
      <c r="Z32" s="31">
        <v>41120</v>
      </c>
      <c r="AA32" s="32">
        <v>1881</v>
      </c>
      <c r="AB32" s="34">
        <f t="shared" si="0"/>
        <v>1116</v>
      </c>
      <c r="AC32" s="32">
        <f t="shared" si="36"/>
        <v>34596</v>
      </c>
      <c r="AD32" s="32">
        <f t="shared" si="37"/>
        <v>31</v>
      </c>
      <c r="AE32" s="35">
        <f t="shared" si="1"/>
        <v>1116</v>
      </c>
      <c r="AG32" s="31">
        <v>41491</v>
      </c>
      <c r="AH32" s="32">
        <v>1505</v>
      </c>
      <c r="AI32" s="34">
        <f t="shared" si="38"/>
        <v>1421.258064516129</v>
      </c>
      <c r="AJ32" s="32">
        <f t="shared" si="39"/>
        <v>44059</v>
      </c>
      <c r="AK32" s="32">
        <f t="shared" si="40"/>
        <v>31</v>
      </c>
      <c r="AL32" s="35">
        <f t="shared" si="6"/>
        <v>1421.258064516129</v>
      </c>
      <c r="AM32" s="34"/>
      <c r="AN32" s="31">
        <v>41848</v>
      </c>
      <c r="AO32" s="32">
        <v>1987</v>
      </c>
      <c r="AP32" s="34">
        <f t="shared" si="7"/>
        <v>1465.6451612903227</v>
      </c>
      <c r="AQ32" s="32">
        <f t="shared" si="41"/>
        <v>45435</v>
      </c>
      <c r="AR32" s="32">
        <f t="shared" si="42"/>
        <v>31</v>
      </c>
      <c r="AS32" s="35">
        <f t="shared" si="8"/>
        <v>1465.6451612903227</v>
      </c>
      <c r="AT32" s="34"/>
      <c r="AU32" s="31">
        <v>42212</v>
      </c>
      <c r="AV32" s="32">
        <v>2818</v>
      </c>
      <c r="AW32" s="34">
        <f t="shared" si="9"/>
        <v>1631.6774193548388</v>
      </c>
      <c r="AX32" s="32">
        <f t="shared" si="10"/>
        <v>50582</v>
      </c>
      <c r="AY32" s="32">
        <f t="shared" si="43"/>
        <v>31</v>
      </c>
      <c r="AZ32" s="35">
        <f t="shared" si="11"/>
        <v>1631.6774193548388</v>
      </c>
      <c r="BA32" s="34"/>
      <c r="BB32" s="31">
        <v>42583</v>
      </c>
      <c r="BC32" s="32">
        <v>1680</v>
      </c>
      <c r="BD32" s="34">
        <f t="shared" si="12"/>
        <v>2413.7741935483873</v>
      </c>
      <c r="BE32" s="32">
        <f t="shared" si="13"/>
        <v>74827</v>
      </c>
      <c r="BF32" s="32">
        <f t="shared" si="44"/>
        <v>31</v>
      </c>
      <c r="BG32" s="35">
        <f t="shared" si="68"/>
        <v>2413.7741935483873</v>
      </c>
      <c r="BI32" s="31">
        <v>42947</v>
      </c>
      <c r="BJ32" s="32">
        <v>4027</v>
      </c>
      <c r="BK32" s="34">
        <f t="shared" si="14"/>
        <v>3068.6451612903224</v>
      </c>
      <c r="BL32" s="32">
        <f t="shared" si="15"/>
        <v>95128</v>
      </c>
      <c r="BM32" s="32">
        <f t="shared" si="45"/>
        <v>31</v>
      </c>
      <c r="BN32" s="35">
        <f t="shared" si="46"/>
        <v>3068.6451612903224</v>
      </c>
      <c r="BP32" s="31">
        <v>43311</v>
      </c>
      <c r="BQ32" s="32">
        <v>2587</v>
      </c>
      <c r="BR32" s="34">
        <f t="shared" si="16"/>
        <v>2718.2903225806454</v>
      </c>
      <c r="BS32" s="32">
        <f t="shared" si="17"/>
        <v>84267</v>
      </c>
      <c r="BT32" s="32">
        <f t="shared" si="47"/>
        <v>31</v>
      </c>
      <c r="BU32" s="35">
        <f t="shared" si="48"/>
        <v>2718.2903225806454</v>
      </c>
      <c r="BW32" s="31">
        <v>43675</v>
      </c>
      <c r="BX32" s="32">
        <v>2470</v>
      </c>
      <c r="BY32" s="34">
        <f t="shared" si="69"/>
        <v>2249.9677419354839</v>
      </c>
      <c r="BZ32" s="32">
        <f t="shared" si="70"/>
        <v>69749</v>
      </c>
      <c r="CA32" s="32">
        <f t="shared" si="49"/>
        <v>31</v>
      </c>
      <c r="CB32" s="35">
        <f t="shared" si="50"/>
        <v>2249.9677419354839</v>
      </c>
      <c r="CD32" s="31">
        <v>44039</v>
      </c>
      <c r="CE32" s="32">
        <v>1758</v>
      </c>
      <c r="CF32" s="34">
        <f t="shared" si="18"/>
        <v>1029.5806451612902</v>
      </c>
      <c r="CG32" s="32">
        <f t="shared" si="19"/>
        <v>31917</v>
      </c>
      <c r="CH32" s="32">
        <f t="shared" si="51"/>
        <v>31</v>
      </c>
      <c r="CI32" s="35">
        <f t="shared" si="52"/>
        <v>1029.5806451612902</v>
      </c>
      <c r="CK32" s="31">
        <v>44410</v>
      </c>
      <c r="CL32" s="32">
        <v>1527</v>
      </c>
      <c r="CM32" s="34">
        <f t="shared" si="20"/>
        <v>1324.0322580645161</v>
      </c>
      <c r="CN32" s="32">
        <f t="shared" si="21"/>
        <v>41045</v>
      </c>
      <c r="CO32" s="32">
        <f t="shared" si="53"/>
        <v>31</v>
      </c>
      <c r="CP32" s="35">
        <f t="shared" si="22"/>
        <v>1324.0322580645161</v>
      </c>
      <c r="CR32" s="31">
        <v>44774</v>
      </c>
      <c r="CS32" s="32">
        <v>1199</v>
      </c>
      <c r="CT32" s="34">
        <f t="shared" si="71"/>
        <v>1125.1612903225807</v>
      </c>
      <c r="CU32" s="32">
        <f>SUM(CU31,CS32)</f>
        <v>34880</v>
      </c>
      <c r="CV32" s="32">
        <f t="shared" si="56"/>
        <v>31</v>
      </c>
      <c r="CW32" s="35">
        <f t="shared" ref="CW32:CW50" si="72">AVERAGE(CU32/CV32)</f>
        <v>1125.1612903225807</v>
      </c>
      <c r="CY32" s="31">
        <v>45138</v>
      </c>
      <c r="CZ32" s="32">
        <v>1819</v>
      </c>
      <c r="DA32" s="34">
        <f t="shared" si="24"/>
        <v>1879.7096774193549</v>
      </c>
      <c r="DB32" s="32">
        <f t="shared" si="25"/>
        <v>58271</v>
      </c>
      <c r="DC32" s="32">
        <f t="shared" si="57"/>
        <v>31</v>
      </c>
      <c r="DD32" s="35">
        <f t="shared" si="26"/>
        <v>1879.7096774193549</v>
      </c>
      <c r="DF32" s="31">
        <v>45502</v>
      </c>
      <c r="DG32" s="32">
        <v>999</v>
      </c>
      <c r="DH32" s="34">
        <f t="shared" si="27"/>
        <v>1541.9354838709678</v>
      </c>
      <c r="DI32" s="32">
        <f t="shared" si="58"/>
        <v>47800</v>
      </c>
      <c r="DJ32" s="32">
        <f t="shared" si="59"/>
        <v>31</v>
      </c>
      <c r="DK32" s="35">
        <f t="shared" si="60"/>
        <v>1541.9354838709678</v>
      </c>
      <c r="DM32" s="31">
        <v>45866</v>
      </c>
      <c r="DN32" s="32">
        <v>1208</v>
      </c>
      <c r="DO32" s="34">
        <f t="shared" si="61"/>
        <v>1373.1290322580646</v>
      </c>
      <c r="DP32" s="32">
        <f t="shared" si="28"/>
        <v>42567</v>
      </c>
      <c r="DQ32" s="32">
        <v>31</v>
      </c>
      <c r="DR32" s="35">
        <f t="shared" si="62"/>
        <v>1373.1290322580646</v>
      </c>
      <c r="DT32" s="31">
        <v>46241</v>
      </c>
      <c r="DU32" s="32">
        <v>2036</v>
      </c>
      <c r="DV32" s="34">
        <f t="shared" si="63"/>
        <v>1207.5483870967741</v>
      </c>
      <c r="DW32" s="32">
        <f t="shared" si="64"/>
        <v>37434</v>
      </c>
      <c r="DX32" s="32">
        <v>31</v>
      </c>
      <c r="DY32" s="35">
        <f t="shared" si="65"/>
        <v>1207.5483870967741</v>
      </c>
    </row>
    <row r="33" spans="1:129" s="32" customFormat="1" ht="13.5" x14ac:dyDescent="0.25">
      <c r="A33" s="31">
        <v>39671</v>
      </c>
      <c r="B33" s="32">
        <v>1971</v>
      </c>
      <c r="C33" s="32">
        <f t="shared" si="66"/>
        <v>44781</v>
      </c>
      <c r="D33" s="36">
        <f t="shared" si="29"/>
        <v>1399.40625</v>
      </c>
      <c r="E33" s="37"/>
      <c r="F33" s="31">
        <v>40035</v>
      </c>
      <c r="G33" s="32">
        <v>920</v>
      </c>
      <c r="H33" s="32">
        <f t="shared" si="30"/>
        <v>46327</v>
      </c>
      <c r="I33" s="32">
        <f t="shared" si="67"/>
        <v>32</v>
      </c>
      <c r="J33" s="36">
        <f t="shared" si="31"/>
        <v>1447.71875</v>
      </c>
      <c r="L33" s="31">
        <v>40399</v>
      </c>
      <c r="M33" s="32">
        <v>854</v>
      </c>
      <c r="N33" s="37">
        <f t="shared" si="32"/>
        <v>1297.375</v>
      </c>
      <c r="O33" s="32">
        <f t="shared" si="2"/>
        <v>41516</v>
      </c>
      <c r="P33" s="32">
        <f t="shared" si="33"/>
        <v>32</v>
      </c>
      <c r="Q33" s="36">
        <f t="shared" si="3"/>
        <v>1297.375</v>
      </c>
      <c r="S33" s="31">
        <v>40763</v>
      </c>
      <c r="T33" s="32">
        <v>2333</v>
      </c>
      <c r="U33" s="32">
        <f t="shared" si="4"/>
        <v>15108</v>
      </c>
      <c r="V33" s="32">
        <f t="shared" si="34"/>
        <v>30184</v>
      </c>
      <c r="W33" s="32">
        <f t="shared" si="35"/>
        <v>32</v>
      </c>
      <c r="X33" s="33">
        <f t="shared" si="5"/>
        <v>15108</v>
      </c>
      <c r="Z33" s="31">
        <v>41127</v>
      </c>
      <c r="AA33" s="32">
        <v>1139</v>
      </c>
      <c r="AB33" s="34">
        <f t="shared" si="0"/>
        <v>1116.71875</v>
      </c>
      <c r="AC33" s="32">
        <f t="shared" si="36"/>
        <v>35735</v>
      </c>
      <c r="AD33" s="32">
        <f t="shared" si="37"/>
        <v>32</v>
      </c>
      <c r="AE33" s="35">
        <f t="shared" si="1"/>
        <v>1116.71875</v>
      </c>
      <c r="AG33" s="31">
        <v>41498</v>
      </c>
      <c r="AH33" s="32">
        <v>2679</v>
      </c>
      <c r="AI33" s="34">
        <f t="shared" si="38"/>
        <v>1460.5625</v>
      </c>
      <c r="AJ33" s="32">
        <f t="shared" si="39"/>
        <v>46738</v>
      </c>
      <c r="AK33" s="32">
        <f t="shared" si="40"/>
        <v>32</v>
      </c>
      <c r="AL33" s="35">
        <f t="shared" si="6"/>
        <v>1460.5625</v>
      </c>
      <c r="AM33" s="34"/>
      <c r="AN33" s="31">
        <v>41855</v>
      </c>
      <c r="AO33" s="32">
        <v>1813</v>
      </c>
      <c r="AP33" s="34">
        <f t="shared" si="7"/>
        <v>1476.5</v>
      </c>
      <c r="AQ33" s="32">
        <f t="shared" si="41"/>
        <v>47248</v>
      </c>
      <c r="AR33" s="32">
        <f t="shared" si="42"/>
        <v>32</v>
      </c>
      <c r="AS33" s="35">
        <f t="shared" si="8"/>
        <v>1476.5</v>
      </c>
      <c r="AT33" s="34"/>
      <c r="AU33" s="31">
        <v>42219</v>
      </c>
      <c r="AV33" s="32">
        <v>1050</v>
      </c>
      <c r="AW33" s="34">
        <f t="shared" si="9"/>
        <v>1613.5</v>
      </c>
      <c r="AX33" s="32">
        <f t="shared" si="10"/>
        <v>51632</v>
      </c>
      <c r="AY33" s="32">
        <f t="shared" si="43"/>
        <v>32</v>
      </c>
      <c r="AZ33" s="35">
        <f t="shared" si="11"/>
        <v>1613.5</v>
      </c>
      <c r="BA33" s="34"/>
      <c r="BB33" s="31">
        <v>42590</v>
      </c>
      <c r="BC33" s="32">
        <v>2471</v>
      </c>
      <c r="BD33" s="34">
        <f t="shared" si="12"/>
        <v>2415.5625</v>
      </c>
      <c r="BE33" s="32">
        <f t="shared" si="13"/>
        <v>77298</v>
      </c>
      <c r="BF33" s="32">
        <f t="shared" si="44"/>
        <v>32</v>
      </c>
      <c r="BG33" s="35">
        <f t="shared" si="68"/>
        <v>2415.5625</v>
      </c>
      <c r="BI33" s="31">
        <v>42953</v>
      </c>
      <c r="BJ33" s="32">
        <v>3772</v>
      </c>
      <c r="BK33" s="34">
        <f t="shared" si="14"/>
        <v>3090.625</v>
      </c>
      <c r="BL33" s="32">
        <f t="shared" si="15"/>
        <v>98900</v>
      </c>
      <c r="BM33" s="32">
        <f t="shared" si="45"/>
        <v>32</v>
      </c>
      <c r="BN33" s="35">
        <f t="shared" si="46"/>
        <v>3090.625</v>
      </c>
      <c r="BP33" s="31">
        <v>43318</v>
      </c>
      <c r="BQ33" s="32">
        <v>3437</v>
      </c>
      <c r="BR33" s="34">
        <f t="shared" si="16"/>
        <v>2740.75</v>
      </c>
      <c r="BS33" s="32">
        <f t="shared" si="17"/>
        <v>87704</v>
      </c>
      <c r="BT33" s="32">
        <f t="shared" si="47"/>
        <v>32</v>
      </c>
      <c r="BU33" s="35">
        <f t="shared" si="48"/>
        <v>2740.75</v>
      </c>
      <c r="BW33" s="31">
        <v>43682</v>
      </c>
      <c r="BX33" s="32">
        <v>4289</v>
      </c>
      <c r="BY33" s="34">
        <f t="shared" si="69"/>
        <v>2313.6875</v>
      </c>
      <c r="BZ33" s="32">
        <f t="shared" si="70"/>
        <v>74038</v>
      </c>
      <c r="CA33" s="32">
        <f t="shared" si="49"/>
        <v>32</v>
      </c>
      <c r="CB33" s="35">
        <f t="shared" si="50"/>
        <v>2313.6875</v>
      </c>
      <c r="CD33" s="31">
        <v>44046</v>
      </c>
      <c r="CE33" s="32">
        <v>2665</v>
      </c>
      <c r="CF33" s="34">
        <f t="shared" si="18"/>
        <v>1080.6875</v>
      </c>
      <c r="CG33" s="32">
        <f t="shared" si="19"/>
        <v>34582</v>
      </c>
      <c r="CH33" s="32">
        <f t="shared" si="51"/>
        <v>32</v>
      </c>
      <c r="CI33" s="35">
        <f t="shared" si="52"/>
        <v>1080.6875</v>
      </c>
      <c r="CK33" s="31">
        <v>44417</v>
      </c>
      <c r="CL33" s="32">
        <v>1828</v>
      </c>
      <c r="CM33" s="34">
        <f t="shared" si="20"/>
        <v>1339.78125</v>
      </c>
      <c r="CN33" s="32">
        <f t="shared" si="21"/>
        <v>42873</v>
      </c>
      <c r="CO33" s="32">
        <f t="shared" si="53"/>
        <v>32</v>
      </c>
      <c r="CP33" s="35">
        <f t="shared" si="22"/>
        <v>1339.78125</v>
      </c>
      <c r="CR33" s="31">
        <v>44781</v>
      </c>
      <c r="CS33" s="32">
        <v>2202</v>
      </c>
      <c r="CT33" s="34">
        <f t="shared" si="71"/>
        <v>1158.8125</v>
      </c>
      <c r="CU33" s="32">
        <f t="shared" ref="CU33:CU50" si="73">SUM(CU32,CS33)</f>
        <v>37082</v>
      </c>
      <c r="CV33" s="32">
        <f t="shared" si="56"/>
        <v>32</v>
      </c>
      <c r="CW33" s="35">
        <f t="shared" si="72"/>
        <v>1158.8125</v>
      </c>
      <c r="CY33" s="31">
        <v>45145</v>
      </c>
      <c r="CZ33" s="32">
        <v>1136</v>
      </c>
      <c r="DA33" s="34">
        <f t="shared" si="24"/>
        <v>1856.46875</v>
      </c>
      <c r="DB33" s="32">
        <f t="shared" si="25"/>
        <v>59407</v>
      </c>
      <c r="DC33" s="32">
        <f t="shared" si="57"/>
        <v>32</v>
      </c>
      <c r="DD33" s="35">
        <f t="shared" si="26"/>
        <v>1856.46875</v>
      </c>
      <c r="DF33" s="31">
        <v>45509</v>
      </c>
      <c r="DG33" s="32">
        <v>1918</v>
      </c>
      <c r="DH33" s="34">
        <f t="shared" si="27"/>
        <v>1553.6875</v>
      </c>
      <c r="DI33" s="32">
        <f t="shared" si="58"/>
        <v>49718</v>
      </c>
      <c r="DJ33" s="32">
        <f t="shared" si="59"/>
        <v>32</v>
      </c>
      <c r="DK33" s="35">
        <f t="shared" si="60"/>
        <v>1553.6875</v>
      </c>
      <c r="DM33" s="31">
        <v>45873</v>
      </c>
      <c r="DN33" s="32">
        <v>1714</v>
      </c>
      <c r="DO33" s="34">
        <f t="shared" si="61"/>
        <v>1383.78125</v>
      </c>
      <c r="DP33" s="32">
        <f t="shared" si="28"/>
        <v>44281</v>
      </c>
      <c r="DQ33" s="32">
        <v>32</v>
      </c>
      <c r="DR33" s="35">
        <f t="shared" si="62"/>
        <v>1383.78125</v>
      </c>
      <c r="DT33" s="31">
        <v>46248</v>
      </c>
      <c r="DU33" s="32">
        <v>2026</v>
      </c>
      <c r="DV33" s="34">
        <f t="shared" si="63"/>
        <v>1233.125</v>
      </c>
      <c r="DW33" s="32">
        <f t="shared" si="64"/>
        <v>39460</v>
      </c>
      <c r="DX33" s="32">
        <v>32</v>
      </c>
      <c r="DY33" s="35">
        <f t="shared" si="65"/>
        <v>1233.125</v>
      </c>
    </row>
    <row r="34" spans="1:129" s="32" customFormat="1" ht="13.5" x14ac:dyDescent="0.25">
      <c r="A34" s="31">
        <v>39678</v>
      </c>
      <c r="B34" s="32">
        <v>2055</v>
      </c>
      <c r="C34" s="32">
        <f t="shared" si="66"/>
        <v>46836</v>
      </c>
      <c r="D34" s="36">
        <f t="shared" si="29"/>
        <v>1419.2727272727273</v>
      </c>
      <c r="E34" s="37"/>
      <c r="F34" s="31">
        <v>40042</v>
      </c>
      <c r="G34" s="32">
        <v>1274</v>
      </c>
      <c r="H34" s="32">
        <f t="shared" si="30"/>
        <v>47601</v>
      </c>
      <c r="I34" s="32">
        <f t="shared" si="67"/>
        <v>33</v>
      </c>
      <c r="J34" s="36">
        <f t="shared" si="31"/>
        <v>1442.4545454545455</v>
      </c>
      <c r="L34" s="31">
        <v>40406</v>
      </c>
      <c r="M34" s="32">
        <v>1433</v>
      </c>
      <c r="N34" s="37">
        <f t="shared" si="32"/>
        <v>1301.4848484848485</v>
      </c>
      <c r="O34" s="32">
        <f t="shared" si="2"/>
        <v>42949</v>
      </c>
      <c r="P34" s="32">
        <f t="shared" si="33"/>
        <v>33</v>
      </c>
      <c r="Q34" s="36">
        <f t="shared" si="3"/>
        <v>1301.4848484848485</v>
      </c>
      <c r="S34" s="31">
        <v>40770</v>
      </c>
      <c r="T34" s="32">
        <v>3315</v>
      </c>
      <c r="U34" s="32">
        <f t="shared" si="4"/>
        <v>16766</v>
      </c>
      <c r="V34" s="32">
        <f t="shared" si="34"/>
        <v>33499</v>
      </c>
      <c r="W34" s="32">
        <f t="shared" si="35"/>
        <v>33</v>
      </c>
      <c r="X34" s="33">
        <f t="shared" si="5"/>
        <v>16766</v>
      </c>
      <c r="Z34" s="31">
        <v>41134</v>
      </c>
      <c r="AA34" s="32">
        <v>1359</v>
      </c>
      <c r="AB34" s="34">
        <f t="shared" si="0"/>
        <v>1124.060606060606</v>
      </c>
      <c r="AC34" s="32">
        <f t="shared" si="36"/>
        <v>37094</v>
      </c>
      <c r="AD34" s="32">
        <f t="shared" si="37"/>
        <v>33</v>
      </c>
      <c r="AE34" s="35">
        <f t="shared" si="1"/>
        <v>1124.060606060606</v>
      </c>
      <c r="AG34" s="31">
        <v>41505</v>
      </c>
      <c r="AH34" s="32">
        <v>2139</v>
      </c>
      <c r="AI34" s="34">
        <f t="shared" si="38"/>
        <v>1481.121212121212</v>
      </c>
      <c r="AJ34" s="32">
        <f t="shared" si="39"/>
        <v>48877</v>
      </c>
      <c r="AK34" s="32">
        <f t="shared" si="40"/>
        <v>33</v>
      </c>
      <c r="AL34" s="35">
        <f t="shared" si="6"/>
        <v>1481.121212121212</v>
      </c>
      <c r="AM34" s="34"/>
      <c r="AN34" s="31">
        <v>41862</v>
      </c>
      <c r="AO34" s="32">
        <v>3062</v>
      </c>
      <c r="AP34" s="34">
        <f t="shared" si="7"/>
        <v>1524.5454545454545</v>
      </c>
      <c r="AQ34" s="32">
        <f t="shared" si="41"/>
        <v>50310</v>
      </c>
      <c r="AR34" s="32">
        <f t="shared" si="42"/>
        <v>33</v>
      </c>
      <c r="AS34" s="35">
        <f t="shared" si="8"/>
        <v>1524.5454545454545</v>
      </c>
      <c r="AT34" s="34"/>
      <c r="AU34" s="31">
        <v>42226</v>
      </c>
      <c r="AV34" s="32">
        <v>440</v>
      </c>
      <c r="AW34" s="34">
        <f t="shared" si="9"/>
        <v>1577.939393939394</v>
      </c>
      <c r="AX34" s="32">
        <f t="shared" si="10"/>
        <v>52072</v>
      </c>
      <c r="AY34" s="32">
        <f t="shared" si="43"/>
        <v>33</v>
      </c>
      <c r="AZ34" s="35">
        <f t="shared" si="11"/>
        <v>1577.939393939394</v>
      </c>
      <c r="BA34" s="34"/>
      <c r="BB34" s="31">
        <v>42597</v>
      </c>
      <c r="BC34" s="32">
        <v>3672</v>
      </c>
      <c r="BD34" s="34">
        <f t="shared" si="12"/>
        <v>2453.6363636363635</v>
      </c>
      <c r="BE34" s="32">
        <f t="shared" si="13"/>
        <v>80970</v>
      </c>
      <c r="BF34" s="32">
        <f t="shared" si="44"/>
        <v>33</v>
      </c>
      <c r="BG34" s="35">
        <f t="shared" si="68"/>
        <v>2453.6363636363635</v>
      </c>
      <c r="BI34" s="31">
        <v>42961</v>
      </c>
      <c r="BJ34" s="32">
        <v>3874</v>
      </c>
      <c r="BK34" s="34">
        <f t="shared" si="14"/>
        <v>3114.3636363636365</v>
      </c>
      <c r="BL34" s="32">
        <f t="shared" si="15"/>
        <v>102774</v>
      </c>
      <c r="BM34" s="32">
        <f t="shared" si="45"/>
        <v>33</v>
      </c>
      <c r="BN34" s="35">
        <f t="shared" si="46"/>
        <v>3114.3636363636365</v>
      </c>
      <c r="BP34" s="31">
        <v>43325</v>
      </c>
      <c r="BQ34" s="32">
        <v>2746</v>
      </c>
      <c r="BR34" s="34">
        <f t="shared" si="16"/>
        <v>2740.909090909091</v>
      </c>
      <c r="BS34" s="32">
        <f t="shared" si="17"/>
        <v>90450</v>
      </c>
      <c r="BT34" s="32">
        <f t="shared" si="47"/>
        <v>33</v>
      </c>
      <c r="BU34" s="35">
        <f t="shared" si="48"/>
        <v>2740.909090909091</v>
      </c>
      <c r="BW34" s="31">
        <v>43689</v>
      </c>
      <c r="BX34" s="32">
        <v>5852</v>
      </c>
      <c r="BY34" s="34">
        <f t="shared" si="69"/>
        <v>2420.909090909091</v>
      </c>
      <c r="BZ34" s="32">
        <f t="shared" si="70"/>
        <v>79890</v>
      </c>
      <c r="CA34" s="32">
        <f t="shared" si="49"/>
        <v>33</v>
      </c>
      <c r="CB34" s="35">
        <f t="shared" si="50"/>
        <v>2420.909090909091</v>
      </c>
      <c r="CD34" s="31">
        <v>44053</v>
      </c>
      <c r="CE34" s="32">
        <v>2093</v>
      </c>
      <c r="CF34" s="34">
        <f t="shared" si="18"/>
        <v>1111.3636363636363</v>
      </c>
      <c r="CG34" s="32">
        <f t="shared" si="19"/>
        <v>36675</v>
      </c>
      <c r="CH34" s="32">
        <f t="shared" si="51"/>
        <v>33</v>
      </c>
      <c r="CI34" s="35">
        <f t="shared" si="52"/>
        <v>1111.3636363636363</v>
      </c>
      <c r="CK34" s="31">
        <v>44424</v>
      </c>
      <c r="CL34" s="32">
        <v>1311</v>
      </c>
      <c r="CM34" s="34">
        <f t="shared" si="20"/>
        <v>1338.909090909091</v>
      </c>
      <c r="CN34" s="32">
        <f t="shared" si="21"/>
        <v>44184</v>
      </c>
      <c r="CO34" s="32">
        <f t="shared" si="53"/>
        <v>33</v>
      </c>
      <c r="CP34" s="35">
        <f t="shared" si="22"/>
        <v>1338.909090909091</v>
      </c>
      <c r="CR34" s="31">
        <v>44788</v>
      </c>
      <c r="CS34" s="32">
        <v>2472</v>
      </c>
      <c r="CT34" s="34">
        <f t="shared" si="71"/>
        <v>1198.6060606060605</v>
      </c>
      <c r="CU34" s="32">
        <f t="shared" si="73"/>
        <v>39554</v>
      </c>
      <c r="CV34" s="32">
        <f t="shared" si="56"/>
        <v>33</v>
      </c>
      <c r="CW34" s="35">
        <f t="shared" si="72"/>
        <v>1198.6060606060605</v>
      </c>
      <c r="CY34" s="31">
        <v>45152</v>
      </c>
      <c r="CZ34" s="32">
        <v>3029</v>
      </c>
      <c r="DA34" s="34">
        <f t="shared" si="24"/>
        <v>1892</v>
      </c>
      <c r="DB34" s="32">
        <f t="shared" si="25"/>
        <v>62436</v>
      </c>
      <c r="DC34" s="32">
        <f t="shared" si="57"/>
        <v>33</v>
      </c>
      <c r="DD34" s="35">
        <f t="shared" si="26"/>
        <v>1892</v>
      </c>
      <c r="DF34" s="31">
        <v>45516</v>
      </c>
      <c r="DG34" s="32">
        <v>1088</v>
      </c>
      <c r="DH34" s="34">
        <f t="shared" si="27"/>
        <v>1539.5757575757575</v>
      </c>
      <c r="DI34" s="32">
        <f t="shared" si="58"/>
        <v>50806</v>
      </c>
      <c r="DJ34" s="32">
        <f t="shared" si="59"/>
        <v>33</v>
      </c>
      <c r="DK34" s="35">
        <f t="shared" si="60"/>
        <v>1539.5757575757575</v>
      </c>
      <c r="DM34" s="31">
        <v>45880</v>
      </c>
      <c r="DN34" s="32">
        <v>990</v>
      </c>
      <c r="DO34" s="34">
        <f t="shared" si="61"/>
        <v>1371.8484848484848</v>
      </c>
      <c r="DP34" s="32">
        <f t="shared" si="28"/>
        <v>45271</v>
      </c>
      <c r="DQ34" s="32">
        <v>33</v>
      </c>
      <c r="DR34" s="35">
        <f t="shared" si="62"/>
        <v>1371.8484848484848</v>
      </c>
      <c r="DT34" s="31">
        <v>46255</v>
      </c>
      <c r="DU34" s="32">
        <v>1453</v>
      </c>
      <c r="DV34" s="34">
        <f t="shared" si="63"/>
        <v>1239.7878787878788</v>
      </c>
      <c r="DW34" s="32">
        <f t="shared" si="64"/>
        <v>40913</v>
      </c>
      <c r="DX34" s="32">
        <v>33</v>
      </c>
      <c r="DY34" s="35">
        <f t="shared" si="65"/>
        <v>1239.7878787878788</v>
      </c>
    </row>
    <row r="35" spans="1:129" s="32" customFormat="1" ht="13.5" x14ac:dyDescent="0.25">
      <c r="A35" s="31">
        <v>39685</v>
      </c>
      <c r="B35" s="32">
        <v>539</v>
      </c>
      <c r="C35" s="32">
        <f t="shared" si="66"/>
        <v>47375</v>
      </c>
      <c r="D35" s="36">
        <f t="shared" si="29"/>
        <v>1393.3823529411766</v>
      </c>
      <c r="E35" s="37"/>
      <c r="F35" s="31">
        <v>40049</v>
      </c>
      <c r="G35" s="32">
        <v>1185</v>
      </c>
      <c r="H35" s="32">
        <f t="shared" si="30"/>
        <v>48786</v>
      </c>
      <c r="I35" s="32">
        <f t="shared" si="67"/>
        <v>34</v>
      </c>
      <c r="J35" s="36">
        <f t="shared" si="31"/>
        <v>1434.8823529411766</v>
      </c>
      <c r="L35" s="31">
        <v>40413</v>
      </c>
      <c r="M35" s="32">
        <v>914</v>
      </c>
      <c r="N35" s="37">
        <f t="shared" si="32"/>
        <v>1290.0882352941176</v>
      </c>
      <c r="O35" s="32">
        <f t="shared" si="2"/>
        <v>43863</v>
      </c>
      <c r="P35" s="32">
        <f t="shared" si="33"/>
        <v>34</v>
      </c>
      <c r="Q35" s="36">
        <f t="shared" si="3"/>
        <v>1290.0882352941176</v>
      </c>
      <c r="S35" s="31">
        <v>40777</v>
      </c>
      <c r="T35" s="32">
        <v>1293</v>
      </c>
      <c r="U35" s="32">
        <f t="shared" si="4"/>
        <v>17413</v>
      </c>
      <c r="V35" s="32">
        <f t="shared" si="34"/>
        <v>34792</v>
      </c>
      <c r="W35" s="32">
        <f t="shared" si="35"/>
        <v>34</v>
      </c>
      <c r="X35" s="33">
        <f t="shared" si="5"/>
        <v>17413</v>
      </c>
      <c r="Z35" s="31">
        <v>41141</v>
      </c>
      <c r="AA35" s="32">
        <v>1763</v>
      </c>
      <c r="AB35" s="34">
        <f t="shared" si="0"/>
        <v>1142.8529411764705</v>
      </c>
      <c r="AC35" s="32">
        <f t="shared" si="36"/>
        <v>38857</v>
      </c>
      <c r="AD35" s="32">
        <f t="shared" si="37"/>
        <v>34</v>
      </c>
      <c r="AE35" s="35">
        <f t="shared" si="1"/>
        <v>1142.8529411764705</v>
      </c>
      <c r="AG35" s="31">
        <v>41512</v>
      </c>
      <c r="AH35" s="32">
        <v>3339</v>
      </c>
      <c r="AI35" s="34">
        <f t="shared" si="38"/>
        <v>1535.7647058823529</v>
      </c>
      <c r="AJ35" s="32">
        <f t="shared" si="39"/>
        <v>52216</v>
      </c>
      <c r="AK35" s="32">
        <f t="shared" si="40"/>
        <v>34</v>
      </c>
      <c r="AL35" s="35">
        <f t="shared" si="6"/>
        <v>1535.7647058823529</v>
      </c>
      <c r="AM35" s="34"/>
      <c r="AN35" s="31">
        <v>41869</v>
      </c>
      <c r="AO35" s="32">
        <v>2438</v>
      </c>
      <c r="AP35" s="34">
        <f t="shared" si="7"/>
        <v>1551.4117647058824</v>
      </c>
      <c r="AQ35" s="32">
        <f t="shared" si="41"/>
        <v>52748</v>
      </c>
      <c r="AR35" s="32">
        <f t="shared" si="42"/>
        <v>34</v>
      </c>
      <c r="AS35" s="35">
        <f t="shared" si="8"/>
        <v>1551.4117647058824</v>
      </c>
      <c r="AT35" s="34"/>
      <c r="AU35" s="31">
        <v>42233</v>
      </c>
      <c r="AV35" s="32">
        <v>2050</v>
      </c>
      <c r="AW35" s="34">
        <f t="shared" si="9"/>
        <v>1591.8235294117646</v>
      </c>
      <c r="AX35" s="32">
        <f t="shared" si="10"/>
        <v>54122</v>
      </c>
      <c r="AY35" s="32">
        <f t="shared" si="43"/>
        <v>34</v>
      </c>
      <c r="AZ35" s="35">
        <f t="shared" si="11"/>
        <v>1591.8235294117646</v>
      </c>
      <c r="BA35" s="34"/>
      <c r="BB35" s="31">
        <v>42604</v>
      </c>
      <c r="BC35" s="32">
        <v>2601</v>
      </c>
      <c r="BD35" s="34">
        <f t="shared" si="12"/>
        <v>2457.9705882352941</v>
      </c>
      <c r="BE35" s="32">
        <f t="shared" si="13"/>
        <v>83571</v>
      </c>
      <c r="BF35" s="32">
        <f t="shared" si="44"/>
        <v>34</v>
      </c>
      <c r="BG35" s="35">
        <f t="shared" si="68"/>
        <v>2457.9705882352941</v>
      </c>
      <c r="BI35" s="31">
        <v>42968</v>
      </c>
      <c r="BJ35" s="32">
        <v>3340</v>
      </c>
      <c r="BK35" s="34">
        <f t="shared" si="14"/>
        <v>3121</v>
      </c>
      <c r="BL35" s="32">
        <f t="shared" si="15"/>
        <v>106114</v>
      </c>
      <c r="BM35" s="32">
        <f t="shared" si="45"/>
        <v>34</v>
      </c>
      <c r="BN35" s="35">
        <f t="shared" si="46"/>
        <v>3121</v>
      </c>
      <c r="BP35" s="31">
        <v>43332</v>
      </c>
      <c r="BQ35" s="32">
        <v>1663</v>
      </c>
      <c r="BR35" s="34">
        <f t="shared" si="16"/>
        <v>2709.205882352941</v>
      </c>
      <c r="BS35" s="32">
        <f t="shared" si="17"/>
        <v>92113</v>
      </c>
      <c r="BT35" s="32">
        <f t="shared" si="47"/>
        <v>34</v>
      </c>
      <c r="BU35" s="35">
        <f t="shared" si="48"/>
        <v>2709.205882352941</v>
      </c>
      <c r="BW35" s="31">
        <v>43696</v>
      </c>
      <c r="BX35" s="32">
        <v>3072</v>
      </c>
      <c r="BY35" s="34">
        <f t="shared" si="69"/>
        <v>2440.0588235294117</v>
      </c>
      <c r="BZ35" s="32">
        <f t="shared" si="70"/>
        <v>82962</v>
      </c>
      <c r="CA35" s="32">
        <f t="shared" si="49"/>
        <v>34</v>
      </c>
      <c r="CB35" s="35">
        <f t="shared" si="50"/>
        <v>2440.0588235294117</v>
      </c>
      <c r="CD35" s="31">
        <v>44060</v>
      </c>
      <c r="CE35" s="32">
        <v>1344</v>
      </c>
      <c r="CF35" s="34">
        <f t="shared" si="18"/>
        <v>1118.2058823529412</v>
      </c>
      <c r="CG35" s="32">
        <f t="shared" si="19"/>
        <v>38019</v>
      </c>
      <c r="CH35" s="32">
        <f t="shared" si="51"/>
        <v>34</v>
      </c>
      <c r="CI35" s="35">
        <f t="shared" si="52"/>
        <v>1118.2058823529412</v>
      </c>
      <c r="CK35" s="31">
        <v>44431</v>
      </c>
      <c r="CL35" s="32">
        <v>1002</v>
      </c>
      <c r="CM35" s="34">
        <f t="shared" si="20"/>
        <v>1329</v>
      </c>
      <c r="CN35" s="32">
        <f t="shared" si="21"/>
        <v>45186</v>
      </c>
      <c r="CO35" s="32">
        <f t="shared" si="53"/>
        <v>34</v>
      </c>
      <c r="CP35" s="35">
        <f t="shared" si="22"/>
        <v>1329</v>
      </c>
      <c r="CR35" s="31">
        <v>44795</v>
      </c>
      <c r="CS35" s="32">
        <v>2314</v>
      </c>
      <c r="CT35" s="34">
        <f t="shared" si="71"/>
        <v>1231.4117647058824</v>
      </c>
      <c r="CU35" s="32">
        <f t="shared" si="73"/>
        <v>41868</v>
      </c>
      <c r="CV35" s="32">
        <f t="shared" si="56"/>
        <v>34</v>
      </c>
      <c r="CW35" s="35">
        <f t="shared" si="72"/>
        <v>1231.4117647058824</v>
      </c>
      <c r="CY35" s="31">
        <v>45159</v>
      </c>
      <c r="CZ35" s="32">
        <v>1942</v>
      </c>
      <c r="DA35" s="34">
        <f t="shared" si="24"/>
        <v>1893.4705882352941</v>
      </c>
      <c r="DB35" s="32">
        <f t="shared" si="25"/>
        <v>64378</v>
      </c>
      <c r="DC35" s="32">
        <f t="shared" si="57"/>
        <v>34</v>
      </c>
      <c r="DD35" s="35">
        <f t="shared" si="26"/>
        <v>1893.4705882352941</v>
      </c>
      <c r="DF35" s="31">
        <v>45523</v>
      </c>
      <c r="DG35" s="32">
        <v>897</v>
      </c>
      <c r="DH35" s="34">
        <f t="shared" si="27"/>
        <v>1520.6764705882354</v>
      </c>
      <c r="DI35" s="32">
        <f t="shared" si="58"/>
        <v>51703</v>
      </c>
      <c r="DJ35" s="32">
        <f t="shared" si="59"/>
        <v>34</v>
      </c>
      <c r="DK35" s="35">
        <f t="shared" si="60"/>
        <v>1520.6764705882354</v>
      </c>
      <c r="DM35" s="31">
        <v>45887</v>
      </c>
      <c r="DN35" s="32">
        <v>2305</v>
      </c>
      <c r="DO35" s="34">
        <f t="shared" si="61"/>
        <v>1399.2941176470588</v>
      </c>
      <c r="DP35" s="32">
        <f t="shared" si="28"/>
        <v>47576</v>
      </c>
      <c r="DQ35" s="32">
        <v>34</v>
      </c>
      <c r="DR35" s="35">
        <f t="shared" si="62"/>
        <v>1399.2941176470588</v>
      </c>
      <c r="DT35" s="31">
        <v>46262</v>
      </c>
      <c r="DU35" s="32">
        <v>2074</v>
      </c>
      <c r="DV35" s="34">
        <f t="shared" si="63"/>
        <v>1264.3235294117646</v>
      </c>
      <c r="DW35" s="32">
        <f t="shared" si="64"/>
        <v>42987</v>
      </c>
      <c r="DX35" s="32">
        <v>34</v>
      </c>
      <c r="DY35" s="35">
        <f t="shared" si="65"/>
        <v>1264.3235294117646</v>
      </c>
    </row>
    <row r="36" spans="1:129" s="32" customFormat="1" ht="13.5" x14ac:dyDescent="0.25">
      <c r="A36" s="31">
        <v>39692</v>
      </c>
      <c r="B36" s="32">
        <v>2963</v>
      </c>
      <c r="C36" s="32">
        <f t="shared" si="66"/>
        <v>50338</v>
      </c>
      <c r="D36" s="36">
        <f t="shared" si="29"/>
        <v>1438.2285714285715</v>
      </c>
      <c r="E36" s="37"/>
      <c r="F36" s="31">
        <v>40056</v>
      </c>
      <c r="G36" s="32">
        <v>1146</v>
      </c>
      <c r="H36" s="32">
        <f t="shared" si="30"/>
        <v>49932</v>
      </c>
      <c r="I36" s="32">
        <f t="shared" si="67"/>
        <v>35</v>
      </c>
      <c r="J36" s="36">
        <f t="shared" si="31"/>
        <v>1426.6285714285714</v>
      </c>
      <c r="L36" s="31">
        <v>40420</v>
      </c>
      <c r="M36" s="32">
        <v>1710</v>
      </c>
      <c r="N36" s="37">
        <f t="shared" si="32"/>
        <v>1302.0857142857142</v>
      </c>
      <c r="O36" s="32">
        <f t="shared" si="2"/>
        <v>45573</v>
      </c>
      <c r="P36" s="32">
        <f t="shared" si="33"/>
        <v>35</v>
      </c>
      <c r="Q36" s="36">
        <f t="shared" si="3"/>
        <v>1302.0857142857142</v>
      </c>
      <c r="S36" s="31">
        <v>40784</v>
      </c>
      <c r="T36" s="32">
        <v>1241</v>
      </c>
      <c r="U36" s="32">
        <f t="shared" si="4"/>
        <v>18034</v>
      </c>
      <c r="V36" s="32">
        <f t="shared" si="34"/>
        <v>36033</v>
      </c>
      <c r="W36" s="32">
        <f t="shared" si="35"/>
        <v>35</v>
      </c>
      <c r="X36" s="33">
        <f t="shared" si="5"/>
        <v>18034</v>
      </c>
      <c r="Z36" s="31">
        <v>41148</v>
      </c>
      <c r="AA36" s="32">
        <v>228</v>
      </c>
      <c r="AB36" s="34">
        <f t="shared" si="0"/>
        <v>1116.7142857142858</v>
      </c>
      <c r="AC36" s="32">
        <f t="shared" si="36"/>
        <v>39085</v>
      </c>
      <c r="AD36" s="32">
        <f t="shared" si="37"/>
        <v>35</v>
      </c>
      <c r="AE36" s="35">
        <f t="shared" si="1"/>
        <v>1116.7142857142858</v>
      </c>
      <c r="AG36" s="31">
        <v>41519</v>
      </c>
      <c r="AH36" s="32">
        <v>2534</v>
      </c>
      <c r="AI36" s="34">
        <f t="shared" si="38"/>
        <v>1564.2857142857142</v>
      </c>
      <c r="AJ36" s="32">
        <f t="shared" si="39"/>
        <v>54750</v>
      </c>
      <c r="AK36" s="32">
        <f t="shared" si="40"/>
        <v>35</v>
      </c>
      <c r="AL36" s="35">
        <f t="shared" si="6"/>
        <v>1564.2857142857142</v>
      </c>
      <c r="AM36" s="34"/>
      <c r="AN36" s="31">
        <v>41876</v>
      </c>
      <c r="AO36" s="32">
        <v>2391</v>
      </c>
      <c r="AP36" s="34">
        <f t="shared" si="7"/>
        <v>1575.4</v>
      </c>
      <c r="AQ36" s="32">
        <f t="shared" si="41"/>
        <v>55139</v>
      </c>
      <c r="AR36" s="32">
        <f t="shared" si="42"/>
        <v>35</v>
      </c>
      <c r="AS36" s="35">
        <f t="shared" si="8"/>
        <v>1575.4</v>
      </c>
      <c r="AT36" s="34"/>
      <c r="AU36" s="31">
        <v>42240</v>
      </c>
      <c r="AV36" s="32">
        <v>2258</v>
      </c>
      <c r="AW36" s="34">
        <f t="shared" si="9"/>
        <v>1610.8571428571429</v>
      </c>
      <c r="AX36" s="32">
        <f t="shared" si="10"/>
        <v>56380</v>
      </c>
      <c r="AY36" s="32">
        <f t="shared" si="43"/>
        <v>35</v>
      </c>
      <c r="AZ36" s="35">
        <f t="shared" si="11"/>
        <v>1610.8571428571429</v>
      </c>
      <c r="BA36" s="34"/>
      <c r="BB36" s="31">
        <v>42611</v>
      </c>
      <c r="BC36" s="32">
        <v>3134</v>
      </c>
      <c r="BD36" s="34">
        <f t="shared" si="12"/>
        <v>2477.2857142857142</v>
      </c>
      <c r="BE36" s="32">
        <f t="shared" si="13"/>
        <v>86705</v>
      </c>
      <c r="BF36" s="32">
        <f t="shared" si="44"/>
        <v>35</v>
      </c>
      <c r="BG36" s="35">
        <f t="shared" si="68"/>
        <v>2477.2857142857142</v>
      </c>
      <c r="BI36" s="31">
        <v>42975</v>
      </c>
      <c r="BJ36" s="32">
        <v>2394</v>
      </c>
      <c r="BK36" s="34">
        <f t="shared" si="14"/>
        <v>3100.2285714285713</v>
      </c>
      <c r="BL36" s="32">
        <f t="shared" si="15"/>
        <v>108508</v>
      </c>
      <c r="BM36" s="32">
        <f t="shared" si="45"/>
        <v>35</v>
      </c>
      <c r="BN36" s="35">
        <f t="shared" si="46"/>
        <v>3100.2285714285713</v>
      </c>
      <c r="BP36" s="31">
        <v>43339</v>
      </c>
      <c r="BQ36" s="32">
        <v>2916</v>
      </c>
      <c r="BR36" s="34">
        <f t="shared" si="16"/>
        <v>2715.1142857142859</v>
      </c>
      <c r="BS36" s="32">
        <f t="shared" si="17"/>
        <v>95029</v>
      </c>
      <c r="BT36" s="32">
        <f t="shared" si="47"/>
        <v>35</v>
      </c>
      <c r="BU36" s="35">
        <f t="shared" si="48"/>
        <v>2715.1142857142859</v>
      </c>
      <c r="BW36" s="31">
        <v>43703</v>
      </c>
      <c r="BX36" s="32">
        <v>2857</v>
      </c>
      <c r="BY36" s="34">
        <f t="shared" si="69"/>
        <v>2451.9714285714285</v>
      </c>
      <c r="BZ36" s="32">
        <f t="shared" si="70"/>
        <v>85819</v>
      </c>
      <c r="CA36" s="32">
        <f t="shared" si="49"/>
        <v>35</v>
      </c>
      <c r="CB36" s="35">
        <f t="shared" si="50"/>
        <v>2451.9714285714285</v>
      </c>
      <c r="CD36" s="31">
        <v>44067</v>
      </c>
      <c r="CE36" s="32">
        <v>1574</v>
      </c>
      <c r="CF36" s="34">
        <f t="shared" si="18"/>
        <v>1131.2285714285715</v>
      </c>
      <c r="CG36" s="32">
        <f t="shared" si="19"/>
        <v>39593</v>
      </c>
      <c r="CH36" s="32">
        <f t="shared" si="51"/>
        <v>35</v>
      </c>
      <c r="CI36" s="35">
        <f t="shared" si="52"/>
        <v>1131.2285714285715</v>
      </c>
      <c r="CK36" s="31">
        <v>44438</v>
      </c>
      <c r="CL36" s="32">
        <v>2464</v>
      </c>
      <c r="CM36" s="34">
        <f t="shared" si="20"/>
        <v>1361.4285714285713</v>
      </c>
      <c r="CN36" s="32">
        <f t="shared" si="21"/>
        <v>47650</v>
      </c>
      <c r="CO36" s="32">
        <f t="shared" si="53"/>
        <v>35</v>
      </c>
      <c r="CP36" s="35">
        <f t="shared" si="22"/>
        <v>1361.4285714285713</v>
      </c>
      <c r="CR36" s="31">
        <v>44802</v>
      </c>
      <c r="CS36" s="32">
        <v>1869</v>
      </c>
      <c r="CT36" s="34">
        <f t="shared" si="71"/>
        <v>1249.6285714285714</v>
      </c>
      <c r="CU36" s="32">
        <f t="shared" si="73"/>
        <v>43737</v>
      </c>
      <c r="CV36" s="32">
        <f t="shared" si="56"/>
        <v>35</v>
      </c>
      <c r="CW36" s="35">
        <f t="shared" si="72"/>
        <v>1249.6285714285714</v>
      </c>
      <c r="CY36" s="31">
        <v>45166</v>
      </c>
      <c r="CZ36" s="32">
        <v>2927</v>
      </c>
      <c r="DA36" s="34">
        <f t="shared" si="24"/>
        <v>1923</v>
      </c>
      <c r="DB36" s="32">
        <f t="shared" si="25"/>
        <v>67305</v>
      </c>
      <c r="DC36" s="32">
        <f t="shared" si="57"/>
        <v>35</v>
      </c>
      <c r="DD36" s="35">
        <f t="shared" si="26"/>
        <v>1923</v>
      </c>
      <c r="DF36" s="31">
        <v>45530</v>
      </c>
      <c r="DG36" s="32">
        <v>1080</v>
      </c>
      <c r="DH36" s="34">
        <f t="shared" si="27"/>
        <v>1508.0857142857142</v>
      </c>
      <c r="DI36" s="32">
        <f t="shared" si="58"/>
        <v>52783</v>
      </c>
      <c r="DJ36" s="32">
        <f t="shared" si="59"/>
        <v>35</v>
      </c>
      <c r="DK36" s="35">
        <f t="shared" si="60"/>
        <v>1508.0857142857142</v>
      </c>
      <c r="DM36" s="31">
        <v>45894</v>
      </c>
      <c r="DN36" s="32">
        <v>1470</v>
      </c>
      <c r="DO36" s="34">
        <f t="shared" si="61"/>
        <v>1401.3142857142857</v>
      </c>
      <c r="DP36" s="32">
        <f t="shared" si="28"/>
        <v>49046</v>
      </c>
      <c r="DQ36" s="32">
        <v>35</v>
      </c>
      <c r="DR36" s="35">
        <f t="shared" si="62"/>
        <v>1401.3142857142857</v>
      </c>
      <c r="DT36" s="31">
        <v>46269</v>
      </c>
      <c r="DU36" s="32">
        <v>1192</v>
      </c>
      <c r="DV36" s="34">
        <f t="shared" si="63"/>
        <v>1262.2571428571428</v>
      </c>
      <c r="DW36" s="32">
        <f t="shared" si="64"/>
        <v>44179</v>
      </c>
      <c r="DX36" s="32">
        <v>35</v>
      </c>
      <c r="DY36" s="35">
        <f t="shared" si="65"/>
        <v>1262.2571428571428</v>
      </c>
    </row>
    <row r="37" spans="1:129" s="32" customFormat="1" ht="13.5" x14ac:dyDescent="0.25">
      <c r="A37" s="31">
        <v>39699</v>
      </c>
      <c r="B37" s="32">
        <v>2650</v>
      </c>
      <c r="C37" s="32">
        <f t="shared" si="66"/>
        <v>52988</v>
      </c>
      <c r="D37" s="36">
        <f t="shared" si="29"/>
        <v>1471.8888888888889</v>
      </c>
      <c r="E37" s="37"/>
      <c r="F37" s="31">
        <v>40063</v>
      </c>
      <c r="G37" s="32">
        <v>826</v>
      </c>
      <c r="H37" s="32">
        <f t="shared" si="30"/>
        <v>50758</v>
      </c>
      <c r="I37" s="32">
        <f t="shared" si="67"/>
        <v>36</v>
      </c>
      <c r="J37" s="36">
        <f t="shared" si="31"/>
        <v>1409.9444444444443</v>
      </c>
      <c r="L37" s="31">
        <v>40427</v>
      </c>
      <c r="M37" s="32">
        <v>891</v>
      </c>
      <c r="N37" s="37">
        <f t="shared" si="32"/>
        <v>1290.6666666666667</v>
      </c>
      <c r="O37" s="32">
        <f t="shared" si="2"/>
        <v>46464</v>
      </c>
      <c r="P37" s="32">
        <f t="shared" si="33"/>
        <v>36</v>
      </c>
      <c r="Q37" s="36">
        <f t="shared" si="3"/>
        <v>1290.6666666666667</v>
      </c>
      <c r="S37" s="31">
        <v>40791</v>
      </c>
      <c r="T37" s="32">
        <v>1507</v>
      </c>
      <c r="U37" s="32">
        <f t="shared" si="4"/>
        <v>18788</v>
      </c>
      <c r="V37" s="32">
        <f t="shared" si="34"/>
        <v>37540</v>
      </c>
      <c r="W37" s="32">
        <f t="shared" si="35"/>
        <v>36</v>
      </c>
      <c r="X37" s="33">
        <f t="shared" si="5"/>
        <v>18788</v>
      </c>
      <c r="Z37" s="31">
        <v>41155</v>
      </c>
      <c r="AA37" s="32">
        <v>116</v>
      </c>
      <c r="AB37" s="34">
        <f t="shared" si="0"/>
        <v>1088.9166666666667</v>
      </c>
      <c r="AC37" s="32">
        <f t="shared" si="36"/>
        <v>39201</v>
      </c>
      <c r="AD37" s="32">
        <f t="shared" si="37"/>
        <v>36</v>
      </c>
      <c r="AE37" s="35">
        <f t="shared" si="1"/>
        <v>1088.9166666666667</v>
      </c>
      <c r="AG37" s="31">
        <v>41526</v>
      </c>
      <c r="AH37" s="32">
        <v>1269</v>
      </c>
      <c r="AI37" s="34">
        <f t="shared" si="38"/>
        <v>1556.0833333333333</v>
      </c>
      <c r="AJ37" s="32">
        <f t="shared" si="39"/>
        <v>56019</v>
      </c>
      <c r="AK37" s="32">
        <f t="shared" si="40"/>
        <v>36</v>
      </c>
      <c r="AL37" s="35">
        <f t="shared" si="6"/>
        <v>1556.0833333333333</v>
      </c>
      <c r="AM37" s="34"/>
      <c r="AN37" s="31">
        <v>41883</v>
      </c>
      <c r="AO37" s="32">
        <v>1319</v>
      </c>
      <c r="AP37" s="34">
        <f t="shared" si="7"/>
        <v>1568.2777777777778</v>
      </c>
      <c r="AQ37" s="32">
        <f t="shared" si="41"/>
        <v>56458</v>
      </c>
      <c r="AR37" s="32">
        <f t="shared" si="42"/>
        <v>36</v>
      </c>
      <c r="AS37" s="35">
        <f t="shared" si="8"/>
        <v>1568.2777777777778</v>
      </c>
      <c r="AT37" s="34"/>
      <c r="AU37" s="31">
        <v>42247</v>
      </c>
      <c r="AV37" s="32">
        <v>2026</v>
      </c>
      <c r="AW37" s="34">
        <f t="shared" si="9"/>
        <v>1622.3888888888889</v>
      </c>
      <c r="AX37" s="32">
        <f t="shared" si="10"/>
        <v>58406</v>
      </c>
      <c r="AY37" s="32">
        <f t="shared" si="43"/>
        <v>36</v>
      </c>
      <c r="AZ37" s="35">
        <f t="shared" si="11"/>
        <v>1622.3888888888889</v>
      </c>
      <c r="BA37" s="34"/>
      <c r="BB37" s="31">
        <v>42618</v>
      </c>
      <c r="BC37" s="32">
        <v>2178</v>
      </c>
      <c r="BD37" s="34">
        <f t="shared" si="12"/>
        <v>2468.9722222222222</v>
      </c>
      <c r="BE37" s="32">
        <f t="shared" si="13"/>
        <v>88883</v>
      </c>
      <c r="BF37" s="32">
        <f t="shared" si="44"/>
        <v>36</v>
      </c>
      <c r="BG37" s="35">
        <f t="shared" si="68"/>
        <v>2468.9722222222222</v>
      </c>
      <c r="BI37" s="31">
        <v>42982</v>
      </c>
      <c r="BJ37" s="32">
        <v>3132</v>
      </c>
      <c r="BK37" s="34">
        <f t="shared" si="14"/>
        <v>3101.1111111111113</v>
      </c>
      <c r="BL37" s="32">
        <f t="shared" si="15"/>
        <v>111640</v>
      </c>
      <c r="BM37" s="32">
        <f t="shared" si="45"/>
        <v>36</v>
      </c>
      <c r="BN37" s="35">
        <f t="shared" si="46"/>
        <v>3101.1111111111113</v>
      </c>
      <c r="BP37" s="31">
        <v>43346</v>
      </c>
      <c r="BQ37" s="32">
        <v>3710</v>
      </c>
      <c r="BR37" s="34">
        <f t="shared" si="16"/>
        <v>2742.75</v>
      </c>
      <c r="BS37" s="32">
        <f t="shared" si="17"/>
        <v>98739</v>
      </c>
      <c r="BT37" s="32">
        <f t="shared" si="47"/>
        <v>36</v>
      </c>
      <c r="BU37" s="35">
        <f t="shared" si="48"/>
        <v>2742.75</v>
      </c>
      <c r="BW37" s="31">
        <v>43710</v>
      </c>
      <c r="BX37" s="32">
        <v>1322</v>
      </c>
      <c r="BY37" s="34">
        <f t="shared" si="69"/>
        <v>2420.5833333333335</v>
      </c>
      <c r="BZ37" s="32">
        <f t="shared" si="70"/>
        <v>87141</v>
      </c>
      <c r="CA37" s="32">
        <f t="shared" si="49"/>
        <v>36</v>
      </c>
      <c r="CB37" s="35">
        <f t="shared" si="50"/>
        <v>2420.5833333333335</v>
      </c>
      <c r="CD37" s="31">
        <v>44074</v>
      </c>
      <c r="CE37" s="32">
        <v>1645</v>
      </c>
      <c r="CF37" s="34">
        <f t="shared" si="18"/>
        <v>1145.5</v>
      </c>
      <c r="CG37" s="32">
        <f t="shared" si="19"/>
        <v>41238</v>
      </c>
      <c r="CH37" s="32">
        <f t="shared" si="51"/>
        <v>36</v>
      </c>
      <c r="CI37" s="35">
        <f t="shared" si="52"/>
        <v>1145.5</v>
      </c>
      <c r="CK37" s="31">
        <v>44445</v>
      </c>
      <c r="CL37" s="32">
        <v>2214</v>
      </c>
      <c r="CM37" s="34">
        <f t="shared" si="20"/>
        <v>1385.1111111111111</v>
      </c>
      <c r="CN37" s="32">
        <f t="shared" si="21"/>
        <v>49864</v>
      </c>
      <c r="CO37" s="32">
        <f t="shared" si="53"/>
        <v>36</v>
      </c>
      <c r="CP37" s="35">
        <f t="shared" si="22"/>
        <v>1385.1111111111111</v>
      </c>
      <c r="CR37" s="31">
        <v>44809</v>
      </c>
      <c r="CS37" s="32">
        <v>1525</v>
      </c>
      <c r="CT37" s="34">
        <f t="shared" si="71"/>
        <v>1257.2777777777778</v>
      </c>
      <c r="CU37" s="32">
        <f t="shared" si="73"/>
        <v>45262</v>
      </c>
      <c r="CV37" s="32">
        <f t="shared" si="56"/>
        <v>36</v>
      </c>
      <c r="CW37" s="35">
        <f t="shared" si="72"/>
        <v>1257.2777777777778</v>
      </c>
      <c r="CY37" s="31">
        <v>45173</v>
      </c>
      <c r="CZ37" s="32">
        <v>1975</v>
      </c>
      <c r="DA37" s="34">
        <f t="shared" si="24"/>
        <v>1924.4444444444443</v>
      </c>
      <c r="DB37" s="32">
        <f t="shared" si="25"/>
        <v>69280</v>
      </c>
      <c r="DC37" s="32">
        <f t="shared" si="57"/>
        <v>36</v>
      </c>
      <c r="DD37" s="35">
        <f t="shared" si="26"/>
        <v>1924.4444444444443</v>
      </c>
      <c r="DF37" s="31">
        <v>45537</v>
      </c>
      <c r="DG37" s="32">
        <v>2039</v>
      </c>
      <c r="DH37" s="34">
        <f t="shared" si="27"/>
        <v>1522.8333333333333</v>
      </c>
      <c r="DI37" s="32">
        <f t="shared" si="58"/>
        <v>54822</v>
      </c>
      <c r="DJ37" s="32">
        <f t="shared" si="59"/>
        <v>36</v>
      </c>
      <c r="DK37" s="35">
        <f t="shared" si="60"/>
        <v>1522.8333333333333</v>
      </c>
      <c r="DM37" s="31">
        <v>45901</v>
      </c>
      <c r="DN37" s="32">
        <v>2526</v>
      </c>
      <c r="DO37" s="34">
        <f t="shared" si="61"/>
        <v>1432.5555555555557</v>
      </c>
      <c r="DP37" s="32">
        <f t="shared" si="28"/>
        <v>51572</v>
      </c>
      <c r="DQ37" s="32">
        <v>36</v>
      </c>
      <c r="DR37" s="35">
        <f t="shared" si="62"/>
        <v>1432.5555555555557</v>
      </c>
      <c r="DT37" s="31">
        <v>46276</v>
      </c>
      <c r="DU37" s="32">
        <v>687</v>
      </c>
      <c r="DV37" s="34">
        <f t="shared" si="63"/>
        <v>1246.2777777777778</v>
      </c>
      <c r="DW37" s="32">
        <f t="shared" si="64"/>
        <v>44866</v>
      </c>
      <c r="DX37" s="32">
        <v>36</v>
      </c>
      <c r="DY37" s="35">
        <f t="shared" si="65"/>
        <v>1246.2777777777778</v>
      </c>
    </row>
    <row r="38" spans="1:129" s="32" customFormat="1" ht="13.5" x14ac:dyDescent="0.25">
      <c r="A38" s="31">
        <v>39706</v>
      </c>
      <c r="B38" s="32">
        <v>1574</v>
      </c>
      <c r="C38" s="32">
        <f t="shared" si="66"/>
        <v>54562</v>
      </c>
      <c r="D38" s="36">
        <f t="shared" si="29"/>
        <v>1474.6486486486488</v>
      </c>
      <c r="E38" s="37"/>
      <c r="F38" s="31">
        <v>40070</v>
      </c>
      <c r="G38" s="32">
        <v>2772</v>
      </c>
      <c r="H38" s="32">
        <f t="shared" si="30"/>
        <v>53530</v>
      </c>
      <c r="I38" s="32">
        <f t="shared" si="67"/>
        <v>37</v>
      </c>
      <c r="J38" s="36">
        <f t="shared" si="31"/>
        <v>1446.7567567567567</v>
      </c>
      <c r="L38" s="31">
        <v>40434</v>
      </c>
      <c r="M38" s="32">
        <v>384</v>
      </c>
      <c r="N38" s="37">
        <f t="shared" si="32"/>
        <v>1266.1621621621621</v>
      </c>
      <c r="O38" s="32">
        <f t="shared" si="2"/>
        <v>46848</v>
      </c>
      <c r="P38" s="32">
        <f t="shared" si="33"/>
        <v>37</v>
      </c>
      <c r="Q38" s="36">
        <f t="shared" si="3"/>
        <v>1266.1621621621621</v>
      </c>
      <c r="S38" s="31">
        <v>40798</v>
      </c>
      <c r="T38" s="32">
        <v>1833</v>
      </c>
      <c r="U38" s="32">
        <f t="shared" si="4"/>
        <v>19705</v>
      </c>
      <c r="V38" s="32">
        <f t="shared" si="34"/>
        <v>39373</v>
      </c>
      <c r="W38" s="32">
        <f t="shared" si="35"/>
        <v>37</v>
      </c>
      <c r="X38" s="33">
        <f t="shared" si="5"/>
        <v>19705</v>
      </c>
      <c r="Z38" s="31">
        <v>41162</v>
      </c>
      <c r="AA38" s="32">
        <v>829</v>
      </c>
      <c r="AB38" s="34">
        <f t="shared" si="0"/>
        <v>1081.8918918918919</v>
      </c>
      <c r="AC38" s="32">
        <f t="shared" si="36"/>
        <v>40030</v>
      </c>
      <c r="AD38" s="32">
        <f t="shared" si="37"/>
        <v>37</v>
      </c>
      <c r="AE38" s="35">
        <f t="shared" si="1"/>
        <v>1081.8918918918919</v>
      </c>
      <c r="AG38" s="31">
        <v>41533</v>
      </c>
      <c r="AH38" s="32">
        <v>237</v>
      </c>
      <c r="AI38" s="34">
        <f t="shared" si="38"/>
        <v>1520.4324324324325</v>
      </c>
      <c r="AJ38" s="32">
        <f t="shared" si="39"/>
        <v>56256</v>
      </c>
      <c r="AK38" s="32">
        <f t="shared" si="40"/>
        <v>37</v>
      </c>
      <c r="AL38" s="35">
        <f t="shared" si="6"/>
        <v>1520.4324324324325</v>
      </c>
      <c r="AM38" s="34"/>
      <c r="AN38" s="31">
        <v>41890</v>
      </c>
      <c r="AO38" s="32">
        <v>1581</v>
      </c>
      <c r="AP38" s="34">
        <f t="shared" si="7"/>
        <v>1568.6216216216217</v>
      </c>
      <c r="AQ38" s="32">
        <f t="shared" si="41"/>
        <v>58039</v>
      </c>
      <c r="AR38" s="32">
        <f t="shared" si="42"/>
        <v>37</v>
      </c>
      <c r="AS38" s="35">
        <f t="shared" si="8"/>
        <v>1568.6216216216217</v>
      </c>
      <c r="AT38" s="34"/>
      <c r="AU38" s="31">
        <v>42254</v>
      </c>
      <c r="AV38" s="32">
        <v>3314</v>
      </c>
      <c r="AW38" s="34">
        <f t="shared" si="9"/>
        <v>1668.1081081081081</v>
      </c>
      <c r="AX38" s="32">
        <f t="shared" si="10"/>
        <v>61720</v>
      </c>
      <c r="AY38" s="32">
        <f t="shared" si="43"/>
        <v>37</v>
      </c>
      <c r="AZ38" s="35">
        <f t="shared" si="11"/>
        <v>1668.1081081081081</v>
      </c>
      <c r="BA38" s="34"/>
      <c r="BB38" s="31">
        <v>42625</v>
      </c>
      <c r="BC38" s="32">
        <v>3133</v>
      </c>
      <c r="BD38" s="34">
        <f t="shared" si="12"/>
        <v>2486.9189189189187</v>
      </c>
      <c r="BE38" s="32">
        <f t="shared" si="13"/>
        <v>92016</v>
      </c>
      <c r="BF38" s="32">
        <f t="shared" si="44"/>
        <v>37</v>
      </c>
      <c r="BG38" s="35">
        <f t="shared" si="68"/>
        <v>2486.9189189189187</v>
      </c>
      <c r="BI38" s="31">
        <v>42989</v>
      </c>
      <c r="BJ38" s="32">
        <v>5829</v>
      </c>
      <c r="BK38" s="34">
        <f t="shared" si="14"/>
        <v>3174.8378378378379</v>
      </c>
      <c r="BL38" s="32">
        <f t="shared" si="15"/>
        <v>117469</v>
      </c>
      <c r="BM38" s="32">
        <f t="shared" si="45"/>
        <v>37</v>
      </c>
      <c r="BN38" s="35">
        <f t="shared" si="46"/>
        <v>3174.8378378378379</v>
      </c>
      <c r="BP38" s="31">
        <v>43353</v>
      </c>
      <c r="BQ38" s="32">
        <v>2591</v>
      </c>
      <c r="BR38" s="34">
        <f t="shared" si="16"/>
        <v>2738.6486486486488</v>
      </c>
      <c r="BS38" s="32">
        <f t="shared" si="17"/>
        <v>101330</v>
      </c>
      <c r="BT38" s="32">
        <f t="shared" si="47"/>
        <v>37</v>
      </c>
      <c r="BU38" s="35">
        <f t="shared" si="48"/>
        <v>2738.6486486486488</v>
      </c>
      <c r="BW38" s="31">
        <v>43717</v>
      </c>
      <c r="BX38" s="32">
        <v>1871</v>
      </c>
      <c r="BY38" s="34">
        <f t="shared" si="69"/>
        <v>2405.7297297297296</v>
      </c>
      <c r="BZ38" s="32">
        <f t="shared" si="70"/>
        <v>89012</v>
      </c>
      <c r="CA38" s="32">
        <f t="shared" si="49"/>
        <v>37</v>
      </c>
      <c r="CB38" s="35">
        <f t="shared" si="50"/>
        <v>2405.7297297297296</v>
      </c>
      <c r="CD38" s="31">
        <v>44081</v>
      </c>
      <c r="CE38" s="32">
        <v>1253</v>
      </c>
      <c r="CF38" s="34">
        <f t="shared" si="18"/>
        <v>1148.4054054054054</v>
      </c>
      <c r="CG38" s="32">
        <f t="shared" si="19"/>
        <v>42491</v>
      </c>
      <c r="CH38" s="32">
        <f t="shared" si="51"/>
        <v>37</v>
      </c>
      <c r="CI38" s="35">
        <f t="shared" si="52"/>
        <v>1148.4054054054054</v>
      </c>
      <c r="CK38" s="31">
        <v>44452</v>
      </c>
      <c r="CL38" s="32">
        <v>1917</v>
      </c>
      <c r="CM38" s="34">
        <f t="shared" si="20"/>
        <v>1399.4864864864865</v>
      </c>
      <c r="CN38" s="32">
        <f t="shared" si="21"/>
        <v>51781</v>
      </c>
      <c r="CO38" s="32">
        <f t="shared" si="53"/>
        <v>37</v>
      </c>
      <c r="CP38" s="35">
        <f t="shared" si="22"/>
        <v>1399.4864864864865</v>
      </c>
      <c r="CR38" s="31">
        <v>44816</v>
      </c>
      <c r="CS38" s="32">
        <v>2120</v>
      </c>
      <c r="CT38" s="34">
        <f t="shared" si="71"/>
        <v>1280.5945945945946</v>
      </c>
      <c r="CU38" s="32">
        <f t="shared" si="73"/>
        <v>47382</v>
      </c>
      <c r="CV38" s="32">
        <f t="shared" si="56"/>
        <v>37</v>
      </c>
      <c r="CW38" s="35">
        <f t="shared" si="72"/>
        <v>1280.5945945945946</v>
      </c>
      <c r="CY38" s="31">
        <v>45180</v>
      </c>
      <c r="CZ38" s="32">
        <v>2687</v>
      </c>
      <c r="DA38" s="34">
        <f t="shared" si="24"/>
        <v>1945.0540540540539</v>
      </c>
      <c r="DB38" s="32">
        <f t="shared" si="25"/>
        <v>71967</v>
      </c>
      <c r="DC38" s="32">
        <f t="shared" si="57"/>
        <v>37</v>
      </c>
      <c r="DD38" s="35">
        <f t="shared" si="26"/>
        <v>1945.0540540540539</v>
      </c>
      <c r="DF38" s="31">
        <v>45544</v>
      </c>
      <c r="DG38" s="32">
        <v>493</v>
      </c>
      <c r="DH38" s="34">
        <f t="shared" si="27"/>
        <v>1495</v>
      </c>
      <c r="DI38" s="32">
        <f t="shared" si="58"/>
        <v>55315</v>
      </c>
      <c r="DJ38" s="32">
        <f t="shared" si="59"/>
        <v>37</v>
      </c>
      <c r="DK38" s="35">
        <f t="shared" si="60"/>
        <v>1495</v>
      </c>
      <c r="DM38" s="31">
        <v>45908</v>
      </c>
      <c r="DN38" s="32">
        <v>1840</v>
      </c>
      <c r="DO38" s="34">
        <f t="shared" si="61"/>
        <v>1443.5675675675675</v>
      </c>
      <c r="DP38" s="32">
        <f t="shared" si="28"/>
        <v>53412</v>
      </c>
      <c r="DQ38" s="32">
        <v>37</v>
      </c>
      <c r="DR38" s="35">
        <f t="shared" si="62"/>
        <v>1443.5675675675675</v>
      </c>
      <c r="DT38" s="31">
        <v>46283</v>
      </c>
      <c r="DV38" s="34">
        <f t="shared" si="63"/>
        <v>1212.5945945945946</v>
      </c>
      <c r="DW38" s="32">
        <f t="shared" si="64"/>
        <v>44866</v>
      </c>
      <c r="DX38" s="32">
        <v>37</v>
      </c>
      <c r="DY38" s="35">
        <f t="shared" si="65"/>
        <v>1212.5945945945946</v>
      </c>
    </row>
    <row r="39" spans="1:129" s="32" customFormat="1" ht="13.5" x14ac:dyDescent="0.25">
      <c r="A39" s="31">
        <v>39713</v>
      </c>
      <c r="B39" s="32">
        <v>1211</v>
      </c>
      <c r="C39" s="32">
        <f t="shared" si="66"/>
        <v>55773</v>
      </c>
      <c r="D39" s="36">
        <f t="shared" si="29"/>
        <v>1467.7105263157894</v>
      </c>
      <c r="E39" s="37"/>
      <c r="F39" s="31">
        <v>40077</v>
      </c>
      <c r="G39" s="32">
        <v>593</v>
      </c>
      <c r="H39" s="32">
        <f t="shared" si="30"/>
        <v>54123</v>
      </c>
      <c r="I39" s="32">
        <f t="shared" si="67"/>
        <v>38</v>
      </c>
      <c r="J39" s="36">
        <f t="shared" si="31"/>
        <v>1424.2894736842106</v>
      </c>
      <c r="L39" s="31">
        <v>40441</v>
      </c>
      <c r="M39" s="32">
        <v>1276</v>
      </c>
      <c r="N39" s="37">
        <f t="shared" si="32"/>
        <v>1266.421052631579</v>
      </c>
      <c r="O39" s="32">
        <f t="shared" si="2"/>
        <v>48124</v>
      </c>
      <c r="P39" s="32">
        <f t="shared" si="33"/>
        <v>38</v>
      </c>
      <c r="Q39" s="36">
        <f t="shared" si="3"/>
        <v>1266.421052631579</v>
      </c>
      <c r="S39" s="31">
        <v>40805</v>
      </c>
      <c r="T39" s="32">
        <v>1273</v>
      </c>
      <c r="U39" s="32">
        <f t="shared" si="4"/>
        <v>20342</v>
      </c>
      <c r="V39" s="32">
        <f t="shared" si="34"/>
        <v>40646</v>
      </c>
      <c r="W39" s="32">
        <f t="shared" si="35"/>
        <v>38</v>
      </c>
      <c r="X39" s="33">
        <f t="shared" si="5"/>
        <v>20342</v>
      </c>
      <c r="Z39" s="31">
        <v>41169</v>
      </c>
      <c r="AA39" s="32">
        <v>65</v>
      </c>
      <c r="AB39" s="34">
        <f t="shared" si="0"/>
        <v>1055.1315789473683</v>
      </c>
      <c r="AC39" s="32">
        <f t="shared" si="36"/>
        <v>40095</v>
      </c>
      <c r="AD39" s="32">
        <f t="shared" si="37"/>
        <v>38</v>
      </c>
      <c r="AE39" s="35">
        <f t="shared" si="1"/>
        <v>1055.1315789473683</v>
      </c>
      <c r="AG39" s="31">
        <v>41540</v>
      </c>
      <c r="AH39" s="32">
        <v>1123</v>
      </c>
      <c r="AI39" s="34">
        <f t="shared" si="38"/>
        <v>1509.9736842105262</v>
      </c>
      <c r="AJ39" s="32">
        <f t="shared" si="39"/>
        <v>57379</v>
      </c>
      <c r="AK39" s="32">
        <f t="shared" si="40"/>
        <v>38</v>
      </c>
      <c r="AL39" s="35">
        <f t="shared" si="6"/>
        <v>1509.9736842105262</v>
      </c>
      <c r="AM39" s="34"/>
      <c r="AN39" s="31">
        <v>41897</v>
      </c>
      <c r="AO39" s="32">
        <v>3491</v>
      </c>
      <c r="AP39" s="34">
        <f t="shared" si="7"/>
        <v>1619.2105263157894</v>
      </c>
      <c r="AQ39" s="32">
        <f t="shared" si="41"/>
        <v>61530</v>
      </c>
      <c r="AR39" s="32">
        <f t="shared" si="42"/>
        <v>38</v>
      </c>
      <c r="AS39" s="35">
        <f t="shared" si="8"/>
        <v>1619.2105263157894</v>
      </c>
      <c r="AT39" s="34"/>
      <c r="AU39" s="31">
        <v>42261</v>
      </c>
      <c r="AV39" s="32">
        <v>2217</v>
      </c>
      <c r="AW39" s="34">
        <f t="shared" si="9"/>
        <v>1682.5526315789473</v>
      </c>
      <c r="AX39" s="32">
        <f t="shared" si="10"/>
        <v>63937</v>
      </c>
      <c r="AY39" s="32">
        <f t="shared" si="43"/>
        <v>38</v>
      </c>
      <c r="AZ39" s="35">
        <f t="shared" si="11"/>
        <v>1682.5526315789473</v>
      </c>
      <c r="BA39" s="34"/>
      <c r="BB39" s="31">
        <v>42632</v>
      </c>
      <c r="BC39" s="32">
        <v>6569</v>
      </c>
      <c r="BD39" s="34">
        <f t="shared" si="12"/>
        <v>2594.3421052631579</v>
      </c>
      <c r="BE39" s="32">
        <f t="shared" si="13"/>
        <v>98585</v>
      </c>
      <c r="BF39" s="32">
        <f t="shared" si="44"/>
        <v>38</v>
      </c>
      <c r="BG39" s="35">
        <f t="shared" si="68"/>
        <v>2594.3421052631579</v>
      </c>
      <c r="BI39" s="31">
        <v>42996</v>
      </c>
      <c r="BJ39" s="32">
        <v>5102</v>
      </c>
      <c r="BK39" s="34">
        <f t="shared" si="14"/>
        <v>3225.5526315789475</v>
      </c>
      <c r="BL39" s="32">
        <f t="shared" si="15"/>
        <v>122571</v>
      </c>
      <c r="BM39" s="32">
        <f t="shared" si="45"/>
        <v>38</v>
      </c>
      <c r="BN39" s="35">
        <f t="shared" si="46"/>
        <v>3225.5526315789475</v>
      </c>
      <c r="BP39" s="31">
        <v>43360</v>
      </c>
      <c r="BQ39" s="32">
        <v>74</v>
      </c>
      <c r="BR39" s="34">
        <f t="shared" si="16"/>
        <v>2668.5263157894738</v>
      </c>
      <c r="BS39" s="32">
        <f t="shared" si="17"/>
        <v>101404</v>
      </c>
      <c r="BT39" s="32">
        <f t="shared" si="47"/>
        <v>38</v>
      </c>
      <c r="BU39" s="35">
        <f t="shared" si="48"/>
        <v>2668.5263157894738</v>
      </c>
      <c r="BW39" s="31">
        <v>43724</v>
      </c>
      <c r="BX39" s="32">
        <v>1752</v>
      </c>
      <c r="BY39" s="34">
        <f t="shared" si="69"/>
        <v>2388.5263157894738</v>
      </c>
      <c r="BZ39" s="32">
        <f t="shared" si="70"/>
        <v>90764</v>
      </c>
      <c r="CA39" s="32">
        <f t="shared" si="49"/>
        <v>38</v>
      </c>
      <c r="CB39" s="35">
        <f t="shared" si="50"/>
        <v>2388.5263157894738</v>
      </c>
      <c r="CD39" s="31">
        <v>44088</v>
      </c>
      <c r="CE39" s="32">
        <v>1209</v>
      </c>
      <c r="CF39" s="34">
        <f t="shared" si="18"/>
        <v>1150</v>
      </c>
      <c r="CG39" s="32">
        <f t="shared" si="19"/>
        <v>43700</v>
      </c>
      <c r="CH39" s="32">
        <f t="shared" si="51"/>
        <v>38</v>
      </c>
      <c r="CI39" s="35">
        <f t="shared" si="52"/>
        <v>1150</v>
      </c>
      <c r="CK39" s="31">
        <v>44459</v>
      </c>
      <c r="CL39" s="32">
        <v>1382</v>
      </c>
      <c r="CM39" s="34">
        <f t="shared" si="20"/>
        <v>1399.0263157894738</v>
      </c>
      <c r="CN39" s="32">
        <f t="shared" si="21"/>
        <v>53163</v>
      </c>
      <c r="CO39" s="32">
        <f t="shared" si="53"/>
        <v>38</v>
      </c>
      <c r="CP39" s="35">
        <f t="shared" si="22"/>
        <v>1399.0263157894738</v>
      </c>
      <c r="CR39" s="31">
        <v>44823</v>
      </c>
      <c r="CS39" s="32">
        <v>2060</v>
      </c>
      <c r="CT39" s="34">
        <f t="shared" si="71"/>
        <v>1301.1052631578948</v>
      </c>
      <c r="CU39" s="32">
        <f t="shared" si="73"/>
        <v>49442</v>
      </c>
      <c r="CV39" s="32">
        <f t="shared" si="56"/>
        <v>38</v>
      </c>
      <c r="CW39" s="35">
        <f t="shared" si="72"/>
        <v>1301.1052631578948</v>
      </c>
      <c r="CY39" s="31">
        <v>45187</v>
      </c>
      <c r="CZ39" s="32">
        <v>1480</v>
      </c>
      <c r="DA39" s="34">
        <f t="shared" si="24"/>
        <v>1932.8157894736842</v>
      </c>
      <c r="DB39" s="32">
        <f t="shared" si="25"/>
        <v>73447</v>
      </c>
      <c r="DC39" s="32">
        <f t="shared" si="57"/>
        <v>38</v>
      </c>
      <c r="DD39" s="35">
        <f t="shared" si="26"/>
        <v>1932.8157894736842</v>
      </c>
      <c r="DF39" s="31">
        <v>45551</v>
      </c>
      <c r="DG39" s="32">
        <v>1242</v>
      </c>
      <c r="DH39" s="34">
        <f t="shared" si="27"/>
        <v>1488.3421052631579</v>
      </c>
      <c r="DI39" s="32">
        <f t="shared" si="58"/>
        <v>56557</v>
      </c>
      <c r="DJ39" s="32">
        <f t="shared" si="59"/>
        <v>38</v>
      </c>
      <c r="DK39" s="35">
        <f t="shared" si="60"/>
        <v>1488.3421052631579</v>
      </c>
      <c r="DM39" s="31">
        <v>45915</v>
      </c>
      <c r="DN39" s="32">
        <v>1664</v>
      </c>
      <c r="DO39" s="34">
        <f t="shared" si="61"/>
        <v>1449.3684210526317</v>
      </c>
      <c r="DP39" s="32">
        <f t="shared" si="28"/>
        <v>55076</v>
      </c>
      <c r="DQ39" s="32">
        <v>38</v>
      </c>
      <c r="DR39" s="35">
        <f t="shared" si="62"/>
        <v>1449.3684210526317</v>
      </c>
      <c r="DT39" s="31">
        <v>46290</v>
      </c>
      <c r="DV39" s="34">
        <f t="shared" si="63"/>
        <v>1180.6842105263158</v>
      </c>
      <c r="DW39" s="32">
        <f t="shared" si="64"/>
        <v>44866</v>
      </c>
      <c r="DX39" s="32">
        <v>38</v>
      </c>
      <c r="DY39" s="35">
        <f t="shared" si="65"/>
        <v>1180.6842105263158</v>
      </c>
    </row>
    <row r="40" spans="1:129" s="32" customFormat="1" ht="13.5" x14ac:dyDescent="0.25">
      <c r="A40" s="31">
        <v>39720</v>
      </c>
      <c r="B40" s="32">
        <v>837</v>
      </c>
      <c r="C40" s="32">
        <f t="shared" si="66"/>
        <v>56610</v>
      </c>
      <c r="D40" s="36">
        <f t="shared" si="29"/>
        <v>1451.5384615384614</v>
      </c>
      <c r="E40" s="37"/>
      <c r="F40" s="31">
        <v>40084</v>
      </c>
      <c r="G40" s="32">
        <v>1146</v>
      </c>
      <c r="H40" s="32">
        <f t="shared" si="30"/>
        <v>55269</v>
      </c>
      <c r="I40" s="32">
        <f t="shared" si="67"/>
        <v>39</v>
      </c>
      <c r="J40" s="36">
        <f t="shared" si="31"/>
        <v>1417.1538461538462</v>
      </c>
      <c r="L40" s="31">
        <v>40448</v>
      </c>
      <c r="M40" s="32">
        <v>1213</v>
      </c>
      <c r="N40" s="37">
        <f t="shared" si="32"/>
        <v>1265.051282051282</v>
      </c>
      <c r="O40" s="32">
        <f t="shared" si="2"/>
        <v>49337</v>
      </c>
      <c r="P40" s="32">
        <f t="shared" si="33"/>
        <v>39</v>
      </c>
      <c r="Q40" s="36">
        <f t="shared" si="3"/>
        <v>1265.051282051282</v>
      </c>
      <c r="S40" s="31">
        <v>40812</v>
      </c>
      <c r="T40" s="32">
        <v>234</v>
      </c>
      <c r="U40" s="32">
        <f t="shared" si="4"/>
        <v>20459.5</v>
      </c>
      <c r="V40" s="32">
        <f t="shared" si="34"/>
        <v>40880</v>
      </c>
      <c r="W40" s="32">
        <f t="shared" si="35"/>
        <v>39</v>
      </c>
      <c r="X40" s="33">
        <f t="shared" si="5"/>
        <v>20459.5</v>
      </c>
      <c r="Z40" s="31">
        <v>41176</v>
      </c>
      <c r="AA40" s="32">
        <v>1769</v>
      </c>
      <c r="AB40" s="34">
        <f t="shared" si="0"/>
        <v>1073.4358974358975</v>
      </c>
      <c r="AC40" s="32">
        <f t="shared" si="36"/>
        <v>41864</v>
      </c>
      <c r="AD40" s="32">
        <f t="shared" si="37"/>
        <v>39</v>
      </c>
      <c r="AE40" s="35">
        <f t="shared" si="1"/>
        <v>1073.4358974358975</v>
      </c>
      <c r="AG40" s="31">
        <v>41547</v>
      </c>
      <c r="AH40" s="32">
        <v>1928</v>
      </c>
      <c r="AI40" s="34">
        <f t="shared" si="38"/>
        <v>1520.6923076923076</v>
      </c>
      <c r="AJ40" s="32">
        <f t="shared" si="39"/>
        <v>59307</v>
      </c>
      <c r="AK40" s="32">
        <f t="shared" si="40"/>
        <v>39</v>
      </c>
      <c r="AL40" s="35">
        <f t="shared" si="6"/>
        <v>1520.6923076923076</v>
      </c>
      <c r="AM40" s="34"/>
      <c r="AN40" s="31">
        <v>41904</v>
      </c>
      <c r="AO40" s="32">
        <v>2017</v>
      </c>
      <c r="AP40" s="34">
        <f t="shared" si="7"/>
        <v>1629.4102564102564</v>
      </c>
      <c r="AQ40" s="32">
        <f t="shared" si="41"/>
        <v>63547</v>
      </c>
      <c r="AR40" s="32">
        <f t="shared" si="42"/>
        <v>39</v>
      </c>
      <c r="AS40" s="35">
        <f t="shared" si="8"/>
        <v>1629.4102564102564</v>
      </c>
      <c r="AT40" s="34"/>
      <c r="AU40" s="31">
        <v>42268</v>
      </c>
      <c r="AV40" s="32">
        <v>1726</v>
      </c>
      <c r="AW40" s="34">
        <f t="shared" si="9"/>
        <v>1683.6666666666667</v>
      </c>
      <c r="AX40" s="32">
        <f t="shared" si="10"/>
        <v>65663</v>
      </c>
      <c r="AY40" s="32">
        <f t="shared" si="43"/>
        <v>39</v>
      </c>
      <c r="AZ40" s="35">
        <f t="shared" si="11"/>
        <v>1683.6666666666667</v>
      </c>
      <c r="BA40" s="34"/>
      <c r="BB40" s="31">
        <v>42639</v>
      </c>
      <c r="BC40" s="32">
        <v>977</v>
      </c>
      <c r="BD40" s="34">
        <f t="shared" si="12"/>
        <v>2552.8717948717949</v>
      </c>
      <c r="BE40" s="32">
        <f t="shared" si="13"/>
        <v>99562</v>
      </c>
      <c r="BF40" s="32">
        <f t="shared" si="44"/>
        <v>39</v>
      </c>
      <c r="BG40" s="35">
        <f t="shared" si="68"/>
        <v>2552.8717948717949</v>
      </c>
      <c r="BI40" s="31">
        <v>43003</v>
      </c>
      <c r="BJ40" s="32">
        <v>3572</v>
      </c>
      <c r="BK40" s="34">
        <f t="shared" si="14"/>
        <v>3234.4358974358975</v>
      </c>
      <c r="BL40" s="32">
        <f t="shared" si="15"/>
        <v>126143</v>
      </c>
      <c r="BM40" s="32">
        <f t="shared" si="45"/>
        <v>39</v>
      </c>
      <c r="BN40" s="35">
        <f t="shared" si="46"/>
        <v>3234.4358974358975</v>
      </c>
      <c r="BP40" s="31">
        <v>43367</v>
      </c>
      <c r="BQ40" s="32">
        <v>3370</v>
      </c>
      <c r="BR40" s="34">
        <f t="shared" si="16"/>
        <v>2686.5128205128203</v>
      </c>
      <c r="BS40" s="32">
        <f t="shared" si="17"/>
        <v>104774</v>
      </c>
      <c r="BT40" s="32">
        <f t="shared" si="47"/>
        <v>39</v>
      </c>
      <c r="BU40" s="35">
        <f t="shared" si="48"/>
        <v>2686.5128205128203</v>
      </c>
      <c r="BW40" s="31">
        <v>43731</v>
      </c>
      <c r="BX40" s="32">
        <v>4007</v>
      </c>
      <c r="BY40" s="34">
        <f t="shared" si="69"/>
        <v>2430.0256410256411</v>
      </c>
      <c r="BZ40" s="32">
        <f t="shared" si="70"/>
        <v>94771</v>
      </c>
      <c r="CA40" s="32">
        <f t="shared" si="49"/>
        <v>39</v>
      </c>
      <c r="CB40" s="35">
        <f t="shared" si="50"/>
        <v>2430.0256410256411</v>
      </c>
      <c r="CD40" s="31">
        <v>44095</v>
      </c>
      <c r="CE40" s="32">
        <v>680</v>
      </c>
      <c r="CF40" s="34">
        <f t="shared" si="18"/>
        <v>1137.948717948718</v>
      </c>
      <c r="CG40" s="32">
        <f t="shared" si="19"/>
        <v>44380</v>
      </c>
      <c r="CH40" s="32">
        <f t="shared" si="51"/>
        <v>39</v>
      </c>
      <c r="CI40" s="35">
        <f t="shared" si="52"/>
        <v>1137.948717948718</v>
      </c>
      <c r="CK40" s="31">
        <v>44466</v>
      </c>
      <c r="CL40" s="32">
        <v>3148</v>
      </c>
      <c r="CM40" s="34">
        <f t="shared" si="20"/>
        <v>1443.8717948717949</v>
      </c>
      <c r="CN40" s="32">
        <f t="shared" si="21"/>
        <v>56311</v>
      </c>
      <c r="CO40" s="32">
        <f t="shared" si="53"/>
        <v>39</v>
      </c>
      <c r="CP40" s="35">
        <f t="shared" si="22"/>
        <v>1443.8717948717949</v>
      </c>
      <c r="CR40" s="31">
        <v>44830</v>
      </c>
      <c r="CS40" s="32">
        <v>1988</v>
      </c>
      <c r="CT40" s="34">
        <f t="shared" si="71"/>
        <v>1318.7179487179487</v>
      </c>
      <c r="CU40" s="32">
        <f t="shared" si="73"/>
        <v>51430</v>
      </c>
      <c r="CV40" s="32">
        <f t="shared" si="56"/>
        <v>39</v>
      </c>
      <c r="CW40" s="35">
        <f t="shared" si="72"/>
        <v>1318.7179487179487</v>
      </c>
      <c r="CY40" s="31">
        <v>45194</v>
      </c>
      <c r="CZ40" s="32">
        <v>1453</v>
      </c>
      <c r="DA40" s="34">
        <f t="shared" si="24"/>
        <v>1920.5128205128206</v>
      </c>
      <c r="DB40" s="32">
        <f t="shared" si="25"/>
        <v>74900</v>
      </c>
      <c r="DC40" s="32">
        <f t="shared" si="57"/>
        <v>39</v>
      </c>
      <c r="DD40" s="35">
        <f t="shared" si="26"/>
        <v>1920.5128205128206</v>
      </c>
      <c r="DF40" s="31">
        <v>45558</v>
      </c>
      <c r="DG40" s="32">
        <v>3552</v>
      </c>
      <c r="DH40" s="34">
        <f t="shared" si="27"/>
        <v>1541.2564102564102</v>
      </c>
      <c r="DI40" s="32">
        <f t="shared" si="58"/>
        <v>60109</v>
      </c>
      <c r="DJ40" s="32">
        <f t="shared" si="59"/>
        <v>39</v>
      </c>
      <c r="DK40" s="35">
        <f t="shared" si="60"/>
        <v>1541.2564102564102</v>
      </c>
      <c r="DM40" s="31">
        <v>45922</v>
      </c>
      <c r="DN40" s="32">
        <v>2006</v>
      </c>
      <c r="DO40" s="34">
        <f t="shared" si="61"/>
        <v>1463.6410256410256</v>
      </c>
      <c r="DP40" s="32">
        <f t="shared" si="28"/>
        <v>57082</v>
      </c>
      <c r="DQ40" s="32">
        <v>39</v>
      </c>
      <c r="DR40" s="35">
        <f t="shared" si="62"/>
        <v>1463.6410256410256</v>
      </c>
      <c r="DT40" s="31">
        <v>46297</v>
      </c>
      <c r="DV40" s="34">
        <f t="shared" si="63"/>
        <v>1150.4102564102564</v>
      </c>
      <c r="DW40" s="32">
        <f t="shared" si="64"/>
        <v>44866</v>
      </c>
      <c r="DX40" s="32">
        <v>39</v>
      </c>
      <c r="DY40" s="35">
        <f t="shared" si="65"/>
        <v>1150.4102564102564</v>
      </c>
    </row>
    <row r="41" spans="1:129" s="32" customFormat="1" ht="13.5" x14ac:dyDescent="0.25">
      <c r="A41" s="31">
        <v>39727</v>
      </c>
      <c r="B41" s="32">
        <v>1335</v>
      </c>
      <c r="C41" s="32">
        <f t="shared" si="66"/>
        <v>57945</v>
      </c>
      <c r="D41" s="36">
        <f t="shared" si="29"/>
        <v>1448.625</v>
      </c>
      <c r="E41" s="37"/>
      <c r="F41" s="31">
        <v>40091</v>
      </c>
      <c r="G41" s="32">
        <v>604</v>
      </c>
      <c r="H41" s="32">
        <f t="shared" si="30"/>
        <v>55873</v>
      </c>
      <c r="I41" s="32">
        <f t="shared" si="67"/>
        <v>40</v>
      </c>
      <c r="J41" s="36">
        <f t="shared" si="31"/>
        <v>1396.825</v>
      </c>
      <c r="L41" s="31">
        <v>40455</v>
      </c>
      <c r="M41" s="32">
        <v>726</v>
      </c>
      <c r="N41" s="37">
        <f t="shared" si="32"/>
        <v>1251.575</v>
      </c>
      <c r="O41" s="32">
        <f t="shared" si="2"/>
        <v>50063</v>
      </c>
      <c r="P41" s="32">
        <f t="shared" si="33"/>
        <v>40</v>
      </c>
      <c r="Q41" s="36">
        <f t="shared" si="3"/>
        <v>1251.575</v>
      </c>
      <c r="S41" s="31">
        <v>40819</v>
      </c>
      <c r="T41" s="32">
        <v>416</v>
      </c>
      <c r="U41" s="32">
        <f t="shared" si="4"/>
        <v>20668</v>
      </c>
      <c r="V41" s="32">
        <f t="shared" si="34"/>
        <v>41296</v>
      </c>
      <c r="W41" s="32">
        <f t="shared" si="35"/>
        <v>40</v>
      </c>
      <c r="X41" s="33">
        <f t="shared" si="5"/>
        <v>20668</v>
      </c>
      <c r="Z41" s="31">
        <v>41183</v>
      </c>
      <c r="AA41" s="32">
        <v>599</v>
      </c>
      <c r="AB41" s="34">
        <f t="shared" si="0"/>
        <v>1061.575</v>
      </c>
      <c r="AC41" s="32">
        <f t="shared" si="36"/>
        <v>42463</v>
      </c>
      <c r="AD41" s="32">
        <f t="shared" si="37"/>
        <v>40</v>
      </c>
      <c r="AE41" s="35">
        <f t="shared" si="1"/>
        <v>1061.575</v>
      </c>
      <c r="AG41" s="31">
        <v>41554</v>
      </c>
      <c r="AH41" s="32">
        <v>1743</v>
      </c>
      <c r="AI41" s="34">
        <f t="shared" si="38"/>
        <v>1526.25</v>
      </c>
      <c r="AJ41" s="32">
        <f t="shared" si="39"/>
        <v>61050</v>
      </c>
      <c r="AK41" s="32">
        <f t="shared" si="40"/>
        <v>40</v>
      </c>
      <c r="AL41" s="35">
        <f t="shared" si="6"/>
        <v>1526.25</v>
      </c>
      <c r="AM41" s="34"/>
      <c r="AN41" s="31">
        <v>41911</v>
      </c>
      <c r="AO41" s="32">
        <v>2072</v>
      </c>
      <c r="AP41" s="34">
        <f t="shared" si="7"/>
        <v>1640.4749999999999</v>
      </c>
      <c r="AQ41" s="32">
        <f>AQ40+AO41</f>
        <v>65619</v>
      </c>
      <c r="AR41" s="32">
        <f t="shared" si="42"/>
        <v>40</v>
      </c>
      <c r="AS41" s="35">
        <f t="shared" si="8"/>
        <v>1640.4749999999999</v>
      </c>
      <c r="AT41" s="34"/>
      <c r="AU41" s="31">
        <v>42275</v>
      </c>
      <c r="AV41" s="32">
        <v>1596</v>
      </c>
      <c r="AW41" s="34">
        <f t="shared" si="9"/>
        <v>1681.4749999999999</v>
      </c>
      <c r="AX41" s="32">
        <f t="shared" si="10"/>
        <v>67259</v>
      </c>
      <c r="AY41" s="32">
        <f t="shared" si="43"/>
        <v>40</v>
      </c>
      <c r="AZ41" s="35">
        <f t="shared" si="11"/>
        <v>1681.4749999999999</v>
      </c>
      <c r="BA41" s="34"/>
      <c r="BB41" s="31">
        <v>42646</v>
      </c>
      <c r="BC41" s="32">
        <v>4598</v>
      </c>
      <c r="BD41" s="34">
        <f t="shared" si="12"/>
        <v>2604</v>
      </c>
      <c r="BE41" s="32">
        <f t="shared" si="13"/>
        <v>104160</v>
      </c>
      <c r="BF41" s="32">
        <f t="shared" si="44"/>
        <v>40</v>
      </c>
      <c r="BG41" s="35">
        <f t="shared" si="68"/>
        <v>2604</v>
      </c>
      <c r="BI41" s="31">
        <v>43010</v>
      </c>
      <c r="BJ41" s="32">
        <v>642</v>
      </c>
      <c r="BK41" s="34">
        <f t="shared" si="14"/>
        <v>3169.625</v>
      </c>
      <c r="BL41" s="32">
        <f t="shared" si="15"/>
        <v>126785</v>
      </c>
      <c r="BM41" s="32">
        <f t="shared" si="45"/>
        <v>40</v>
      </c>
      <c r="BN41" s="35">
        <f t="shared" si="46"/>
        <v>3169.625</v>
      </c>
      <c r="BP41" s="31">
        <v>43374</v>
      </c>
      <c r="BQ41" s="32">
        <v>3270</v>
      </c>
      <c r="BR41" s="34">
        <f t="shared" si="16"/>
        <v>2701.1</v>
      </c>
      <c r="BS41" s="32">
        <f t="shared" si="17"/>
        <v>108044</v>
      </c>
      <c r="BT41" s="32">
        <f t="shared" si="47"/>
        <v>40</v>
      </c>
      <c r="BU41" s="35">
        <f t="shared" si="48"/>
        <v>2701.1</v>
      </c>
      <c r="BW41" s="31">
        <v>43738</v>
      </c>
      <c r="BX41" s="32">
        <v>4220</v>
      </c>
      <c r="BY41" s="34">
        <f t="shared" si="69"/>
        <v>2474.7750000000001</v>
      </c>
      <c r="BZ41" s="32">
        <f t="shared" si="70"/>
        <v>98991</v>
      </c>
      <c r="CA41" s="32">
        <f t="shared" si="49"/>
        <v>40</v>
      </c>
      <c r="CB41" s="35">
        <f t="shared" si="50"/>
        <v>2474.7750000000001</v>
      </c>
      <c r="CD41" s="31">
        <v>44102</v>
      </c>
      <c r="CE41" s="32">
        <v>2958</v>
      </c>
      <c r="CF41" s="34">
        <f t="shared" si="18"/>
        <v>1183.45</v>
      </c>
      <c r="CG41" s="32">
        <f t="shared" si="19"/>
        <v>47338</v>
      </c>
      <c r="CH41" s="32">
        <f t="shared" si="51"/>
        <v>40</v>
      </c>
      <c r="CI41" s="35">
        <f t="shared" si="52"/>
        <v>1183.45</v>
      </c>
      <c r="CK41" s="31">
        <v>44473</v>
      </c>
      <c r="CL41" s="32">
        <v>2194</v>
      </c>
      <c r="CM41" s="34">
        <f t="shared" si="20"/>
        <v>1462.625</v>
      </c>
      <c r="CN41" s="32">
        <f t="shared" si="21"/>
        <v>58505</v>
      </c>
      <c r="CO41" s="32">
        <f t="shared" si="53"/>
        <v>40</v>
      </c>
      <c r="CP41" s="35">
        <f t="shared" si="22"/>
        <v>1462.625</v>
      </c>
      <c r="CR41" s="31">
        <v>44837</v>
      </c>
      <c r="CS41" s="32">
        <v>1450</v>
      </c>
      <c r="CT41" s="34">
        <f t="shared" si="71"/>
        <v>1322</v>
      </c>
      <c r="CU41" s="32">
        <f t="shared" si="73"/>
        <v>52880</v>
      </c>
      <c r="CV41" s="32">
        <f t="shared" si="56"/>
        <v>40</v>
      </c>
      <c r="CW41" s="35">
        <f t="shared" si="72"/>
        <v>1322</v>
      </c>
      <c r="CY41" s="31">
        <v>45201</v>
      </c>
      <c r="CZ41" s="32">
        <v>1687</v>
      </c>
      <c r="DA41" s="34">
        <f t="shared" si="24"/>
        <v>1914.675</v>
      </c>
      <c r="DB41" s="32">
        <f t="shared" si="25"/>
        <v>76587</v>
      </c>
      <c r="DC41" s="32">
        <f t="shared" si="57"/>
        <v>40</v>
      </c>
      <c r="DD41" s="35">
        <f t="shared" si="26"/>
        <v>1914.675</v>
      </c>
      <c r="DF41" s="31">
        <v>45565</v>
      </c>
      <c r="DG41" s="32">
        <v>2105</v>
      </c>
      <c r="DH41" s="34">
        <f t="shared" si="27"/>
        <v>1555.35</v>
      </c>
      <c r="DI41" s="32">
        <f t="shared" si="58"/>
        <v>62214</v>
      </c>
      <c r="DJ41" s="32">
        <f t="shared" si="59"/>
        <v>40</v>
      </c>
      <c r="DK41" s="35">
        <f t="shared" si="60"/>
        <v>1555.35</v>
      </c>
      <c r="DM41" s="31">
        <v>45929</v>
      </c>
      <c r="DN41" s="32">
        <v>1208</v>
      </c>
      <c r="DO41" s="34">
        <f t="shared" si="61"/>
        <v>1457.25</v>
      </c>
      <c r="DP41" s="32">
        <f t="shared" si="28"/>
        <v>58290</v>
      </c>
      <c r="DQ41" s="32">
        <v>40</v>
      </c>
      <c r="DR41" s="35">
        <f t="shared" si="62"/>
        <v>1457.25</v>
      </c>
      <c r="DT41" s="31">
        <v>46304</v>
      </c>
      <c r="DV41" s="34">
        <f t="shared" si="63"/>
        <v>1121.6500000000001</v>
      </c>
      <c r="DW41" s="32">
        <f t="shared" si="64"/>
        <v>44866</v>
      </c>
      <c r="DX41" s="32">
        <v>40</v>
      </c>
      <c r="DY41" s="35">
        <f t="shared" si="65"/>
        <v>1121.6500000000001</v>
      </c>
    </row>
    <row r="42" spans="1:129" s="32" customFormat="1" ht="13.5" x14ac:dyDescent="0.25">
      <c r="A42" s="31">
        <v>39734</v>
      </c>
      <c r="B42" s="32">
        <v>30</v>
      </c>
      <c r="C42" s="32">
        <f t="shared" si="66"/>
        <v>57975</v>
      </c>
      <c r="D42" s="36">
        <f t="shared" si="29"/>
        <v>1414.0243902439024</v>
      </c>
      <c r="E42" s="37"/>
      <c r="F42" s="31">
        <v>40098</v>
      </c>
      <c r="G42" s="32">
        <v>1669</v>
      </c>
      <c r="H42" s="32">
        <f t="shared" si="30"/>
        <v>57542</v>
      </c>
      <c r="I42" s="32">
        <f t="shared" si="67"/>
        <v>41</v>
      </c>
      <c r="J42" s="36">
        <f t="shared" si="31"/>
        <v>1403.4634146341464</v>
      </c>
      <c r="L42" s="31">
        <v>40462</v>
      </c>
      <c r="M42" s="32">
        <v>953</v>
      </c>
      <c r="N42" s="37">
        <f t="shared" si="32"/>
        <v>1244.2926829268292</v>
      </c>
      <c r="O42" s="32">
        <f t="shared" si="2"/>
        <v>51016</v>
      </c>
      <c r="P42" s="32">
        <f t="shared" si="33"/>
        <v>41</v>
      </c>
      <c r="Q42" s="36">
        <f t="shared" si="3"/>
        <v>1244.2926829268292</v>
      </c>
      <c r="S42" s="31">
        <v>40826</v>
      </c>
      <c r="T42" s="32">
        <v>741</v>
      </c>
      <c r="U42" s="32">
        <f t="shared" si="4"/>
        <v>21039</v>
      </c>
      <c r="V42" s="32">
        <f t="shared" si="34"/>
        <v>42037</v>
      </c>
      <c r="W42" s="32">
        <f t="shared" si="35"/>
        <v>41</v>
      </c>
      <c r="X42" s="33">
        <f t="shared" si="5"/>
        <v>21039</v>
      </c>
      <c r="Z42" s="31">
        <v>41190</v>
      </c>
      <c r="AA42" s="32">
        <v>878</v>
      </c>
      <c r="AB42" s="34">
        <f t="shared" si="0"/>
        <v>1057.0975609756097</v>
      </c>
      <c r="AC42" s="32">
        <f t="shared" si="36"/>
        <v>43341</v>
      </c>
      <c r="AD42" s="32">
        <f t="shared" si="37"/>
        <v>41</v>
      </c>
      <c r="AE42" s="35">
        <f t="shared" si="1"/>
        <v>1057.0975609756097</v>
      </c>
      <c r="AG42" s="31">
        <v>41561</v>
      </c>
      <c r="AH42" s="32">
        <v>1827</v>
      </c>
      <c r="AI42" s="34">
        <f t="shared" si="38"/>
        <v>1533.5853658536585</v>
      </c>
      <c r="AJ42" s="32">
        <f t="shared" si="39"/>
        <v>62877</v>
      </c>
      <c r="AK42" s="32">
        <f t="shared" si="40"/>
        <v>41</v>
      </c>
      <c r="AL42" s="35">
        <f t="shared" si="6"/>
        <v>1533.5853658536585</v>
      </c>
      <c r="AM42" s="34"/>
      <c r="AN42" s="31">
        <v>41918</v>
      </c>
      <c r="AO42" s="32">
        <v>2690</v>
      </c>
      <c r="AP42" s="34">
        <f t="shared" si="7"/>
        <v>1666.0731707317073</v>
      </c>
      <c r="AQ42" s="32">
        <f t="shared" si="41"/>
        <v>68309</v>
      </c>
      <c r="AR42" s="32">
        <f t="shared" si="42"/>
        <v>41</v>
      </c>
      <c r="AS42" s="35">
        <f t="shared" si="8"/>
        <v>1666.0731707317073</v>
      </c>
      <c r="AT42" s="34"/>
      <c r="AU42" s="31">
        <v>42282</v>
      </c>
      <c r="AV42" s="32">
        <v>3631</v>
      </c>
      <c r="AW42" s="34">
        <f t="shared" si="9"/>
        <v>1729.0243902439024</v>
      </c>
      <c r="AX42" s="32">
        <f t="shared" si="10"/>
        <v>70890</v>
      </c>
      <c r="AY42" s="32">
        <f t="shared" si="43"/>
        <v>41</v>
      </c>
      <c r="AZ42" s="35">
        <f t="shared" si="11"/>
        <v>1729.0243902439024</v>
      </c>
      <c r="BA42" s="34"/>
      <c r="BB42" s="31">
        <v>42653</v>
      </c>
      <c r="BC42" s="32">
        <v>3308</v>
      </c>
      <c r="BD42" s="34">
        <f t="shared" si="12"/>
        <v>2621.1707317073169</v>
      </c>
      <c r="BE42" s="32">
        <f t="shared" si="13"/>
        <v>107468</v>
      </c>
      <c r="BF42" s="32">
        <f t="shared" si="44"/>
        <v>41</v>
      </c>
      <c r="BG42" s="35">
        <f t="shared" si="68"/>
        <v>2621.1707317073169</v>
      </c>
      <c r="BI42" s="31">
        <v>43017</v>
      </c>
      <c r="BJ42" s="32">
        <v>1829</v>
      </c>
      <c r="BK42" s="34">
        <f t="shared" si="14"/>
        <v>3136.9268292682927</v>
      </c>
      <c r="BL42" s="32">
        <f t="shared" si="15"/>
        <v>128614</v>
      </c>
      <c r="BM42" s="32">
        <f t="shared" si="45"/>
        <v>41</v>
      </c>
      <c r="BN42" s="35">
        <f t="shared" si="46"/>
        <v>3136.9268292682927</v>
      </c>
      <c r="BP42" s="31">
        <v>43381</v>
      </c>
      <c r="BQ42" s="32">
        <v>4773</v>
      </c>
      <c r="BR42" s="34">
        <f t="shared" si="16"/>
        <v>2751.6341463414633</v>
      </c>
      <c r="BS42" s="32">
        <f t="shared" si="17"/>
        <v>112817</v>
      </c>
      <c r="BT42" s="32">
        <f t="shared" si="47"/>
        <v>41</v>
      </c>
      <c r="BU42" s="35">
        <f t="shared" si="48"/>
        <v>2751.6341463414633</v>
      </c>
      <c r="BW42" s="31">
        <v>43745</v>
      </c>
      <c r="BX42" s="32">
        <v>1674</v>
      </c>
      <c r="BY42" s="34">
        <f t="shared" si="69"/>
        <v>2455.2439024390242</v>
      </c>
      <c r="BZ42" s="32">
        <f t="shared" si="70"/>
        <v>100665</v>
      </c>
      <c r="CA42" s="32">
        <f t="shared" si="49"/>
        <v>41</v>
      </c>
      <c r="CB42" s="35">
        <f t="shared" si="50"/>
        <v>2455.2439024390242</v>
      </c>
      <c r="CD42" s="31">
        <v>44109</v>
      </c>
      <c r="CE42" s="32">
        <v>1835</v>
      </c>
      <c r="CF42" s="34">
        <f t="shared" si="18"/>
        <v>1199.3414634146341</v>
      </c>
      <c r="CG42" s="32">
        <f t="shared" si="19"/>
        <v>49173</v>
      </c>
      <c r="CH42" s="32">
        <f t="shared" si="51"/>
        <v>41</v>
      </c>
      <c r="CI42" s="35">
        <f t="shared" si="52"/>
        <v>1199.3414634146341</v>
      </c>
      <c r="CK42" s="31">
        <v>44480</v>
      </c>
      <c r="CL42" s="32">
        <v>2122</v>
      </c>
      <c r="CM42" s="34">
        <f t="shared" si="20"/>
        <v>1478.7073170731708</v>
      </c>
      <c r="CN42" s="32">
        <f t="shared" si="21"/>
        <v>60627</v>
      </c>
      <c r="CO42" s="32">
        <f t="shared" si="53"/>
        <v>41</v>
      </c>
      <c r="CP42" s="35">
        <f t="shared" si="22"/>
        <v>1478.7073170731708</v>
      </c>
      <c r="CR42" s="31">
        <v>44844</v>
      </c>
      <c r="CS42" s="32">
        <v>774</v>
      </c>
      <c r="CT42" s="34">
        <f t="shared" si="71"/>
        <v>1308.6341463414635</v>
      </c>
      <c r="CU42" s="32">
        <f t="shared" si="73"/>
        <v>53654</v>
      </c>
      <c r="CV42" s="32">
        <f t="shared" si="56"/>
        <v>41</v>
      </c>
      <c r="CW42" s="35">
        <f t="shared" si="72"/>
        <v>1308.6341463414635</v>
      </c>
      <c r="CY42" s="31">
        <v>45208</v>
      </c>
      <c r="CZ42" s="32">
        <v>1436</v>
      </c>
      <c r="DA42" s="34">
        <f t="shared" si="24"/>
        <v>1903</v>
      </c>
      <c r="DB42" s="32">
        <f t="shared" si="25"/>
        <v>78023</v>
      </c>
      <c r="DC42" s="32">
        <f t="shared" si="57"/>
        <v>41</v>
      </c>
      <c r="DD42" s="35">
        <f t="shared" si="26"/>
        <v>1903</v>
      </c>
      <c r="DF42" s="31">
        <v>45572</v>
      </c>
      <c r="DG42" s="32">
        <v>3344</v>
      </c>
      <c r="DH42" s="34">
        <f t="shared" si="27"/>
        <v>1598.9756097560976</v>
      </c>
      <c r="DI42" s="32">
        <f t="shared" si="58"/>
        <v>65558</v>
      </c>
      <c r="DJ42" s="32">
        <f t="shared" si="59"/>
        <v>41</v>
      </c>
      <c r="DK42" s="35">
        <f t="shared" si="60"/>
        <v>1598.9756097560976</v>
      </c>
      <c r="DM42" s="31">
        <v>45936</v>
      </c>
      <c r="DN42" s="32">
        <v>312</v>
      </c>
      <c r="DO42" s="34">
        <f t="shared" si="61"/>
        <v>1429.3170731707316</v>
      </c>
      <c r="DP42" s="32">
        <f t="shared" si="28"/>
        <v>58602</v>
      </c>
      <c r="DQ42" s="32">
        <v>41</v>
      </c>
      <c r="DR42" s="35">
        <f t="shared" si="62"/>
        <v>1429.3170731707316</v>
      </c>
      <c r="DT42" s="31">
        <v>46311</v>
      </c>
      <c r="DV42" s="34">
        <f t="shared" si="63"/>
        <v>1094.2926829268292</v>
      </c>
      <c r="DW42" s="32">
        <f t="shared" si="64"/>
        <v>44866</v>
      </c>
      <c r="DX42" s="32">
        <v>41</v>
      </c>
      <c r="DY42" s="35">
        <f t="shared" si="65"/>
        <v>1094.2926829268292</v>
      </c>
    </row>
    <row r="43" spans="1:129" s="32" customFormat="1" ht="13.5" x14ac:dyDescent="0.25">
      <c r="A43" s="31">
        <v>39741</v>
      </c>
      <c r="B43" s="32">
        <v>210</v>
      </c>
      <c r="C43" s="32">
        <f t="shared" si="66"/>
        <v>58185</v>
      </c>
      <c r="D43" s="36">
        <f t="shared" si="29"/>
        <v>1385.3571428571429</v>
      </c>
      <c r="E43" s="37"/>
      <c r="F43" s="31">
        <v>40105</v>
      </c>
      <c r="G43" s="32">
        <v>1239</v>
      </c>
      <c r="H43" s="32">
        <f t="shared" si="30"/>
        <v>58781</v>
      </c>
      <c r="I43" s="32">
        <f t="shared" si="67"/>
        <v>42</v>
      </c>
      <c r="J43" s="36">
        <f t="shared" si="31"/>
        <v>1399.547619047619</v>
      </c>
      <c r="L43" s="31">
        <v>40469</v>
      </c>
      <c r="M43" s="32">
        <v>943</v>
      </c>
      <c r="N43" s="37">
        <f t="shared" si="32"/>
        <v>1237.1190476190477</v>
      </c>
      <c r="O43" s="32">
        <f t="shared" si="2"/>
        <v>51959</v>
      </c>
      <c r="P43" s="32">
        <f t="shared" si="33"/>
        <v>42</v>
      </c>
      <c r="Q43" s="36">
        <f t="shared" si="3"/>
        <v>1237.1190476190477</v>
      </c>
      <c r="S43" s="31">
        <v>40833</v>
      </c>
      <c r="T43" s="32">
        <v>325</v>
      </c>
      <c r="U43" s="32">
        <f t="shared" si="4"/>
        <v>21202</v>
      </c>
      <c r="V43" s="32">
        <f t="shared" si="34"/>
        <v>42362</v>
      </c>
      <c r="W43" s="32">
        <f t="shared" si="35"/>
        <v>42</v>
      </c>
      <c r="X43" s="33">
        <f t="shared" si="5"/>
        <v>21202</v>
      </c>
      <c r="Z43" s="31">
        <v>41197</v>
      </c>
      <c r="AA43" s="32">
        <v>2207</v>
      </c>
      <c r="AB43" s="34">
        <f t="shared" si="0"/>
        <v>1084.4761904761904</v>
      </c>
      <c r="AC43" s="32">
        <f>AA43+AC42</f>
        <v>45548</v>
      </c>
      <c r="AD43" s="32">
        <f t="shared" si="37"/>
        <v>42</v>
      </c>
      <c r="AE43" s="35">
        <f t="shared" si="1"/>
        <v>1084.4761904761904</v>
      </c>
      <c r="AG43" s="31">
        <v>41568</v>
      </c>
      <c r="AH43" s="32">
        <v>2216</v>
      </c>
      <c r="AI43" s="34">
        <f t="shared" si="38"/>
        <v>1549.8333333333333</v>
      </c>
      <c r="AJ43" s="32">
        <f t="shared" si="39"/>
        <v>65093</v>
      </c>
      <c r="AK43" s="32">
        <f t="shared" si="40"/>
        <v>42</v>
      </c>
      <c r="AL43" s="35">
        <f t="shared" si="6"/>
        <v>1549.8333333333333</v>
      </c>
      <c r="AM43" s="34"/>
      <c r="AN43" s="31">
        <v>41925</v>
      </c>
      <c r="AO43" s="32">
        <v>2210</v>
      </c>
      <c r="AP43" s="34">
        <f t="shared" si="7"/>
        <v>1679.0238095238096</v>
      </c>
      <c r="AQ43" s="32">
        <f>AQ42+AO43</f>
        <v>70519</v>
      </c>
      <c r="AR43" s="32">
        <f t="shared" si="42"/>
        <v>42</v>
      </c>
      <c r="AS43" s="35">
        <f t="shared" si="8"/>
        <v>1679.0238095238096</v>
      </c>
      <c r="AT43" s="34"/>
      <c r="AU43" s="31">
        <v>42289</v>
      </c>
      <c r="AV43" s="32">
        <v>1832</v>
      </c>
      <c r="AW43" s="34">
        <f t="shared" si="9"/>
        <v>1731.4761904761904</v>
      </c>
      <c r="AX43" s="32">
        <f t="shared" si="10"/>
        <v>72722</v>
      </c>
      <c r="AY43" s="32">
        <f t="shared" si="43"/>
        <v>42</v>
      </c>
      <c r="AZ43" s="35">
        <f t="shared" si="11"/>
        <v>1731.4761904761904</v>
      </c>
      <c r="BA43" s="34"/>
      <c r="BB43" s="31">
        <v>42660</v>
      </c>
      <c r="BC43" s="32">
        <v>3661</v>
      </c>
      <c r="BD43" s="34">
        <f t="shared" si="12"/>
        <v>2645.9285714285716</v>
      </c>
      <c r="BE43" s="32">
        <f t="shared" si="13"/>
        <v>111129</v>
      </c>
      <c r="BF43" s="32">
        <f t="shared" si="44"/>
        <v>42</v>
      </c>
      <c r="BG43" s="35">
        <f t="shared" si="68"/>
        <v>2645.9285714285716</v>
      </c>
      <c r="BI43" s="31">
        <v>43024</v>
      </c>
      <c r="BJ43" s="32">
        <v>3502</v>
      </c>
      <c r="BK43" s="34">
        <f t="shared" si="14"/>
        <v>3145.6190476190477</v>
      </c>
      <c r="BL43" s="32">
        <f t="shared" si="15"/>
        <v>132116</v>
      </c>
      <c r="BM43" s="32">
        <f t="shared" si="45"/>
        <v>42</v>
      </c>
      <c r="BN43" s="35">
        <f t="shared" si="46"/>
        <v>3145.6190476190477</v>
      </c>
      <c r="BP43" s="31">
        <v>43388</v>
      </c>
      <c r="BQ43" s="32">
        <v>3090</v>
      </c>
      <c r="BR43" s="34">
        <f t="shared" si="16"/>
        <v>2759.6904761904761</v>
      </c>
      <c r="BS43" s="32">
        <f t="shared" si="17"/>
        <v>115907</v>
      </c>
      <c r="BT43" s="32">
        <f t="shared" si="47"/>
        <v>42</v>
      </c>
      <c r="BU43" s="35">
        <f t="shared" si="48"/>
        <v>2759.6904761904761</v>
      </c>
      <c r="BW43" s="31">
        <v>43752</v>
      </c>
      <c r="BX43" s="32">
        <v>3243</v>
      </c>
      <c r="BY43" s="34">
        <f t="shared" si="69"/>
        <v>2474</v>
      </c>
      <c r="BZ43" s="32">
        <f t="shared" si="70"/>
        <v>103908</v>
      </c>
      <c r="CA43" s="32">
        <f t="shared" si="49"/>
        <v>42</v>
      </c>
      <c r="CB43" s="35">
        <f t="shared" si="50"/>
        <v>2474</v>
      </c>
      <c r="CD43" s="31">
        <v>44116</v>
      </c>
      <c r="CE43" s="32">
        <v>1193</v>
      </c>
      <c r="CF43" s="34">
        <f t="shared" si="18"/>
        <v>1199.1904761904761</v>
      </c>
      <c r="CG43" s="32">
        <f t="shared" si="19"/>
        <v>50366</v>
      </c>
      <c r="CH43" s="32">
        <f t="shared" si="51"/>
        <v>42</v>
      </c>
      <c r="CI43" s="35">
        <f t="shared" si="52"/>
        <v>1199.1904761904761</v>
      </c>
      <c r="CK43" s="31">
        <v>44487</v>
      </c>
      <c r="CL43" s="32">
        <v>4450</v>
      </c>
      <c r="CM43" s="34">
        <f t="shared" si="20"/>
        <v>1549.452380952381</v>
      </c>
      <c r="CN43" s="32">
        <f t="shared" si="21"/>
        <v>65077</v>
      </c>
      <c r="CO43" s="32">
        <f t="shared" si="53"/>
        <v>42</v>
      </c>
      <c r="CP43" s="35">
        <f t="shared" si="22"/>
        <v>1549.452380952381</v>
      </c>
      <c r="CR43" s="31">
        <v>44851</v>
      </c>
      <c r="CS43" s="32">
        <v>1898</v>
      </c>
      <c r="CT43" s="34">
        <f t="shared" si="71"/>
        <v>1322.6666666666667</v>
      </c>
      <c r="CU43" s="32">
        <f t="shared" si="73"/>
        <v>55552</v>
      </c>
      <c r="CV43" s="32">
        <f t="shared" si="56"/>
        <v>42</v>
      </c>
      <c r="CW43" s="35">
        <f t="shared" si="72"/>
        <v>1322.6666666666667</v>
      </c>
      <c r="CY43" s="31">
        <v>45215</v>
      </c>
      <c r="CZ43" s="32">
        <v>2026</v>
      </c>
      <c r="DA43" s="34">
        <f t="shared" si="24"/>
        <v>1905.9285714285713</v>
      </c>
      <c r="DB43" s="32">
        <f t="shared" si="25"/>
        <v>80049</v>
      </c>
      <c r="DC43" s="32">
        <f t="shared" si="57"/>
        <v>42</v>
      </c>
      <c r="DD43" s="35">
        <f t="shared" si="26"/>
        <v>1905.9285714285713</v>
      </c>
      <c r="DF43" s="31">
        <v>45579</v>
      </c>
      <c r="DG43" s="32">
        <v>1582</v>
      </c>
      <c r="DH43" s="34">
        <f t="shared" si="27"/>
        <v>1598.5714285714287</v>
      </c>
      <c r="DI43" s="32">
        <f t="shared" si="58"/>
        <v>67140</v>
      </c>
      <c r="DJ43" s="32">
        <f t="shared" si="59"/>
        <v>42</v>
      </c>
      <c r="DK43" s="35">
        <f t="shared" si="60"/>
        <v>1598.5714285714287</v>
      </c>
      <c r="DM43" s="31">
        <v>45943</v>
      </c>
      <c r="DN43" s="32">
        <v>3249</v>
      </c>
      <c r="DO43" s="34">
        <f t="shared" si="61"/>
        <v>1472.6428571428571</v>
      </c>
      <c r="DP43" s="32">
        <f t="shared" si="28"/>
        <v>61851</v>
      </c>
      <c r="DQ43" s="32">
        <v>42</v>
      </c>
      <c r="DR43" s="35">
        <f t="shared" si="62"/>
        <v>1472.6428571428571</v>
      </c>
      <c r="DT43" s="31">
        <v>46318</v>
      </c>
      <c r="DV43" s="34">
        <f t="shared" si="63"/>
        <v>1068.2380952380952</v>
      </c>
      <c r="DW43" s="32">
        <f t="shared" si="64"/>
        <v>44866</v>
      </c>
      <c r="DX43" s="32">
        <v>42</v>
      </c>
      <c r="DY43" s="35">
        <f t="shared" si="65"/>
        <v>1068.2380952380952</v>
      </c>
    </row>
    <row r="44" spans="1:129" s="32" customFormat="1" ht="13.5" x14ac:dyDescent="0.25">
      <c r="A44" s="31">
        <v>39748</v>
      </c>
      <c r="B44" s="32">
        <v>1602</v>
      </c>
      <c r="C44" s="32">
        <f t="shared" si="66"/>
        <v>59787</v>
      </c>
      <c r="D44" s="36">
        <f t="shared" si="29"/>
        <v>1390.3953488372092</v>
      </c>
      <c r="E44" s="37"/>
      <c r="F44" s="31">
        <v>40112</v>
      </c>
      <c r="G44" s="32">
        <v>3432</v>
      </c>
      <c r="H44" s="32">
        <f t="shared" si="30"/>
        <v>62213</v>
      </c>
      <c r="I44" s="32">
        <f t="shared" si="67"/>
        <v>43</v>
      </c>
      <c r="J44" s="36">
        <f t="shared" si="31"/>
        <v>1446.8139534883721</v>
      </c>
      <c r="L44" s="31">
        <v>40476</v>
      </c>
      <c r="M44" s="32">
        <v>426</v>
      </c>
      <c r="N44" s="37">
        <f t="shared" si="32"/>
        <v>1218.2558139534883</v>
      </c>
      <c r="O44" s="32">
        <f t="shared" si="2"/>
        <v>52385</v>
      </c>
      <c r="P44" s="32">
        <f t="shared" si="33"/>
        <v>43</v>
      </c>
      <c r="Q44" s="36">
        <f t="shared" si="3"/>
        <v>1218.2558139534883</v>
      </c>
      <c r="S44" s="31">
        <v>40840</v>
      </c>
      <c r="T44" s="32">
        <v>1103</v>
      </c>
      <c r="U44" s="32">
        <f t="shared" si="4"/>
        <v>21754</v>
      </c>
      <c r="V44" s="32">
        <f t="shared" si="34"/>
        <v>43465</v>
      </c>
      <c r="W44" s="32">
        <f t="shared" si="35"/>
        <v>43</v>
      </c>
      <c r="X44" s="33">
        <f t="shared" si="5"/>
        <v>21754</v>
      </c>
      <c r="Z44" s="31">
        <v>41204</v>
      </c>
      <c r="AA44" s="32">
        <v>600</v>
      </c>
      <c r="AB44" s="34">
        <f t="shared" si="0"/>
        <v>1073.2093023255813</v>
      </c>
      <c r="AC44" s="32">
        <f t="shared" si="36"/>
        <v>46148</v>
      </c>
      <c r="AD44" s="32">
        <f t="shared" si="37"/>
        <v>43</v>
      </c>
      <c r="AE44" s="35">
        <f t="shared" si="1"/>
        <v>1073.2093023255813</v>
      </c>
      <c r="AG44" s="31">
        <v>41575</v>
      </c>
      <c r="AH44" s="32">
        <v>348</v>
      </c>
      <c r="AI44" s="34">
        <f t="shared" si="38"/>
        <v>1521.8837209302326</v>
      </c>
      <c r="AJ44" s="32">
        <f t="shared" si="39"/>
        <v>65441</v>
      </c>
      <c r="AK44" s="32">
        <f t="shared" si="40"/>
        <v>43</v>
      </c>
      <c r="AL44" s="35">
        <f t="shared" si="6"/>
        <v>1521.8837209302326</v>
      </c>
      <c r="AM44" s="34"/>
      <c r="AN44" s="31">
        <v>41932</v>
      </c>
      <c r="AO44" s="32">
        <v>416</v>
      </c>
      <c r="AP44" s="34">
        <f t="shared" si="7"/>
        <v>1649.6511627906978</v>
      </c>
      <c r="AQ44" s="32">
        <f t="shared" si="41"/>
        <v>70935</v>
      </c>
      <c r="AR44" s="32">
        <f t="shared" si="42"/>
        <v>43</v>
      </c>
      <c r="AS44" s="35">
        <f t="shared" si="8"/>
        <v>1649.6511627906978</v>
      </c>
      <c r="AT44" s="34"/>
      <c r="AU44" s="31">
        <v>42296</v>
      </c>
      <c r="AV44" s="32">
        <v>676</v>
      </c>
      <c r="AW44" s="34">
        <f t="shared" si="9"/>
        <v>1706.9302325581396</v>
      </c>
      <c r="AX44" s="32">
        <f t="shared" si="10"/>
        <v>73398</v>
      </c>
      <c r="AY44" s="32">
        <f t="shared" si="43"/>
        <v>43</v>
      </c>
      <c r="AZ44" s="35">
        <f t="shared" si="11"/>
        <v>1706.9302325581396</v>
      </c>
      <c r="BA44" s="34"/>
      <c r="BB44" s="31">
        <v>42667</v>
      </c>
      <c r="BC44" s="32">
        <v>2559</v>
      </c>
      <c r="BD44" s="34">
        <f t="shared" si="12"/>
        <v>2643.9069767441861</v>
      </c>
      <c r="BE44" s="32">
        <f t="shared" si="13"/>
        <v>113688</v>
      </c>
      <c r="BF44" s="32">
        <f t="shared" si="44"/>
        <v>43</v>
      </c>
      <c r="BG44" s="35">
        <f t="shared" si="68"/>
        <v>2643.9069767441861</v>
      </c>
      <c r="BI44" s="31">
        <v>43031</v>
      </c>
      <c r="BJ44" s="32">
        <v>2124</v>
      </c>
      <c r="BK44" s="34">
        <f t="shared" si="14"/>
        <v>3121.8604651162791</v>
      </c>
      <c r="BL44" s="32">
        <f t="shared" si="15"/>
        <v>134240</v>
      </c>
      <c r="BM44" s="32">
        <f t="shared" si="45"/>
        <v>43</v>
      </c>
      <c r="BN44" s="35">
        <f t="shared" si="46"/>
        <v>3121.8604651162791</v>
      </c>
      <c r="BP44" s="31">
        <v>43395</v>
      </c>
      <c r="BQ44" s="32">
        <v>1515</v>
      </c>
      <c r="BR44" s="34">
        <f t="shared" si="16"/>
        <v>2730.7441860465115</v>
      </c>
      <c r="BS44" s="32">
        <f t="shared" si="17"/>
        <v>117422</v>
      </c>
      <c r="BT44" s="32">
        <f t="shared" si="47"/>
        <v>43</v>
      </c>
      <c r="BU44" s="35">
        <f t="shared" si="48"/>
        <v>2730.7441860465115</v>
      </c>
      <c r="BW44" s="31">
        <v>43759</v>
      </c>
      <c r="BX44" s="32">
        <v>1253</v>
      </c>
      <c r="BY44" s="34">
        <f t="shared" si="69"/>
        <v>2445.6046511627906</v>
      </c>
      <c r="BZ44" s="32">
        <f t="shared" si="70"/>
        <v>105161</v>
      </c>
      <c r="CA44" s="32">
        <f t="shared" si="49"/>
        <v>43</v>
      </c>
      <c r="CB44" s="35">
        <f t="shared" si="50"/>
        <v>2445.6046511627906</v>
      </c>
      <c r="CD44" s="31">
        <v>44123</v>
      </c>
      <c r="CE44" s="32">
        <v>3405</v>
      </c>
      <c r="CF44" s="34">
        <f t="shared" si="18"/>
        <v>1250.4883720930231</v>
      </c>
      <c r="CG44" s="32">
        <f t="shared" si="19"/>
        <v>53771</v>
      </c>
      <c r="CH44" s="32">
        <f t="shared" si="51"/>
        <v>43</v>
      </c>
      <c r="CI44" s="35">
        <f t="shared" si="52"/>
        <v>1250.4883720930231</v>
      </c>
      <c r="CK44" s="31">
        <v>44494</v>
      </c>
      <c r="CL44" s="32">
        <v>772</v>
      </c>
      <c r="CM44" s="34">
        <f t="shared" si="20"/>
        <v>1531.3720930232557</v>
      </c>
      <c r="CN44" s="32">
        <f t="shared" si="21"/>
        <v>65849</v>
      </c>
      <c r="CO44" s="32">
        <f t="shared" si="53"/>
        <v>43</v>
      </c>
      <c r="CP44" s="35">
        <f t="shared" si="22"/>
        <v>1531.3720930232557</v>
      </c>
      <c r="CR44" s="31">
        <v>44858</v>
      </c>
      <c r="CS44" s="32">
        <v>1483</v>
      </c>
      <c r="CT44" s="34">
        <f t="shared" si="71"/>
        <v>1326.3953488372092</v>
      </c>
      <c r="CU44" s="32">
        <f t="shared" si="73"/>
        <v>57035</v>
      </c>
      <c r="CV44" s="32">
        <f t="shared" si="56"/>
        <v>43</v>
      </c>
      <c r="CW44" s="35">
        <f t="shared" si="72"/>
        <v>1326.3953488372092</v>
      </c>
      <c r="CY44" s="31">
        <v>45222</v>
      </c>
      <c r="CZ44" s="32">
        <v>2810</v>
      </c>
      <c r="DA44" s="34">
        <f t="shared" si="24"/>
        <v>1926.953488372093</v>
      </c>
      <c r="DB44" s="32">
        <f t="shared" si="25"/>
        <v>82859</v>
      </c>
      <c r="DC44" s="32">
        <f t="shared" si="57"/>
        <v>43</v>
      </c>
      <c r="DD44" s="35">
        <f t="shared" si="26"/>
        <v>1926.953488372093</v>
      </c>
      <c r="DF44" s="31">
        <v>45586</v>
      </c>
      <c r="DG44" s="32">
        <v>589</v>
      </c>
      <c r="DH44" s="34">
        <f t="shared" si="27"/>
        <v>1575.0930232558139</v>
      </c>
      <c r="DI44" s="32">
        <f t="shared" si="58"/>
        <v>67729</v>
      </c>
      <c r="DJ44" s="32">
        <f t="shared" si="59"/>
        <v>43</v>
      </c>
      <c r="DK44" s="35">
        <f t="shared" si="60"/>
        <v>1575.0930232558139</v>
      </c>
      <c r="DM44" s="31">
        <v>45950</v>
      </c>
      <c r="DN44" s="32">
        <v>2333</v>
      </c>
      <c r="DO44" s="34">
        <f t="shared" si="61"/>
        <v>1492.6511627906978</v>
      </c>
      <c r="DP44" s="32">
        <f t="shared" si="28"/>
        <v>64184</v>
      </c>
      <c r="DQ44" s="32">
        <v>43</v>
      </c>
      <c r="DR44" s="35">
        <f t="shared" si="62"/>
        <v>1492.6511627906978</v>
      </c>
      <c r="DT44" s="31">
        <v>46325</v>
      </c>
      <c r="DV44" s="34">
        <f t="shared" si="63"/>
        <v>1043.3953488372092</v>
      </c>
      <c r="DW44" s="32">
        <f t="shared" si="64"/>
        <v>44866</v>
      </c>
      <c r="DX44" s="32">
        <v>43</v>
      </c>
      <c r="DY44" s="35">
        <f t="shared" si="65"/>
        <v>1043.3953488372092</v>
      </c>
    </row>
    <row r="45" spans="1:129" s="32" customFormat="1" ht="13.5" x14ac:dyDescent="0.25">
      <c r="A45" s="31">
        <v>39755</v>
      </c>
      <c r="B45" s="32">
        <v>3062</v>
      </c>
      <c r="C45" s="32">
        <f t="shared" si="66"/>
        <v>62849</v>
      </c>
      <c r="D45" s="36">
        <f t="shared" si="29"/>
        <v>1428.3863636363637</v>
      </c>
      <c r="E45" s="37"/>
      <c r="F45" s="31">
        <v>40119</v>
      </c>
      <c r="G45" s="32">
        <v>1536</v>
      </c>
      <c r="H45" s="32">
        <f t="shared" si="30"/>
        <v>63749</v>
      </c>
      <c r="I45" s="32">
        <f t="shared" si="67"/>
        <v>44</v>
      </c>
      <c r="J45" s="36">
        <f t="shared" si="31"/>
        <v>1448.840909090909</v>
      </c>
      <c r="L45" s="31">
        <v>40483</v>
      </c>
      <c r="M45" s="32">
        <v>1041</v>
      </c>
      <c r="N45" s="37">
        <f t="shared" si="32"/>
        <v>1214.2272727272727</v>
      </c>
      <c r="O45" s="32">
        <f t="shared" si="2"/>
        <v>53426</v>
      </c>
      <c r="P45" s="32">
        <f t="shared" si="33"/>
        <v>44</v>
      </c>
      <c r="Q45" s="36">
        <f t="shared" si="3"/>
        <v>1214.2272727272727</v>
      </c>
      <c r="S45" s="31">
        <v>40847</v>
      </c>
      <c r="T45" s="32">
        <v>1517</v>
      </c>
      <c r="U45" s="32">
        <f t="shared" si="4"/>
        <v>22513</v>
      </c>
      <c r="V45" s="32">
        <f t="shared" si="34"/>
        <v>44982</v>
      </c>
      <c r="W45" s="32">
        <f t="shared" si="35"/>
        <v>44</v>
      </c>
      <c r="X45" s="33">
        <f t="shared" si="5"/>
        <v>22513</v>
      </c>
      <c r="Z45" s="31">
        <v>41211</v>
      </c>
      <c r="AA45" s="32">
        <v>619</v>
      </c>
      <c r="AB45" s="34">
        <f t="shared" si="0"/>
        <v>1062.8863636363637</v>
      </c>
      <c r="AC45" s="32">
        <f t="shared" si="36"/>
        <v>46767</v>
      </c>
      <c r="AD45" s="32">
        <f t="shared" si="37"/>
        <v>44</v>
      </c>
      <c r="AE45" s="35">
        <f t="shared" si="1"/>
        <v>1062.8863636363637</v>
      </c>
      <c r="AG45" s="31">
        <v>41582</v>
      </c>
      <c r="AH45" s="32">
        <v>1452</v>
      </c>
      <c r="AI45" s="34">
        <f t="shared" si="38"/>
        <v>1520.2954545454545</v>
      </c>
      <c r="AJ45" s="32">
        <f t="shared" si="39"/>
        <v>66893</v>
      </c>
      <c r="AK45" s="32">
        <f t="shared" si="40"/>
        <v>44</v>
      </c>
      <c r="AL45" s="35">
        <f t="shared" si="6"/>
        <v>1520.2954545454545</v>
      </c>
      <c r="AM45" s="34"/>
      <c r="AN45" s="31">
        <v>41939</v>
      </c>
      <c r="AO45" s="32">
        <v>2321</v>
      </c>
      <c r="AP45" s="34">
        <f t="shared" si="7"/>
        <v>1664.909090909091</v>
      </c>
      <c r="AQ45" s="32">
        <f t="shared" si="41"/>
        <v>73256</v>
      </c>
      <c r="AR45" s="32">
        <f t="shared" si="42"/>
        <v>44</v>
      </c>
      <c r="AS45" s="35">
        <f t="shared" si="8"/>
        <v>1664.909090909091</v>
      </c>
      <c r="AT45" s="34"/>
      <c r="AU45" s="31">
        <v>42303</v>
      </c>
      <c r="AV45" s="32">
        <v>1342</v>
      </c>
      <c r="AW45" s="34">
        <f t="shared" si="9"/>
        <v>1698.6363636363637</v>
      </c>
      <c r="AX45" s="32">
        <f t="shared" si="10"/>
        <v>74740</v>
      </c>
      <c r="AY45" s="32">
        <f t="shared" si="43"/>
        <v>44</v>
      </c>
      <c r="AZ45" s="35">
        <f t="shared" si="11"/>
        <v>1698.6363636363637</v>
      </c>
      <c r="BA45" s="34"/>
      <c r="BB45" s="31">
        <v>42674</v>
      </c>
      <c r="BC45" s="32">
        <v>1512</v>
      </c>
      <c r="BD45" s="34">
        <f t="shared" si="12"/>
        <v>2618.181818181818</v>
      </c>
      <c r="BE45" s="32">
        <f t="shared" si="13"/>
        <v>115200</v>
      </c>
      <c r="BF45" s="32">
        <f t="shared" si="44"/>
        <v>44</v>
      </c>
      <c r="BG45" s="35">
        <f t="shared" si="68"/>
        <v>2618.181818181818</v>
      </c>
      <c r="BI45" s="31">
        <v>43038</v>
      </c>
      <c r="BJ45" s="32">
        <v>2940</v>
      </c>
      <c r="BK45" s="34">
        <f t="shared" si="14"/>
        <v>3117.7272727272725</v>
      </c>
      <c r="BL45" s="32">
        <f t="shared" si="15"/>
        <v>137180</v>
      </c>
      <c r="BM45" s="32">
        <f t="shared" si="45"/>
        <v>44</v>
      </c>
      <c r="BN45" s="35">
        <f t="shared" si="46"/>
        <v>3117.7272727272725</v>
      </c>
      <c r="BP45" s="31">
        <v>43402</v>
      </c>
      <c r="BQ45" s="39">
        <v>8054</v>
      </c>
      <c r="BR45" s="34">
        <f t="shared" si="16"/>
        <v>2851.7272727272725</v>
      </c>
      <c r="BS45" s="32">
        <f t="shared" si="17"/>
        <v>125476</v>
      </c>
      <c r="BT45" s="32">
        <f t="shared" si="47"/>
        <v>44</v>
      </c>
      <c r="BU45" s="35">
        <f t="shared" si="48"/>
        <v>2851.7272727272725</v>
      </c>
      <c r="BW45" s="31">
        <v>43766</v>
      </c>
      <c r="BX45" s="32">
        <v>3385</v>
      </c>
      <c r="BY45" s="34">
        <f t="shared" si="69"/>
        <v>2466.9545454545455</v>
      </c>
      <c r="BZ45" s="32">
        <f t="shared" si="70"/>
        <v>108546</v>
      </c>
      <c r="CA45" s="32">
        <f t="shared" si="49"/>
        <v>44</v>
      </c>
      <c r="CB45" s="35">
        <f t="shared" si="50"/>
        <v>2466.9545454545455</v>
      </c>
      <c r="CD45" s="31">
        <v>44130</v>
      </c>
      <c r="CE45" s="32">
        <v>1031</v>
      </c>
      <c r="CF45" s="34">
        <f t="shared" si="18"/>
        <v>1245.5</v>
      </c>
      <c r="CG45" s="32">
        <f t="shared" si="19"/>
        <v>54802</v>
      </c>
      <c r="CH45" s="32">
        <f t="shared" si="51"/>
        <v>44</v>
      </c>
      <c r="CI45" s="35">
        <f t="shared" si="52"/>
        <v>1245.5</v>
      </c>
      <c r="CK45" s="31">
        <v>44501</v>
      </c>
      <c r="CL45" s="32">
        <v>2674</v>
      </c>
      <c r="CM45" s="34">
        <f t="shared" si="20"/>
        <v>1557.340909090909</v>
      </c>
      <c r="CN45" s="32">
        <f t="shared" si="21"/>
        <v>68523</v>
      </c>
      <c r="CO45" s="32">
        <f t="shared" si="53"/>
        <v>44</v>
      </c>
      <c r="CP45" s="35">
        <f t="shared" si="22"/>
        <v>1557.340909090909</v>
      </c>
      <c r="CR45" s="31">
        <v>44865</v>
      </c>
      <c r="CS45" s="32">
        <v>1365</v>
      </c>
      <c r="CT45" s="34">
        <f t="shared" si="71"/>
        <v>1327.2727272727273</v>
      </c>
      <c r="CU45" s="32">
        <f t="shared" si="73"/>
        <v>58400</v>
      </c>
      <c r="CV45" s="32">
        <f t="shared" si="56"/>
        <v>44</v>
      </c>
      <c r="CW45" s="35">
        <f t="shared" si="72"/>
        <v>1327.2727272727273</v>
      </c>
      <c r="CY45" s="31">
        <v>45229</v>
      </c>
      <c r="CZ45" s="32">
        <v>3800</v>
      </c>
      <c r="DA45" s="34">
        <f t="shared" si="24"/>
        <v>1969.5227272727273</v>
      </c>
      <c r="DB45" s="32">
        <f t="shared" si="25"/>
        <v>86659</v>
      </c>
      <c r="DC45" s="32">
        <f t="shared" si="57"/>
        <v>44</v>
      </c>
      <c r="DD45" s="35">
        <f t="shared" si="26"/>
        <v>1969.5227272727273</v>
      </c>
      <c r="DF45" s="31">
        <v>45593</v>
      </c>
      <c r="DG45" s="32">
        <v>621</v>
      </c>
      <c r="DH45" s="34">
        <f t="shared" si="27"/>
        <v>1553.409090909091</v>
      </c>
      <c r="DI45" s="32">
        <f t="shared" si="58"/>
        <v>68350</v>
      </c>
      <c r="DJ45" s="32">
        <f t="shared" si="59"/>
        <v>44</v>
      </c>
      <c r="DK45" s="35">
        <f t="shared" si="60"/>
        <v>1553.409090909091</v>
      </c>
      <c r="DM45" s="31">
        <v>45957</v>
      </c>
      <c r="DN45" s="32">
        <v>3911</v>
      </c>
      <c r="DO45" s="34">
        <f t="shared" si="61"/>
        <v>1547.6136363636363</v>
      </c>
      <c r="DP45" s="32">
        <f t="shared" si="28"/>
        <v>68095</v>
      </c>
      <c r="DQ45" s="32">
        <v>44</v>
      </c>
      <c r="DR45" s="35">
        <f t="shared" si="62"/>
        <v>1547.6136363636363</v>
      </c>
      <c r="DT45" s="31">
        <v>46332</v>
      </c>
      <c r="DV45" s="34">
        <f t="shared" si="63"/>
        <v>1019.6818181818181</v>
      </c>
      <c r="DW45" s="32">
        <f t="shared" si="64"/>
        <v>44866</v>
      </c>
      <c r="DX45" s="32">
        <v>44</v>
      </c>
      <c r="DY45" s="35">
        <f t="shared" si="65"/>
        <v>1019.6818181818181</v>
      </c>
    </row>
    <row r="46" spans="1:129" s="32" customFormat="1" ht="13.5" x14ac:dyDescent="0.25">
      <c r="A46" s="31">
        <v>39762</v>
      </c>
      <c r="B46" s="32">
        <v>2468</v>
      </c>
      <c r="C46" s="32">
        <f t="shared" si="66"/>
        <v>65317</v>
      </c>
      <c r="D46" s="36">
        <f t="shared" si="29"/>
        <v>1451.4888888888888</v>
      </c>
      <c r="E46" s="37"/>
      <c r="F46" s="31">
        <v>40126</v>
      </c>
      <c r="G46" s="32">
        <v>3072</v>
      </c>
      <c r="H46" s="32">
        <f t="shared" si="30"/>
        <v>66821</v>
      </c>
      <c r="I46" s="32">
        <f t="shared" si="67"/>
        <v>45</v>
      </c>
      <c r="J46" s="36">
        <f t="shared" si="31"/>
        <v>1484.911111111111</v>
      </c>
      <c r="L46" s="31">
        <v>40490</v>
      </c>
      <c r="M46" s="32">
        <v>3946</v>
      </c>
      <c r="N46" s="37">
        <f t="shared" si="32"/>
        <v>1274.9333333333334</v>
      </c>
      <c r="O46" s="32">
        <f t="shared" si="2"/>
        <v>57372</v>
      </c>
      <c r="P46" s="32">
        <f t="shared" si="33"/>
        <v>45</v>
      </c>
      <c r="Q46" s="36">
        <f t="shared" si="3"/>
        <v>1274.9333333333334</v>
      </c>
      <c r="S46" s="31">
        <v>40854</v>
      </c>
      <c r="T46" s="32">
        <v>1908</v>
      </c>
      <c r="U46" s="32">
        <f t="shared" si="4"/>
        <v>23467.5</v>
      </c>
      <c r="V46" s="32">
        <f t="shared" si="34"/>
        <v>46890</v>
      </c>
      <c r="W46" s="32">
        <f t="shared" si="35"/>
        <v>45</v>
      </c>
      <c r="X46" s="33">
        <f t="shared" si="5"/>
        <v>23467.5</v>
      </c>
      <c r="Z46" s="31">
        <v>41218</v>
      </c>
      <c r="AA46" s="32">
        <v>706</v>
      </c>
      <c r="AB46" s="34">
        <f t="shared" si="0"/>
        <v>1054.9555555555555</v>
      </c>
      <c r="AC46" s="32">
        <f t="shared" si="36"/>
        <v>47473</v>
      </c>
      <c r="AD46" s="32">
        <f t="shared" si="37"/>
        <v>45</v>
      </c>
      <c r="AE46" s="35">
        <f t="shared" si="1"/>
        <v>1054.9555555555555</v>
      </c>
      <c r="AG46" s="31">
        <v>41589</v>
      </c>
      <c r="AH46" s="32">
        <v>406</v>
      </c>
      <c r="AI46" s="34">
        <f t="shared" si="38"/>
        <v>1495.5333333333333</v>
      </c>
      <c r="AJ46" s="32">
        <f t="shared" si="39"/>
        <v>67299</v>
      </c>
      <c r="AK46" s="32">
        <f t="shared" si="40"/>
        <v>45</v>
      </c>
      <c r="AL46" s="35">
        <f t="shared" si="6"/>
        <v>1495.5333333333333</v>
      </c>
      <c r="AM46" s="34"/>
      <c r="AN46" s="31">
        <v>41946</v>
      </c>
      <c r="AO46" s="32">
        <v>4051</v>
      </c>
      <c r="AP46" s="34">
        <f t="shared" si="7"/>
        <v>1717.9333333333334</v>
      </c>
      <c r="AQ46" s="32">
        <f t="shared" si="41"/>
        <v>77307</v>
      </c>
      <c r="AR46" s="32">
        <f t="shared" si="42"/>
        <v>45</v>
      </c>
      <c r="AS46" s="35">
        <f t="shared" si="8"/>
        <v>1717.9333333333334</v>
      </c>
      <c r="AT46" s="34"/>
      <c r="AU46" s="31">
        <v>42310</v>
      </c>
      <c r="AV46" s="32">
        <v>2390</v>
      </c>
      <c r="AW46" s="34">
        <f t="shared" si="9"/>
        <v>1714</v>
      </c>
      <c r="AX46" s="32">
        <f t="shared" si="10"/>
        <v>77130</v>
      </c>
      <c r="AY46" s="32">
        <f t="shared" si="43"/>
        <v>45</v>
      </c>
      <c r="AZ46" s="35">
        <f t="shared" si="11"/>
        <v>1714</v>
      </c>
      <c r="BA46" s="34"/>
      <c r="BB46" s="31">
        <v>42681</v>
      </c>
      <c r="BC46" s="32">
        <v>4337</v>
      </c>
      <c r="BD46" s="34">
        <f t="shared" si="12"/>
        <v>2656.3777777777777</v>
      </c>
      <c r="BE46" s="32">
        <f t="shared" si="13"/>
        <v>119537</v>
      </c>
      <c r="BF46" s="32">
        <f t="shared" si="44"/>
        <v>45</v>
      </c>
      <c r="BG46" s="35">
        <f t="shared" si="68"/>
        <v>2656.3777777777777</v>
      </c>
      <c r="BI46" s="31">
        <v>43045</v>
      </c>
      <c r="BJ46" s="32">
        <v>3273</v>
      </c>
      <c r="BK46" s="34">
        <f t="shared" si="14"/>
        <v>3121.1777777777779</v>
      </c>
      <c r="BL46" s="32">
        <f t="shared" si="15"/>
        <v>140453</v>
      </c>
      <c r="BM46" s="32">
        <f t="shared" si="45"/>
        <v>45</v>
      </c>
      <c r="BN46" s="35">
        <f t="shared" si="46"/>
        <v>3121.1777777777779</v>
      </c>
      <c r="BP46" s="31">
        <v>43409</v>
      </c>
      <c r="BQ46" s="32">
        <v>4494</v>
      </c>
      <c r="BR46" s="34">
        <f t="shared" si="16"/>
        <v>2888.2222222222222</v>
      </c>
      <c r="BS46" s="32">
        <f t="shared" si="17"/>
        <v>129970</v>
      </c>
      <c r="BT46" s="32">
        <f t="shared" si="47"/>
        <v>45</v>
      </c>
      <c r="BU46" s="35">
        <f t="shared" si="48"/>
        <v>2888.2222222222222</v>
      </c>
      <c r="BW46" s="31">
        <v>43773</v>
      </c>
      <c r="BX46" s="32">
        <v>4085</v>
      </c>
      <c r="BY46" s="34">
        <f t="shared" si="69"/>
        <v>2502.911111111111</v>
      </c>
      <c r="BZ46" s="32">
        <f t="shared" si="70"/>
        <v>112631</v>
      </c>
      <c r="CA46" s="32">
        <f t="shared" si="49"/>
        <v>45</v>
      </c>
      <c r="CB46" s="35">
        <f t="shared" si="50"/>
        <v>2502.911111111111</v>
      </c>
      <c r="CD46" s="31">
        <v>44137</v>
      </c>
      <c r="CE46" s="32">
        <v>908</v>
      </c>
      <c r="CF46" s="34">
        <f t="shared" si="18"/>
        <v>1238</v>
      </c>
      <c r="CG46" s="32">
        <f t="shared" si="19"/>
        <v>55710</v>
      </c>
      <c r="CH46" s="32">
        <f t="shared" si="51"/>
        <v>45</v>
      </c>
      <c r="CI46" s="35">
        <f t="shared" si="52"/>
        <v>1238</v>
      </c>
      <c r="CK46" s="31">
        <v>44508</v>
      </c>
      <c r="CL46" s="32">
        <v>696</v>
      </c>
      <c r="CM46" s="34">
        <f t="shared" si="20"/>
        <v>1538.2</v>
      </c>
      <c r="CN46" s="32">
        <f t="shared" si="21"/>
        <v>69219</v>
      </c>
      <c r="CO46" s="32">
        <f t="shared" si="53"/>
        <v>45</v>
      </c>
      <c r="CP46" s="35">
        <f t="shared" si="22"/>
        <v>1538.2</v>
      </c>
      <c r="CR46" s="31">
        <v>44872</v>
      </c>
      <c r="CS46" s="32">
        <v>2224</v>
      </c>
      <c r="CT46" s="34">
        <f t="shared" si="71"/>
        <v>1347.2</v>
      </c>
      <c r="CU46" s="32">
        <f t="shared" si="73"/>
        <v>60624</v>
      </c>
      <c r="CV46" s="32">
        <f t="shared" si="56"/>
        <v>45</v>
      </c>
      <c r="CW46" s="35">
        <f t="shared" si="72"/>
        <v>1347.2</v>
      </c>
      <c r="CY46" s="31">
        <v>45236</v>
      </c>
      <c r="CZ46" s="32">
        <v>5072</v>
      </c>
      <c r="DA46" s="34">
        <f t="shared" si="24"/>
        <v>2038.4666666666667</v>
      </c>
      <c r="DB46" s="32">
        <f t="shared" si="25"/>
        <v>91731</v>
      </c>
      <c r="DC46" s="32">
        <f t="shared" si="57"/>
        <v>45</v>
      </c>
      <c r="DD46" s="35">
        <f t="shared" si="26"/>
        <v>2038.4666666666667</v>
      </c>
      <c r="DF46" s="31">
        <v>45600</v>
      </c>
      <c r="DG46" s="32">
        <v>1385</v>
      </c>
      <c r="DH46" s="34">
        <f t="shared" si="27"/>
        <v>1549.6666666666667</v>
      </c>
      <c r="DI46" s="32">
        <f t="shared" si="58"/>
        <v>69735</v>
      </c>
      <c r="DJ46" s="32">
        <f t="shared" si="59"/>
        <v>45</v>
      </c>
      <c r="DK46" s="35">
        <f t="shared" si="60"/>
        <v>1549.6666666666667</v>
      </c>
      <c r="DM46" s="31">
        <v>45964</v>
      </c>
      <c r="DN46" s="32">
        <v>579</v>
      </c>
      <c r="DO46" s="34">
        <f t="shared" si="61"/>
        <v>1526.088888888889</v>
      </c>
      <c r="DP46" s="32">
        <f t="shared" si="28"/>
        <v>68674</v>
      </c>
      <c r="DQ46" s="32">
        <v>45</v>
      </c>
      <c r="DR46" s="35">
        <f t="shared" si="62"/>
        <v>1526.088888888889</v>
      </c>
      <c r="DT46" s="31">
        <v>46339</v>
      </c>
      <c r="DV46" s="34">
        <f t="shared" si="63"/>
        <v>997.02222222222224</v>
      </c>
      <c r="DW46" s="32">
        <f t="shared" si="64"/>
        <v>44866</v>
      </c>
      <c r="DX46" s="32">
        <v>45</v>
      </c>
      <c r="DY46" s="35">
        <f t="shared" si="65"/>
        <v>997.02222222222224</v>
      </c>
    </row>
    <row r="47" spans="1:129" s="32" customFormat="1" ht="13.5" x14ac:dyDescent="0.25">
      <c r="A47" s="31">
        <v>39769</v>
      </c>
      <c r="B47" s="32">
        <v>401</v>
      </c>
      <c r="C47" s="32">
        <f t="shared" si="66"/>
        <v>65718</v>
      </c>
      <c r="D47" s="36">
        <f t="shared" si="29"/>
        <v>1428.6521739130435</v>
      </c>
      <c r="E47" s="37"/>
      <c r="F47" s="31">
        <v>40133</v>
      </c>
      <c r="G47" s="32">
        <v>605</v>
      </c>
      <c r="H47" s="32">
        <f t="shared" si="30"/>
        <v>67426</v>
      </c>
      <c r="I47" s="32">
        <f t="shared" si="67"/>
        <v>46</v>
      </c>
      <c r="J47" s="36">
        <f t="shared" si="31"/>
        <v>1465.7826086956522</v>
      </c>
      <c r="L47" s="31">
        <v>40497</v>
      </c>
      <c r="M47" s="32">
        <v>2145</v>
      </c>
      <c r="N47" s="37">
        <f t="shared" si="32"/>
        <v>1293.8478260869565</v>
      </c>
      <c r="O47" s="32">
        <f t="shared" si="2"/>
        <v>59517</v>
      </c>
      <c r="P47" s="32">
        <f t="shared" si="33"/>
        <v>46</v>
      </c>
      <c r="Q47" s="36">
        <f t="shared" si="3"/>
        <v>1293.8478260869565</v>
      </c>
      <c r="S47" s="31">
        <v>40861</v>
      </c>
      <c r="T47" s="32">
        <v>1966</v>
      </c>
      <c r="U47" s="32">
        <f t="shared" si="4"/>
        <v>24451</v>
      </c>
      <c r="V47" s="32">
        <f t="shared" si="34"/>
        <v>48856</v>
      </c>
      <c r="W47" s="32">
        <f t="shared" si="35"/>
        <v>46</v>
      </c>
      <c r="X47" s="33">
        <f t="shared" si="5"/>
        <v>24451</v>
      </c>
      <c r="Z47" s="31">
        <v>41225</v>
      </c>
      <c r="AA47" s="32">
        <v>1269</v>
      </c>
      <c r="AB47" s="34">
        <f t="shared" si="0"/>
        <v>1059.608695652174</v>
      </c>
      <c r="AC47" s="32">
        <f t="shared" si="36"/>
        <v>48742</v>
      </c>
      <c r="AD47" s="32">
        <f t="shared" si="37"/>
        <v>46</v>
      </c>
      <c r="AE47" s="35">
        <f t="shared" si="1"/>
        <v>1059.608695652174</v>
      </c>
      <c r="AG47" s="31">
        <v>41596</v>
      </c>
      <c r="AH47" s="32">
        <v>1365</v>
      </c>
      <c r="AI47" s="34">
        <f t="shared" si="38"/>
        <v>1492.695652173913</v>
      </c>
      <c r="AJ47" s="32">
        <f t="shared" si="39"/>
        <v>68664</v>
      </c>
      <c r="AK47" s="32">
        <f t="shared" si="40"/>
        <v>46</v>
      </c>
      <c r="AL47" s="35">
        <f t="shared" si="6"/>
        <v>1492.695652173913</v>
      </c>
      <c r="AM47" s="34"/>
      <c r="AN47" s="31">
        <v>41953</v>
      </c>
      <c r="AO47" s="32">
        <v>4716</v>
      </c>
      <c r="AP47" s="34">
        <f t="shared" si="7"/>
        <v>1783.108695652174</v>
      </c>
      <c r="AQ47" s="32">
        <f t="shared" si="41"/>
        <v>82023</v>
      </c>
      <c r="AR47" s="32">
        <f t="shared" si="42"/>
        <v>46</v>
      </c>
      <c r="AS47" s="35">
        <f t="shared" si="8"/>
        <v>1783.108695652174</v>
      </c>
      <c r="AT47" s="34"/>
      <c r="AU47" s="31">
        <v>42317</v>
      </c>
      <c r="AV47" s="32">
        <v>1748</v>
      </c>
      <c r="AW47" s="34">
        <f t="shared" si="9"/>
        <v>1714.7391304347825</v>
      </c>
      <c r="AX47" s="32">
        <f t="shared" si="10"/>
        <v>78878</v>
      </c>
      <c r="AY47" s="32">
        <f t="shared" si="43"/>
        <v>46</v>
      </c>
      <c r="AZ47" s="35">
        <f t="shared" si="11"/>
        <v>1714.7391304347825</v>
      </c>
      <c r="BA47" s="34"/>
      <c r="BB47" s="31">
        <v>42688</v>
      </c>
      <c r="BC47" s="32">
        <v>1891</v>
      </c>
      <c r="BD47" s="34">
        <f t="shared" si="12"/>
        <v>2639.7391304347825</v>
      </c>
      <c r="BE47" s="32">
        <f t="shared" si="13"/>
        <v>121428</v>
      </c>
      <c r="BF47" s="32">
        <f t="shared" si="44"/>
        <v>46</v>
      </c>
      <c r="BG47" s="35">
        <f t="shared" si="68"/>
        <v>2639.7391304347825</v>
      </c>
      <c r="BI47" s="31">
        <v>43052</v>
      </c>
      <c r="BJ47" s="32">
        <v>4250</v>
      </c>
      <c r="BK47" s="34">
        <f t="shared" si="14"/>
        <v>3145.717391304348</v>
      </c>
      <c r="BL47" s="32">
        <f t="shared" si="15"/>
        <v>144703</v>
      </c>
      <c r="BM47" s="32">
        <f t="shared" si="45"/>
        <v>46</v>
      </c>
      <c r="BN47" s="35">
        <f t="shared" si="46"/>
        <v>3145.717391304348</v>
      </c>
      <c r="BP47" s="31">
        <v>43416</v>
      </c>
      <c r="BQ47" s="32">
        <v>4025</v>
      </c>
      <c r="BR47" s="34">
        <f t="shared" si="16"/>
        <v>2912.9347826086955</v>
      </c>
      <c r="BS47" s="32">
        <f t="shared" si="17"/>
        <v>133995</v>
      </c>
      <c r="BT47" s="32">
        <f t="shared" si="47"/>
        <v>46</v>
      </c>
      <c r="BU47" s="35">
        <f t="shared" si="48"/>
        <v>2912.9347826086955</v>
      </c>
      <c r="BW47" s="31">
        <v>43780</v>
      </c>
      <c r="BX47" s="32">
        <v>4939</v>
      </c>
      <c r="BY47" s="34">
        <f t="shared" si="69"/>
        <v>2555.8695652173915</v>
      </c>
      <c r="BZ47" s="32">
        <f t="shared" si="70"/>
        <v>117570</v>
      </c>
      <c r="CA47" s="32">
        <f t="shared" si="49"/>
        <v>46</v>
      </c>
      <c r="CB47" s="35">
        <f t="shared" si="50"/>
        <v>2555.8695652173915</v>
      </c>
      <c r="CD47" s="31">
        <v>44144</v>
      </c>
      <c r="CE47" s="32">
        <v>2347</v>
      </c>
      <c r="CF47" s="34">
        <f t="shared" si="18"/>
        <v>1262.108695652174</v>
      </c>
      <c r="CG47" s="32">
        <f t="shared" si="19"/>
        <v>58057</v>
      </c>
      <c r="CH47" s="32">
        <f t="shared" si="51"/>
        <v>46</v>
      </c>
      <c r="CI47" s="35">
        <f t="shared" si="52"/>
        <v>1262.108695652174</v>
      </c>
      <c r="CK47" s="31">
        <v>44515</v>
      </c>
      <c r="CL47" s="32">
        <v>2600</v>
      </c>
      <c r="CM47" s="34">
        <f t="shared" si="20"/>
        <v>1561.2826086956522</v>
      </c>
      <c r="CN47" s="32">
        <f t="shared" si="21"/>
        <v>71819</v>
      </c>
      <c r="CO47" s="32">
        <f t="shared" si="53"/>
        <v>46</v>
      </c>
      <c r="CP47" s="35">
        <f t="shared" si="22"/>
        <v>1561.2826086956522</v>
      </c>
      <c r="CR47" s="31">
        <v>44879</v>
      </c>
      <c r="CS47" s="32">
        <v>1641</v>
      </c>
      <c r="CT47" s="34">
        <f t="shared" si="71"/>
        <v>1353.5869565217392</v>
      </c>
      <c r="CU47" s="32">
        <f t="shared" si="73"/>
        <v>62265</v>
      </c>
      <c r="CV47" s="32">
        <f t="shared" si="56"/>
        <v>46</v>
      </c>
      <c r="CW47" s="35">
        <f t="shared" si="72"/>
        <v>1353.5869565217392</v>
      </c>
      <c r="CY47" s="31">
        <v>45243</v>
      </c>
      <c r="CZ47" s="32">
        <v>2172</v>
      </c>
      <c r="DA47" s="34">
        <f t="shared" si="24"/>
        <v>2041.3695652173913</v>
      </c>
      <c r="DB47" s="32">
        <f t="shared" si="25"/>
        <v>93903</v>
      </c>
      <c r="DC47" s="32">
        <f t="shared" si="57"/>
        <v>46</v>
      </c>
      <c r="DD47" s="35">
        <f t="shared" si="26"/>
        <v>2041.3695652173913</v>
      </c>
      <c r="DF47" s="31">
        <v>45607</v>
      </c>
      <c r="DG47" s="32">
        <v>2011</v>
      </c>
      <c r="DH47" s="34">
        <f t="shared" si="27"/>
        <v>1559.695652173913</v>
      </c>
      <c r="DI47" s="32">
        <f t="shared" si="58"/>
        <v>71746</v>
      </c>
      <c r="DJ47" s="32">
        <f t="shared" si="59"/>
        <v>46</v>
      </c>
      <c r="DK47" s="35">
        <f t="shared" si="60"/>
        <v>1559.695652173913</v>
      </c>
      <c r="DM47" s="31">
        <v>45971</v>
      </c>
      <c r="DN47" s="32">
        <v>1958</v>
      </c>
      <c r="DO47" s="34">
        <f t="shared" si="61"/>
        <v>1535.4782608695652</v>
      </c>
      <c r="DP47" s="32">
        <f t="shared" si="28"/>
        <v>70632</v>
      </c>
      <c r="DQ47" s="32">
        <v>46</v>
      </c>
      <c r="DR47" s="35">
        <f t="shared" si="62"/>
        <v>1535.4782608695652</v>
      </c>
      <c r="DT47" s="31">
        <v>46346</v>
      </c>
      <c r="DV47" s="34">
        <f t="shared" si="63"/>
        <v>975.3478260869565</v>
      </c>
      <c r="DW47" s="32">
        <f t="shared" si="64"/>
        <v>44866</v>
      </c>
      <c r="DX47" s="32">
        <v>46</v>
      </c>
      <c r="DY47" s="35">
        <f t="shared" si="65"/>
        <v>975.3478260869565</v>
      </c>
    </row>
    <row r="48" spans="1:129" s="32" customFormat="1" ht="13.5" x14ac:dyDescent="0.25">
      <c r="A48" s="31">
        <v>39776</v>
      </c>
      <c r="B48" s="32">
        <v>1121</v>
      </c>
      <c r="C48" s="32">
        <f t="shared" si="66"/>
        <v>66839</v>
      </c>
      <c r="D48" s="36">
        <f t="shared" si="29"/>
        <v>1422.1063829787233</v>
      </c>
      <c r="E48" s="37"/>
      <c r="F48" s="31">
        <v>40140</v>
      </c>
      <c r="G48" s="32">
        <v>1751</v>
      </c>
      <c r="H48" s="32">
        <f t="shared" si="30"/>
        <v>69177</v>
      </c>
      <c r="I48" s="32">
        <f t="shared" si="67"/>
        <v>47</v>
      </c>
      <c r="J48" s="36">
        <f t="shared" si="31"/>
        <v>1471.8510638297873</v>
      </c>
      <c r="L48" s="31">
        <v>40504</v>
      </c>
      <c r="M48" s="32">
        <v>1881</v>
      </c>
      <c r="N48" s="37">
        <f t="shared" si="32"/>
        <v>1306.3404255319149</v>
      </c>
      <c r="O48" s="32">
        <f t="shared" si="2"/>
        <v>61398</v>
      </c>
      <c r="P48" s="32">
        <f t="shared" si="33"/>
        <v>47</v>
      </c>
      <c r="Q48" s="36">
        <f t="shared" si="3"/>
        <v>1306.3404255319149</v>
      </c>
      <c r="S48" s="31">
        <v>40868</v>
      </c>
      <c r="T48" s="32">
        <v>1285</v>
      </c>
      <c r="U48" s="32">
        <f t="shared" si="4"/>
        <v>25094</v>
      </c>
      <c r="V48" s="32">
        <f t="shared" si="34"/>
        <v>50141</v>
      </c>
      <c r="W48" s="32">
        <f t="shared" si="35"/>
        <v>47</v>
      </c>
      <c r="X48" s="33">
        <f t="shared" si="5"/>
        <v>25094</v>
      </c>
      <c r="Z48" s="31">
        <v>41232</v>
      </c>
      <c r="AA48" s="32">
        <v>420</v>
      </c>
      <c r="AB48" s="34">
        <f t="shared" si="0"/>
        <v>1046</v>
      </c>
      <c r="AC48" s="32">
        <f t="shared" si="36"/>
        <v>49162</v>
      </c>
      <c r="AD48" s="32">
        <f t="shared" si="37"/>
        <v>47</v>
      </c>
      <c r="AE48" s="35">
        <f t="shared" si="1"/>
        <v>1046</v>
      </c>
      <c r="AG48" s="31">
        <v>41603</v>
      </c>
      <c r="AH48" s="32">
        <v>646</v>
      </c>
      <c r="AI48" s="34">
        <f t="shared" si="38"/>
        <v>1474.6808510638298</v>
      </c>
      <c r="AJ48" s="32">
        <f t="shared" si="39"/>
        <v>69310</v>
      </c>
      <c r="AK48" s="32">
        <f t="shared" si="40"/>
        <v>47</v>
      </c>
      <c r="AL48" s="35">
        <f t="shared" si="6"/>
        <v>1474.6808510638298</v>
      </c>
      <c r="AM48" s="34"/>
      <c r="AN48" s="31">
        <v>41960</v>
      </c>
      <c r="AO48" s="32">
        <v>5453</v>
      </c>
      <c r="AP48" s="34">
        <f t="shared" si="7"/>
        <v>1861.1914893617022</v>
      </c>
      <c r="AQ48" s="32">
        <f t="shared" si="41"/>
        <v>87476</v>
      </c>
      <c r="AR48" s="32">
        <f t="shared" si="42"/>
        <v>47</v>
      </c>
      <c r="AS48" s="35">
        <f t="shared" si="8"/>
        <v>1861.1914893617022</v>
      </c>
      <c r="AT48" s="34"/>
      <c r="AU48" s="31">
        <v>42324</v>
      </c>
      <c r="AV48" s="32">
        <v>1169</v>
      </c>
      <c r="AW48" s="34">
        <f t="shared" si="9"/>
        <v>1703.127659574468</v>
      </c>
      <c r="AX48" s="32">
        <f t="shared" si="10"/>
        <v>80047</v>
      </c>
      <c r="AY48" s="32">
        <f t="shared" si="43"/>
        <v>47</v>
      </c>
      <c r="AZ48" s="35">
        <f t="shared" si="11"/>
        <v>1703.127659574468</v>
      </c>
      <c r="BA48" s="34"/>
      <c r="BB48" s="31">
        <v>42695</v>
      </c>
      <c r="BC48" s="32">
        <v>5436</v>
      </c>
      <c r="BD48" s="34">
        <f t="shared" si="12"/>
        <v>2699.2340425531916</v>
      </c>
      <c r="BE48" s="32">
        <f t="shared" si="13"/>
        <v>126864</v>
      </c>
      <c r="BF48" s="32">
        <f t="shared" si="44"/>
        <v>47</v>
      </c>
      <c r="BG48" s="35">
        <f t="shared" si="68"/>
        <v>2699.2340425531916</v>
      </c>
      <c r="BI48" s="31">
        <v>43059</v>
      </c>
      <c r="BJ48" s="32">
        <v>3955</v>
      </c>
      <c r="BK48" s="34">
        <f t="shared" si="14"/>
        <v>3162.9361702127658</v>
      </c>
      <c r="BL48" s="32">
        <f t="shared" si="15"/>
        <v>148658</v>
      </c>
      <c r="BM48" s="32">
        <f t="shared" si="45"/>
        <v>47</v>
      </c>
      <c r="BN48" s="35">
        <f t="shared" si="46"/>
        <v>3162.9361702127658</v>
      </c>
      <c r="BP48" s="31">
        <v>43423</v>
      </c>
      <c r="BQ48" s="32">
        <v>5297</v>
      </c>
      <c r="BR48" s="34">
        <f t="shared" si="16"/>
        <v>2963.6595744680849</v>
      </c>
      <c r="BS48" s="32">
        <f t="shared" si="17"/>
        <v>139292</v>
      </c>
      <c r="BT48" s="32">
        <f t="shared" si="47"/>
        <v>47</v>
      </c>
      <c r="BU48" s="35">
        <f t="shared" si="48"/>
        <v>2963.6595744680849</v>
      </c>
      <c r="BW48" s="31">
        <v>43787</v>
      </c>
      <c r="BX48" s="32">
        <v>4672</v>
      </c>
      <c r="BY48" s="34">
        <f t="shared" si="69"/>
        <v>2600.8936170212764</v>
      </c>
      <c r="BZ48" s="32">
        <f t="shared" si="70"/>
        <v>122242</v>
      </c>
      <c r="CA48" s="32">
        <f t="shared" si="49"/>
        <v>47</v>
      </c>
      <c r="CB48" s="35">
        <f t="shared" si="50"/>
        <v>2600.8936170212764</v>
      </c>
      <c r="CD48" s="31">
        <v>44151</v>
      </c>
      <c r="CE48" s="32">
        <v>2115</v>
      </c>
      <c r="CF48" s="34">
        <f t="shared" si="18"/>
        <v>1280.2553191489362</v>
      </c>
      <c r="CG48" s="32">
        <f t="shared" si="19"/>
        <v>60172</v>
      </c>
      <c r="CH48" s="32">
        <f t="shared" si="51"/>
        <v>47</v>
      </c>
      <c r="CI48" s="35">
        <f t="shared" si="52"/>
        <v>1280.2553191489362</v>
      </c>
      <c r="CK48" s="31">
        <v>44522</v>
      </c>
      <c r="CL48" s="32">
        <v>1649</v>
      </c>
      <c r="CM48" s="34">
        <f t="shared" si="20"/>
        <v>1563.1489361702127</v>
      </c>
      <c r="CN48" s="32">
        <f t="shared" si="21"/>
        <v>73468</v>
      </c>
      <c r="CO48" s="32">
        <f t="shared" si="53"/>
        <v>47</v>
      </c>
      <c r="CP48" s="35">
        <f t="shared" si="22"/>
        <v>1563.1489361702127</v>
      </c>
      <c r="CR48" s="31">
        <v>44886</v>
      </c>
      <c r="CS48" s="32">
        <v>3321</v>
      </c>
      <c r="CT48" s="34">
        <f t="shared" si="71"/>
        <v>1395.4468085106382</v>
      </c>
      <c r="CU48" s="32">
        <f t="shared" si="73"/>
        <v>65586</v>
      </c>
      <c r="CV48" s="32">
        <f t="shared" si="56"/>
        <v>47</v>
      </c>
      <c r="CW48" s="35">
        <f t="shared" si="72"/>
        <v>1395.4468085106382</v>
      </c>
      <c r="CY48" s="31">
        <v>45250</v>
      </c>
      <c r="CZ48" s="32">
        <v>1320</v>
      </c>
      <c r="DA48" s="34">
        <f t="shared" si="24"/>
        <v>2026.0212765957447</v>
      </c>
      <c r="DB48" s="32">
        <f t="shared" si="25"/>
        <v>95223</v>
      </c>
      <c r="DC48" s="32">
        <f t="shared" si="57"/>
        <v>47</v>
      </c>
      <c r="DD48" s="35">
        <f t="shared" si="26"/>
        <v>2026.0212765957447</v>
      </c>
      <c r="DF48" s="31">
        <v>45614</v>
      </c>
      <c r="DG48" s="32">
        <v>1246</v>
      </c>
      <c r="DH48" s="34">
        <f t="shared" si="27"/>
        <v>1553.0212765957447</v>
      </c>
      <c r="DI48" s="32">
        <f t="shared" si="58"/>
        <v>72992</v>
      </c>
      <c r="DJ48" s="32">
        <f t="shared" si="59"/>
        <v>47</v>
      </c>
      <c r="DK48" s="35">
        <f t="shared" si="60"/>
        <v>1553.0212765957447</v>
      </c>
      <c r="DM48" s="31">
        <v>45978</v>
      </c>
      <c r="DN48" s="32">
        <v>1493</v>
      </c>
      <c r="DO48" s="34">
        <f t="shared" si="61"/>
        <v>1534.5744680851064</v>
      </c>
      <c r="DP48" s="32">
        <f t="shared" si="28"/>
        <v>72125</v>
      </c>
      <c r="DQ48" s="32">
        <v>47</v>
      </c>
      <c r="DR48" s="35">
        <f t="shared" si="62"/>
        <v>1534.5744680851064</v>
      </c>
      <c r="DT48" s="31">
        <v>46353</v>
      </c>
      <c r="DV48" s="34">
        <f t="shared" si="63"/>
        <v>954.59574468085111</v>
      </c>
      <c r="DW48" s="32">
        <f t="shared" si="64"/>
        <v>44866</v>
      </c>
      <c r="DX48" s="32">
        <v>47</v>
      </c>
      <c r="DY48" s="35">
        <f t="shared" si="65"/>
        <v>954.59574468085111</v>
      </c>
    </row>
    <row r="49" spans="1:129" s="32" customFormat="1" ht="13.5" x14ac:dyDescent="0.25">
      <c r="A49" s="31">
        <v>39783</v>
      </c>
      <c r="B49" s="32">
        <v>2593</v>
      </c>
      <c r="C49" s="32">
        <f t="shared" si="66"/>
        <v>69432</v>
      </c>
      <c r="D49" s="36">
        <f t="shared" si="29"/>
        <v>1446.5</v>
      </c>
      <c r="E49" s="37"/>
      <c r="F49" s="31">
        <v>40147</v>
      </c>
      <c r="G49" s="32">
        <v>2673</v>
      </c>
      <c r="H49" s="32">
        <f t="shared" si="30"/>
        <v>71850</v>
      </c>
      <c r="I49" s="32">
        <f t="shared" si="67"/>
        <v>48</v>
      </c>
      <c r="J49" s="36">
        <f t="shared" si="31"/>
        <v>1496.875</v>
      </c>
      <c r="L49" s="31">
        <v>40511</v>
      </c>
      <c r="M49" s="32">
        <v>1410</v>
      </c>
      <c r="N49" s="37">
        <f t="shared" si="32"/>
        <v>1308.5</v>
      </c>
      <c r="O49" s="32">
        <f t="shared" si="2"/>
        <v>62808</v>
      </c>
      <c r="P49" s="32">
        <f t="shared" si="33"/>
        <v>48</v>
      </c>
      <c r="Q49" s="36">
        <f t="shared" si="3"/>
        <v>1308.5</v>
      </c>
      <c r="S49" s="31">
        <v>40875</v>
      </c>
      <c r="T49" s="32">
        <v>178</v>
      </c>
      <c r="U49" s="32">
        <f t="shared" si="4"/>
        <v>25183.5</v>
      </c>
      <c r="V49" s="32">
        <f t="shared" si="34"/>
        <v>50319</v>
      </c>
      <c r="W49" s="32">
        <f t="shared" si="35"/>
        <v>48</v>
      </c>
      <c r="X49" s="33">
        <f t="shared" si="5"/>
        <v>25183.5</v>
      </c>
      <c r="Z49" s="31">
        <v>41239</v>
      </c>
      <c r="AA49" s="32">
        <v>1578</v>
      </c>
      <c r="AB49" s="34">
        <f t="shared" si="0"/>
        <v>1057.0833333333333</v>
      </c>
      <c r="AC49" s="32">
        <f t="shared" si="36"/>
        <v>50740</v>
      </c>
      <c r="AD49" s="32">
        <f t="shared" si="37"/>
        <v>48</v>
      </c>
      <c r="AE49" s="35">
        <f t="shared" si="1"/>
        <v>1057.0833333333333</v>
      </c>
      <c r="AG49" s="31">
        <v>41610</v>
      </c>
      <c r="AH49" s="32">
        <v>229</v>
      </c>
      <c r="AI49" s="34">
        <f t="shared" si="38"/>
        <v>1448.7291666666667</v>
      </c>
      <c r="AJ49" s="32">
        <f t="shared" si="39"/>
        <v>69539</v>
      </c>
      <c r="AK49" s="32">
        <f t="shared" si="40"/>
        <v>48</v>
      </c>
      <c r="AL49" s="35">
        <f t="shared" si="6"/>
        <v>1448.7291666666667</v>
      </c>
      <c r="AM49" s="34"/>
      <c r="AN49" s="31">
        <v>41967</v>
      </c>
      <c r="AO49" s="32">
        <v>1628</v>
      </c>
      <c r="AP49" s="34">
        <f t="shared" si="7"/>
        <v>1856.3333333333333</v>
      </c>
      <c r="AQ49" s="32">
        <f t="shared" si="41"/>
        <v>89104</v>
      </c>
      <c r="AR49" s="32">
        <f t="shared" si="42"/>
        <v>48</v>
      </c>
      <c r="AS49" s="35">
        <f t="shared" si="8"/>
        <v>1856.3333333333333</v>
      </c>
      <c r="AT49" s="34"/>
      <c r="AU49" s="31">
        <v>42331</v>
      </c>
      <c r="AV49" s="32">
        <v>3076</v>
      </c>
      <c r="AW49" s="34">
        <f t="shared" si="9"/>
        <v>1731.7291666666667</v>
      </c>
      <c r="AX49" s="32">
        <f t="shared" si="10"/>
        <v>83123</v>
      </c>
      <c r="AY49" s="32">
        <f t="shared" si="43"/>
        <v>48</v>
      </c>
      <c r="AZ49" s="35">
        <f t="shared" si="11"/>
        <v>1731.7291666666667</v>
      </c>
      <c r="BA49" s="34"/>
      <c r="BB49" s="31">
        <v>42702</v>
      </c>
      <c r="BC49" s="32">
        <v>1388</v>
      </c>
      <c r="BD49" s="34">
        <f t="shared" si="12"/>
        <v>2671.9166666666665</v>
      </c>
      <c r="BE49" s="32">
        <f t="shared" si="13"/>
        <v>128252</v>
      </c>
      <c r="BF49" s="32">
        <f t="shared" si="44"/>
        <v>48</v>
      </c>
      <c r="BG49" s="35">
        <f t="shared" si="68"/>
        <v>2671.9166666666665</v>
      </c>
      <c r="BI49" s="31">
        <v>43066</v>
      </c>
      <c r="BJ49" s="32">
        <v>4449</v>
      </c>
      <c r="BK49" s="34">
        <f t="shared" si="14"/>
        <v>3189.7291666666665</v>
      </c>
      <c r="BL49" s="32">
        <f t="shared" si="15"/>
        <v>153107</v>
      </c>
      <c r="BM49" s="32">
        <f t="shared" si="45"/>
        <v>48</v>
      </c>
      <c r="BN49" s="35">
        <f t="shared" si="46"/>
        <v>3189.7291666666665</v>
      </c>
      <c r="BP49" s="31">
        <v>43430</v>
      </c>
      <c r="BQ49" s="32">
        <v>2828</v>
      </c>
      <c r="BR49" s="34">
        <f t="shared" si="16"/>
        <v>2960.8333333333335</v>
      </c>
      <c r="BS49" s="32">
        <f t="shared" si="17"/>
        <v>142120</v>
      </c>
      <c r="BT49" s="32">
        <f t="shared" si="47"/>
        <v>48</v>
      </c>
      <c r="BU49" s="35">
        <f t="shared" si="48"/>
        <v>2960.8333333333335</v>
      </c>
      <c r="BW49" s="31">
        <v>43794</v>
      </c>
      <c r="BX49" s="32">
        <v>4692</v>
      </c>
      <c r="BY49" s="34">
        <f t="shared" si="69"/>
        <v>2644.4583333333335</v>
      </c>
      <c r="BZ49" s="32">
        <f t="shared" si="70"/>
        <v>126934</v>
      </c>
      <c r="CA49" s="32">
        <f t="shared" si="49"/>
        <v>48</v>
      </c>
      <c r="CB49" s="35">
        <f t="shared" si="50"/>
        <v>2644.4583333333335</v>
      </c>
      <c r="CD49" s="31">
        <v>44158</v>
      </c>
      <c r="CE49" s="32">
        <v>2733</v>
      </c>
      <c r="CF49" s="34">
        <f t="shared" si="18"/>
        <v>1310.5208333333333</v>
      </c>
      <c r="CG49" s="32">
        <f t="shared" si="19"/>
        <v>62905</v>
      </c>
      <c r="CH49" s="32">
        <f t="shared" si="51"/>
        <v>48</v>
      </c>
      <c r="CI49" s="35">
        <f t="shared" si="52"/>
        <v>1310.5208333333333</v>
      </c>
      <c r="CK49" s="31">
        <v>44529</v>
      </c>
      <c r="CL49" s="32">
        <v>4051</v>
      </c>
      <c r="CM49" s="34">
        <f t="shared" si="20"/>
        <v>1614.9791666666667</v>
      </c>
      <c r="CN49" s="32">
        <f t="shared" si="21"/>
        <v>77519</v>
      </c>
      <c r="CO49" s="32">
        <f t="shared" si="53"/>
        <v>48</v>
      </c>
      <c r="CP49" s="35">
        <f t="shared" si="22"/>
        <v>1614.9791666666667</v>
      </c>
      <c r="CR49" s="31">
        <v>44893</v>
      </c>
      <c r="CS49" s="32">
        <v>5188</v>
      </c>
      <c r="CT49" s="34">
        <f t="shared" si="71"/>
        <v>1474.4583333333333</v>
      </c>
      <c r="CU49" s="32">
        <f t="shared" si="73"/>
        <v>70774</v>
      </c>
      <c r="CV49" s="32">
        <f t="shared" si="56"/>
        <v>48</v>
      </c>
      <c r="CW49" s="35">
        <f t="shared" si="72"/>
        <v>1474.4583333333333</v>
      </c>
      <c r="CY49" s="31">
        <v>45257</v>
      </c>
      <c r="CZ49" s="32">
        <v>2392</v>
      </c>
      <c r="DA49" s="34">
        <f t="shared" si="24"/>
        <v>2033.6458333333333</v>
      </c>
      <c r="DB49" s="32">
        <f t="shared" si="25"/>
        <v>97615</v>
      </c>
      <c r="DC49" s="32">
        <f t="shared" si="57"/>
        <v>48</v>
      </c>
      <c r="DD49" s="35">
        <f t="shared" si="26"/>
        <v>2033.6458333333333</v>
      </c>
      <c r="DF49" s="31">
        <v>45621</v>
      </c>
      <c r="DG49" s="32">
        <v>1853</v>
      </c>
      <c r="DH49" s="34">
        <f t="shared" si="27"/>
        <v>1559.2708333333333</v>
      </c>
      <c r="DI49" s="32">
        <f t="shared" si="58"/>
        <v>74845</v>
      </c>
      <c r="DJ49" s="32">
        <f t="shared" si="59"/>
        <v>48</v>
      </c>
      <c r="DK49" s="35">
        <f t="shared" si="60"/>
        <v>1559.2708333333333</v>
      </c>
      <c r="DM49" s="31">
        <v>45985</v>
      </c>
      <c r="DN49" s="32">
        <v>1460</v>
      </c>
      <c r="DO49" s="34">
        <f t="shared" si="61"/>
        <v>1533.0208333333333</v>
      </c>
      <c r="DP49" s="32">
        <f t="shared" si="28"/>
        <v>73585</v>
      </c>
      <c r="DQ49" s="32">
        <v>48</v>
      </c>
      <c r="DR49" s="35">
        <f t="shared" si="62"/>
        <v>1533.0208333333333</v>
      </c>
      <c r="DT49" s="31">
        <v>46360</v>
      </c>
      <c r="DV49" s="34">
        <f t="shared" si="63"/>
        <v>934.70833333333337</v>
      </c>
      <c r="DW49" s="32">
        <f t="shared" si="64"/>
        <v>44866</v>
      </c>
      <c r="DX49" s="32">
        <v>48</v>
      </c>
      <c r="DY49" s="35">
        <f t="shared" si="65"/>
        <v>934.70833333333337</v>
      </c>
    </row>
    <row r="50" spans="1:129" s="32" customFormat="1" ht="14.25" thickBot="1" x14ac:dyDescent="0.3">
      <c r="A50" s="31">
        <v>39790</v>
      </c>
      <c r="B50" s="32">
        <v>460</v>
      </c>
      <c r="C50" s="32">
        <f t="shared" si="66"/>
        <v>69892</v>
      </c>
      <c r="D50" s="36">
        <f t="shared" si="29"/>
        <v>1426.3673469387754</v>
      </c>
      <c r="E50" s="37"/>
      <c r="F50" s="40">
        <v>40154</v>
      </c>
      <c r="G50" s="41">
        <v>1044</v>
      </c>
      <c r="H50" s="41">
        <f t="shared" si="30"/>
        <v>72894</v>
      </c>
      <c r="I50" s="41">
        <f t="shared" si="67"/>
        <v>49</v>
      </c>
      <c r="J50" s="42">
        <f t="shared" si="31"/>
        <v>1487.6326530612246</v>
      </c>
      <c r="L50" s="31">
        <v>40518</v>
      </c>
      <c r="M50" s="32">
        <v>688</v>
      </c>
      <c r="N50" s="37">
        <f t="shared" si="32"/>
        <v>1295.8367346938776</v>
      </c>
      <c r="O50" s="32">
        <f t="shared" si="2"/>
        <v>63496</v>
      </c>
      <c r="P50" s="32">
        <f t="shared" si="33"/>
        <v>49</v>
      </c>
      <c r="Q50" s="36">
        <f t="shared" si="3"/>
        <v>1295.8367346938776</v>
      </c>
      <c r="S50" s="31">
        <v>40882</v>
      </c>
      <c r="T50" s="32">
        <v>915</v>
      </c>
      <c r="U50" s="32">
        <f t="shared" si="4"/>
        <v>25641.5</v>
      </c>
      <c r="V50" s="32">
        <f t="shared" si="34"/>
        <v>51234</v>
      </c>
      <c r="W50" s="32">
        <f t="shared" si="35"/>
        <v>49</v>
      </c>
      <c r="X50" s="33">
        <f t="shared" si="5"/>
        <v>25641.5</v>
      </c>
      <c r="Z50" s="31">
        <v>41246</v>
      </c>
      <c r="AA50" s="32">
        <v>2087</v>
      </c>
      <c r="AB50" s="34">
        <f t="shared" si="0"/>
        <v>1078.1020408163265</v>
      </c>
      <c r="AC50" s="32">
        <f t="shared" si="36"/>
        <v>52827</v>
      </c>
      <c r="AD50" s="32">
        <f t="shared" si="37"/>
        <v>49</v>
      </c>
      <c r="AE50" s="35">
        <f t="shared" si="1"/>
        <v>1078.1020408163265</v>
      </c>
      <c r="AG50" s="31">
        <v>41617</v>
      </c>
      <c r="AH50" s="32">
        <v>2206</v>
      </c>
      <c r="AI50" s="34">
        <f t="shared" si="38"/>
        <v>1464.1836734693877</v>
      </c>
      <c r="AJ50" s="32">
        <f t="shared" si="39"/>
        <v>71745</v>
      </c>
      <c r="AK50" s="32">
        <f t="shared" si="40"/>
        <v>49</v>
      </c>
      <c r="AL50" s="35">
        <f t="shared" si="6"/>
        <v>1464.1836734693877</v>
      </c>
      <c r="AM50" s="34"/>
      <c r="AN50" s="31">
        <v>41974</v>
      </c>
      <c r="AO50" s="32">
        <v>2843</v>
      </c>
      <c r="AP50" s="34">
        <f t="shared" si="7"/>
        <v>1876.4693877551019</v>
      </c>
      <c r="AQ50" s="32">
        <f t="shared" si="41"/>
        <v>91947</v>
      </c>
      <c r="AR50" s="32">
        <f t="shared" si="42"/>
        <v>49</v>
      </c>
      <c r="AS50" s="35">
        <f t="shared" si="8"/>
        <v>1876.4693877551019</v>
      </c>
      <c r="AT50" s="34"/>
      <c r="AU50" s="31">
        <v>42338</v>
      </c>
      <c r="AV50" s="32">
        <v>1043</v>
      </c>
      <c r="AW50" s="34">
        <f t="shared" si="9"/>
        <v>1717.6734693877552</v>
      </c>
      <c r="AX50" s="32">
        <f t="shared" si="10"/>
        <v>84166</v>
      </c>
      <c r="AY50" s="32">
        <f t="shared" si="43"/>
        <v>49</v>
      </c>
      <c r="AZ50" s="35">
        <f t="shared" si="11"/>
        <v>1717.6734693877552</v>
      </c>
      <c r="BA50" s="34"/>
      <c r="BB50" s="31">
        <v>42709</v>
      </c>
      <c r="BC50" s="32">
        <v>3335</v>
      </c>
      <c r="BD50" s="34">
        <f t="shared" si="12"/>
        <v>2685.4489795918366</v>
      </c>
      <c r="BE50" s="32">
        <f t="shared" si="13"/>
        <v>131587</v>
      </c>
      <c r="BF50" s="32">
        <f t="shared" si="44"/>
        <v>49</v>
      </c>
      <c r="BG50" s="35">
        <f t="shared" si="68"/>
        <v>2685.4489795918366</v>
      </c>
      <c r="BI50" s="31">
        <v>43073</v>
      </c>
      <c r="BJ50" s="32">
        <v>835</v>
      </c>
      <c r="BK50" s="34">
        <f t="shared" si="14"/>
        <v>3141.6734693877552</v>
      </c>
      <c r="BL50" s="32">
        <f t="shared" si="15"/>
        <v>153942</v>
      </c>
      <c r="BM50" s="32">
        <f t="shared" si="45"/>
        <v>49</v>
      </c>
      <c r="BN50" s="35">
        <f t="shared" si="46"/>
        <v>3141.6734693877552</v>
      </c>
      <c r="BP50" s="31">
        <v>43437</v>
      </c>
      <c r="BQ50" s="32">
        <v>3470</v>
      </c>
      <c r="BR50" s="34">
        <f t="shared" si="16"/>
        <v>2971.2244897959185</v>
      </c>
      <c r="BS50" s="32">
        <f t="shared" si="17"/>
        <v>145590</v>
      </c>
      <c r="BT50" s="32">
        <f t="shared" si="47"/>
        <v>49</v>
      </c>
      <c r="BU50" s="35">
        <f t="shared" si="48"/>
        <v>2971.2244897959185</v>
      </c>
      <c r="BW50" s="31">
        <v>43801</v>
      </c>
      <c r="BX50" s="32">
        <v>1083</v>
      </c>
      <c r="BY50" s="34">
        <f t="shared" si="69"/>
        <v>2612.591836734694</v>
      </c>
      <c r="BZ50" s="32">
        <f t="shared" si="70"/>
        <v>128017</v>
      </c>
      <c r="CA50" s="32">
        <f t="shared" si="49"/>
        <v>49</v>
      </c>
      <c r="CB50" s="35">
        <f t="shared" si="50"/>
        <v>2612.591836734694</v>
      </c>
      <c r="CD50" s="31">
        <v>44165</v>
      </c>
      <c r="CE50" s="32">
        <v>3611</v>
      </c>
      <c r="CF50" s="34">
        <f t="shared" si="18"/>
        <v>1357.4693877551019</v>
      </c>
      <c r="CG50" s="32">
        <f t="shared" si="19"/>
        <v>66516</v>
      </c>
      <c r="CH50" s="32">
        <f t="shared" si="51"/>
        <v>49</v>
      </c>
      <c r="CI50" s="35">
        <f t="shared" si="52"/>
        <v>1357.4693877551019</v>
      </c>
      <c r="CK50" s="31">
        <v>44536</v>
      </c>
      <c r="CL50" s="32">
        <v>4131</v>
      </c>
      <c r="CM50" s="34">
        <f t="shared" si="20"/>
        <v>1666.3265306122448</v>
      </c>
      <c r="CN50" s="32">
        <f t="shared" si="21"/>
        <v>81650</v>
      </c>
      <c r="CO50" s="32">
        <f t="shared" si="53"/>
        <v>49</v>
      </c>
      <c r="CP50" s="35">
        <f t="shared" si="22"/>
        <v>1666.3265306122448</v>
      </c>
      <c r="CR50" s="31">
        <v>44900</v>
      </c>
      <c r="CS50" s="32">
        <v>5700</v>
      </c>
      <c r="CT50" s="34">
        <f t="shared" si="71"/>
        <v>1560.6938775510205</v>
      </c>
      <c r="CU50" s="38">
        <f t="shared" si="73"/>
        <v>76474</v>
      </c>
      <c r="CV50" s="32">
        <f t="shared" si="56"/>
        <v>49</v>
      </c>
      <c r="CW50" s="35">
        <f t="shared" si="72"/>
        <v>1560.6938775510205</v>
      </c>
      <c r="CY50" s="31">
        <v>45264</v>
      </c>
      <c r="CZ50" s="32">
        <v>1808</v>
      </c>
      <c r="DA50" s="34">
        <f t="shared" si="24"/>
        <v>2029.0408163265306</v>
      </c>
      <c r="DB50" s="32">
        <f t="shared" si="25"/>
        <v>99423</v>
      </c>
      <c r="DC50" s="32">
        <f t="shared" si="57"/>
        <v>49</v>
      </c>
      <c r="DD50" s="35">
        <f t="shared" si="26"/>
        <v>2029.0408163265306</v>
      </c>
      <c r="DF50" s="31">
        <v>45628</v>
      </c>
      <c r="DG50" s="32">
        <v>1846</v>
      </c>
      <c r="DH50" s="34">
        <f t="shared" si="27"/>
        <v>1565.1224489795918</v>
      </c>
      <c r="DI50" s="32">
        <f t="shared" si="58"/>
        <v>76691</v>
      </c>
      <c r="DJ50" s="32">
        <f t="shared" si="59"/>
        <v>49</v>
      </c>
      <c r="DK50" s="35">
        <f t="shared" si="60"/>
        <v>1565.1224489795918</v>
      </c>
      <c r="DM50" s="31">
        <v>45992</v>
      </c>
      <c r="DN50" s="32">
        <v>1367</v>
      </c>
      <c r="DO50" s="34">
        <f t="shared" si="61"/>
        <v>1529.6326530612246</v>
      </c>
      <c r="DP50" s="32">
        <f t="shared" si="28"/>
        <v>74952</v>
      </c>
      <c r="DQ50" s="32">
        <v>49</v>
      </c>
      <c r="DR50" s="35">
        <f t="shared" si="62"/>
        <v>1529.6326530612246</v>
      </c>
      <c r="DT50" s="31">
        <v>46367</v>
      </c>
      <c r="DV50" s="34">
        <f t="shared" si="63"/>
        <v>915.63265306122446</v>
      </c>
      <c r="DW50" s="32">
        <f t="shared" si="64"/>
        <v>44866</v>
      </c>
      <c r="DX50" s="32">
        <v>49</v>
      </c>
      <c r="DY50" s="35">
        <f t="shared" si="65"/>
        <v>915.63265306122446</v>
      </c>
    </row>
    <row r="51" spans="1:129" s="32" customFormat="1" ht="14.25" thickBot="1" x14ac:dyDescent="0.3">
      <c r="A51" s="40">
        <v>39797</v>
      </c>
      <c r="B51" s="41">
        <v>739</v>
      </c>
      <c r="C51" s="41">
        <f t="shared" si="66"/>
        <v>70631</v>
      </c>
      <c r="D51" s="42"/>
      <c r="E51" s="37"/>
      <c r="L51" s="40">
        <v>40525</v>
      </c>
      <c r="M51" s="41">
        <v>1150</v>
      </c>
      <c r="N51" s="43">
        <f t="shared" si="32"/>
        <v>1292.92</v>
      </c>
      <c r="O51" s="41">
        <f t="shared" si="2"/>
        <v>64646</v>
      </c>
      <c r="P51" s="41">
        <f t="shared" si="33"/>
        <v>50</v>
      </c>
      <c r="Q51" s="42">
        <f t="shared" si="3"/>
        <v>1292.92</v>
      </c>
      <c r="S51" s="31">
        <v>40889</v>
      </c>
      <c r="T51" s="32">
        <v>2184</v>
      </c>
      <c r="U51" s="32">
        <f t="shared" si="4"/>
        <v>26734</v>
      </c>
      <c r="V51" s="32">
        <f t="shared" si="34"/>
        <v>53418</v>
      </c>
      <c r="W51" s="32">
        <f t="shared" si="35"/>
        <v>50</v>
      </c>
      <c r="X51" s="33">
        <f>AVERAGE(V51,W51)</f>
        <v>26734</v>
      </c>
      <c r="Z51" s="31">
        <v>41253</v>
      </c>
      <c r="AA51" s="32">
        <v>1525</v>
      </c>
      <c r="AB51" s="34">
        <f t="shared" si="0"/>
        <v>1087.04</v>
      </c>
      <c r="AC51" s="32">
        <f t="shared" si="36"/>
        <v>54352</v>
      </c>
      <c r="AD51" s="32">
        <f t="shared" si="37"/>
        <v>50</v>
      </c>
      <c r="AE51" s="35">
        <f t="shared" si="1"/>
        <v>1087.04</v>
      </c>
      <c r="AG51" s="31">
        <v>41624</v>
      </c>
      <c r="AH51" s="32">
        <v>491</v>
      </c>
      <c r="AI51" s="34">
        <f t="shared" si="38"/>
        <v>1444.72</v>
      </c>
      <c r="AJ51" s="32">
        <f t="shared" si="39"/>
        <v>72236</v>
      </c>
      <c r="AK51" s="32">
        <f t="shared" si="40"/>
        <v>50</v>
      </c>
      <c r="AL51" s="35">
        <f t="shared" si="6"/>
        <v>1444.72</v>
      </c>
      <c r="AM51" s="34"/>
      <c r="AN51" s="31">
        <v>41981</v>
      </c>
      <c r="AO51" s="32">
        <v>90</v>
      </c>
      <c r="AP51" s="34">
        <f t="shared" si="7"/>
        <v>1840.74</v>
      </c>
      <c r="AQ51" s="32">
        <f t="shared" si="41"/>
        <v>92037</v>
      </c>
      <c r="AR51" s="32">
        <f t="shared" si="42"/>
        <v>50</v>
      </c>
      <c r="AS51" s="35">
        <f t="shared" si="8"/>
        <v>1840.74</v>
      </c>
      <c r="AT51" s="34"/>
      <c r="AU51" s="31">
        <v>42345</v>
      </c>
      <c r="AV51" s="32">
        <v>811</v>
      </c>
      <c r="AW51" s="34">
        <f t="shared" si="9"/>
        <v>1699.54</v>
      </c>
      <c r="AX51" s="32">
        <f t="shared" si="10"/>
        <v>84977</v>
      </c>
      <c r="AY51" s="32">
        <f t="shared" si="43"/>
        <v>50</v>
      </c>
      <c r="AZ51" s="35">
        <f t="shared" si="11"/>
        <v>1699.54</v>
      </c>
      <c r="BA51" s="34"/>
      <c r="BB51" s="31">
        <v>42716</v>
      </c>
      <c r="BC51" s="32">
        <v>2870</v>
      </c>
      <c r="BD51" s="34">
        <f t="shared" si="12"/>
        <v>2689.14</v>
      </c>
      <c r="BE51" s="32">
        <f t="shared" si="13"/>
        <v>134457</v>
      </c>
      <c r="BF51" s="32">
        <f t="shared" si="44"/>
        <v>50</v>
      </c>
      <c r="BG51" s="35">
        <f t="shared" si="68"/>
        <v>2689.14</v>
      </c>
      <c r="BI51" s="31">
        <v>43080</v>
      </c>
      <c r="BJ51" s="32">
        <v>4069</v>
      </c>
      <c r="BK51" s="34">
        <f t="shared" si="14"/>
        <v>3160.22</v>
      </c>
      <c r="BL51" s="32">
        <f>BL50+BJ51</f>
        <v>158011</v>
      </c>
      <c r="BM51" s="32">
        <f t="shared" si="45"/>
        <v>50</v>
      </c>
      <c r="BN51" s="35">
        <f t="shared" si="46"/>
        <v>3160.22</v>
      </c>
      <c r="BP51" s="31">
        <v>43444</v>
      </c>
      <c r="BQ51" s="32">
        <v>4377</v>
      </c>
      <c r="BR51" s="34">
        <f t="shared" si="16"/>
        <v>2999.34</v>
      </c>
      <c r="BS51" s="32">
        <f t="shared" si="17"/>
        <v>149967</v>
      </c>
      <c r="BT51" s="32">
        <f t="shared" si="47"/>
        <v>50</v>
      </c>
      <c r="BU51" s="35">
        <f t="shared" si="48"/>
        <v>2999.34</v>
      </c>
      <c r="BW51" s="31">
        <v>43808</v>
      </c>
      <c r="BX51" s="32">
        <v>757</v>
      </c>
      <c r="BY51" s="34">
        <f t="shared" si="69"/>
        <v>2575.48</v>
      </c>
      <c r="BZ51" s="32">
        <f t="shared" si="70"/>
        <v>128774</v>
      </c>
      <c r="CA51" s="32">
        <f t="shared" si="49"/>
        <v>50</v>
      </c>
      <c r="CB51" s="35">
        <f t="shared" si="50"/>
        <v>2575.48</v>
      </c>
      <c r="CD51" s="31">
        <v>44172</v>
      </c>
      <c r="CE51" s="32">
        <v>5294</v>
      </c>
      <c r="CF51" s="34">
        <f t="shared" si="18"/>
        <v>1436.2</v>
      </c>
      <c r="CG51" s="32">
        <f t="shared" si="19"/>
        <v>71810</v>
      </c>
      <c r="CH51" s="32">
        <f t="shared" si="51"/>
        <v>50</v>
      </c>
      <c r="CI51" s="35">
        <f t="shared" si="52"/>
        <v>1436.2</v>
      </c>
      <c r="CK51" s="40">
        <v>44543</v>
      </c>
      <c r="CL51" s="41">
        <v>1878</v>
      </c>
      <c r="CM51" s="44">
        <f t="shared" si="20"/>
        <v>1670.56</v>
      </c>
      <c r="CN51" s="45">
        <f t="shared" si="21"/>
        <v>83528</v>
      </c>
      <c r="CO51" s="41">
        <f t="shared" si="53"/>
        <v>50</v>
      </c>
      <c r="CP51" s="46">
        <f t="shared" si="22"/>
        <v>1670.56</v>
      </c>
      <c r="CR51" s="40">
        <v>44907</v>
      </c>
      <c r="CS51" s="41"/>
      <c r="CT51" s="41"/>
      <c r="CU51" s="41"/>
      <c r="CV51" s="41">
        <f t="shared" si="56"/>
        <v>50</v>
      </c>
      <c r="CW51" s="47"/>
      <c r="CY51" s="31">
        <v>45271</v>
      </c>
      <c r="CZ51" s="32">
        <v>1847</v>
      </c>
      <c r="DA51" s="34">
        <f t="shared" si="24"/>
        <v>2025.4</v>
      </c>
      <c r="DB51" s="32">
        <f t="shared" si="25"/>
        <v>101270</v>
      </c>
      <c r="DC51" s="32">
        <f t="shared" si="57"/>
        <v>50</v>
      </c>
      <c r="DD51" s="35">
        <f t="shared" si="26"/>
        <v>2025.4</v>
      </c>
      <c r="DF51" s="31">
        <v>45635</v>
      </c>
      <c r="DG51" s="32">
        <v>1384</v>
      </c>
      <c r="DH51" s="34">
        <f t="shared" si="27"/>
        <v>1561.5</v>
      </c>
      <c r="DI51" s="32">
        <f t="shared" si="58"/>
        <v>78075</v>
      </c>
      <c r="DJ51" s="32">
        <f t="shared" si="59"/>
        <v>50</v>
      </c>
      <c r="DK51" s="35">
        <f t="shared" si="60"/>
        <v>1561.5</v>
      </c>
      <c r="DM51" s="31">
        <v>45999</v>
      </c>
      <c r="DN51" s="32">
        <v>1758</v>
      </c>
      <c r="DO51" s="34">
        <f t="shared" si="61"/>
        <v>1534.2</v>
      </c>
      <c r="DP51" s="32">
        <f t="shared" si="28"/>
        <v>76710</v>
      </c>
      <c r="DQ51" s="32">
        <v>50</v>
      </c>
      <c r="DR51" s="35">
        <f t="shared" si="62"/>
        <v>1534.2</v>
      </c>
      <c r="DT51" s="31">
        <v>46374</v>
      </c>
      <c r="DV51" s="34">
        <f t="shared" si="63"/>
        <v>897.32</v>
      </c>
      <c r="DW51" s="32">
        <f t="shared" si="64"/>
        <v>44866</v>
      </c>
      <c r="DX51" s="32">
        <v>50</v>
      </c>
      <c r="DY51" s="35">
        <f t="shared" si="65"/>
        <v>897.32</v>
      </c>
    </row>
    <row r="52" spans="1:129" s="32" customFormat="1" ht="14.25" thickBot="1" x14ac:dyDescent="0.3">
      <c r="S52" s="40">
        <v>40896</v>
      </c>
      <c r="T52" s="41">
        <v>160</v>
      </c>
      <c r="U52" s="41">
        <f t="shared" si="4"/>
        <v>26814.5</v>
      </c>
      <c r="V52" s="41">
        <f t="shared" si="34"/>
        <v>53578</v>
      </c>
      <c r="W52" s="41">
        <v>51</v>
      </c>
      <c r="X52" s="47">
        <f t="shared" si="5"/>
        <v>26814.5</v>
      </c>
      <c r="Z52" s="40">
        <v>41260</v>
      </c>
      <c r="AA52" s="41"/>
      <c r="AB52" s="41"/>
      <c r="AC52" s="41">
        <f t="shared" si="36"/>
        <v>54352</v>
      </c>
      <c r="AD52" s="41">
        <v>51</v>
      </c>
      <c r="AE52" s="47"/>
      <c r="AG52" s="12"/>
      <c r="AH52" s="41"/>
      <c r="AI52" s="44"/>
      <c r="AJ52" s="41"/>
      <c r="AK52" s="41">
        <v>51</v>
      </c>
      <c r="AL52" s="46"/>
      <c r="AM52" s="34"/>
      <c r="AN52" s="40">
        <v>41988</v>
      </c>
      <c r="AO52" s="41">
        <v>255</v>
      </c>
      <c r="AP52" s="44">
        <f t="shared" si="7"/>
        <v>1809.6470588235295</v>
      </c>
      <c r="AQ52" s="41">
        <f t="shared" si="41"/>
        <v>92292</v>
      </c>
      <c r="AR52" s="41">
        <v>51</v>
      </c>
      <c r="AS52" s="46">
        <f t="shared" si="8"/>
        <v>1809.6470588235295</v>
      </c>
      <c r="AT52" s="34"/>
      <c r="AU52" s="40">
        <v>42352</v>
      </c>
      <c r="AV52" s="41">
        <v>3254</v>
      </c>
      <c r="AW52" s="44">
        <f t="shared" si="9"/>
        <v>1730.0196078431372</v>
      </c>
      <c r="AX52" s="41">
        <f t="shared" si="10"/>
        <v>88231</v>
      </c>
      <c r="AY52" s="41">
        <v>51</v>
      </c>
      <c r="AZ52" s="46">
        <f t="shared" si="11"/>
        <v>1730.0196078431372</v>
      </c>
      <c r="BA52" s="34"/>
      <c r="BB52" s="40">
        <v>42723</v>
      </c>
      <c r="BC52" s="41"/>
      <c r="BD52" s="44"/>
      <c r="BE52" s="41"/>
      <c r="BF52" s="41">
        <v>51</v>
      </c>
      <c r="BG52" s="47"/>
      <c r="BI52" s="40">
        <v>43087</v>
      </c>
      <c r="BJ52" s="41">
        <v>1320</v>
      </c>
      <c r="BK52" s="44">
        <f t="shared" si="14"/>
        <v>3124.1372549019607</v>
      </c>
      <c r="BL52" s="41">
        <f>BL51+BJ52</f>
        <v>159331</v>
      </c>
      <c r="BM52" s="41">
        <v>51</v>
      </c>
      <c r="BN52" s="46">
        <f t="shared" si="46"/>
        <v>3124.1372549019607</v>
      </c>
      <c r="BP52" s="40">
        <v>43451</v>
      </c>
      <c r="BQ52" s="41">
        <v>340</v>
      </c>
      <c r="BR52" s="44">
        <f t="shared" si="16"/>
        <v>2947.1960784313724</v>
      </c>
      <c r="BS52" s="41">
        <f t="shared" si="17"/>
        <v>150307</v>
      </c>
      <c r="BT52" s="41">
        <v>51</v>
      </c>
      <c r="BU52" s="46">
        <f t="shared" si="48"/>
        <v>2947.1960784313724</v>
      </c>
      <c r="BW52" s="40">
        <v>43815</v>
      </c>
      <c r="BX52" s="41">
        <v>3210</v>
      </c>
      <c r="BY52" s="44">
        <f t="shared" si="69"/>
        <v>2587.9215686274511</v>
      </c>
      <c r="BZ52" s="45">
        <f t="shared" si="70"/>
        <v>131984</v>
      </c>
      <c r="CA52" s="41">
        <v>51</v>
      </c>
      <c r="CB52" s="46">
        <f t="shared" si="50"/>
        <v>2587.9215686274511</v>
      </c>
      <c r="CD52" s="40">
        <v>44179</v>
      </c>
      <c r="CE52" s="41">
        <v>3489</v>
      </c>
      <c r="CF52" s="44">
        <f t="shared" si="18"/>
        <v>1476.4509803921569</v>
      </c>
      <c r="CG52" s="45">
        <f t="shared" si="19"/>
        <v>75299</v>
      </c>
      <c r="CH52" s="41">
        <v>51</v>
      </c>
      <c r="CI52" s="46">
        <f t="shared" si="52"/>
        <v>1476.4509803921569</v>
      </c>
      <c r="CK52" s="48"/>
      <c r="CM52" s="34"/>
      <c r="CP52" s="34"/>
      <c r="CY52" s="40">
        <v>45278</v>
      </c>
      <c r="CZ52" s="41">
        <v>199</v>
      </c>
      <c r="DA52" s="44">
        <f t="shared" si="24"/>
        <v>1989.5882352941176</v>
      </c>
      <c r="DB52" s="45">
        <f t="shared" si="25"/>
        <v>101469</v>
      </c>
      <c r="DC52" s="41">
        <v>51</v>
      </c>
      <c r="DD52" s="46">
        <f t="shared" si="26"/>
        <v>1989.5882352941176</v>
      </c>
      <c r="DF52" s="31">
        <v>45642</v>
      </c>
      <c r="DG52" s="32">
        <v>259</v>
      </c>
      <c r="DH52" s="34">
        <f t="shared" si="27"/>
        <v>1535.9607843137255</v>
      </c>
      <c r="DI52" s="38">
        <f t="shared" si="58"/>
        <v>78334</v>
      </c>
      <c r="DJ52" s="32">
        <v>51</v>
      </c>
      <c r="DK52" s="35">
        <f t="shared" si="60"/>
        <v>1535.9607843137255</v>
      </c>
      <c r="DM52" s="31">
        <v>46006</v>
      </c>
      <c r="DN52" s="32">
        <v>1560</v>
      </c>
      <c r="DO52" s="34">
        <f t="shared" si="61"/>
        <v>1534.7058823529412</v>
      </c>
      <c r="DP52" s="32">
        <f t="shared" si="28"/>
        <v>78270</v>
      </c>
      <c r="DQ52" s="32">
        <v>51</v>
      </c>
      <c r="DR52" s="35">
        <f t="shared" si="62"/>
        <v>1534.7058823529412</v>
      </c>
      <c r="DT52" s="40">
        <v>46381</v>
      </c>
      <c r="DU52" s="41"/>
      <c r="DV52" s="44">
        <f t="shared" si="63"/>
        <v>879.72549019607845</v>
      </c>
      <c r="DW52" s="41">
        <f t="shared" si="64"/>
        <v>44866</v>
      </c>
      <c r="DX52" s="41">
        <v>51</v>
      </c>
      <c r="DY52" s="46">
        <f t="shared" si="65"/>
        <v>879.72549019607845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10EDD-D456-4F6B-A665-78F747728EAD}">
  <dimension ref="A1:BW53"/>
  <sheetViews>
    <sheetView topLeftCell="AZ1" workbookViewId="0">
      <selection activeCell="BE5" sqref="BE5"/>
    </sheetView>
  </sheetViews>
  <sheetFormatPr defaultRowHeight="15" x14ac:dyDescent="0.25"/>
  <cols>
    <col min="1" max="1" width="10.7109375" customWidth="1"/>
    <col min="4" max="4" width="1.7109375" customWidth="1"/>
    <col min="5" max="5" width="10.7109375" customWidth="1"/>
    <col min="8" max="8" width="1.7109375" customWidth="1"/>
    <col min="9" max="9" width="10.7109375" customWidth="1"/>
    <col min="12" max="12" width="1.7109375" customWidth="1"/>
    <col min="13" max="13" width="10.7109375" customWidth="1"/>
    <col min="16" max="16" width="1.7109375" customWidth="1"/>
    <col min="17" max="17" width="10.7109375" customWidth="1"/>
    <col min="20" max="20" width="1.5703125" customWidth="1"/>
    <col min="21" max="21" width="10.7109375" customWidth="1"/>
    <col min="24" max="24" width="1.7109375" customWidth="1"/>
    <col min="25" max="25" width="10.7109375" customWidth="1"/>
    <col min="28" max="28" width="1.7109375" customWidth="1"/>
    <col min="29" max="29" width="10.7109375" customWidth="1"/>
    <col min="32" max="32" width="1.7109375" customWidth="1"/>
    <col min="33" max="33" width="10.7109375" customWidth="1"/>
    <col min="36" max="36" width="1.5703125" customWidth="1"/>
    <col min="37" max="37" width="10.7109375" customWidth="1"/>
    <col min="40" max="40" width="1.7109375" customWidth="1"/>
    <col min="41" max="41" width="10.7109375" customWidth="1"/>
    <col min="44" max="44" width="1.5703125" customWidth="1"/>
    <col min="45" max="45" width="10.7109375" customWidth="1"/>
    <col min="48" max="48" width="1.7109375" customWidth="1"/>
    <col min="49" max="49" width="10.7109375" customWidth="1"/>
    <col min="52" max="52" width="1.5703125" customWidth="1"/>
    <col min="53" max="53" width="10.7109375" customWidth="1"/>
    <col min="56" max="56" width="1.7109375" customWidth="1"/>
    <col min="57" max="57" width="10.7109375" customWidth="1"/>
    <col min="60" max="60" width="1.7109375" customWidth="1"/>
    <col min="61" max="61" width="10.7109375" customWidth="1"/>
    <col min="64" max="64" width="1.7109375" customWidth="1"/>
    <col min="65" max="65" width="10.7109375" customWidth="1"/>
    <col min="68" max="68" width="1.7109375" customWidth="1"/>
    <col min="69" max="69" width="10.7109375" customWidth="1"/>
    <col min="72" max="72" width="1.7109375" customWidth="1"/>
    <col min="73" max="73" width="10.7109375" customWidth="1"/>
  </cols>
  <sheetData>
    <row r="1" spans="1:75" ht="27" x14ac:dyDescent="0.25">
      <c r="A1" s="24" t="s">
        <v>6</v>
      </c>
      <c r="B1" s="25" t="s">
        <v>12</v>
      </c>
      <c r="C1" s="26" t="s">
        <v>8</v>
      </c>
      <c r="D1" s="27"/>
      <c r="E1" s="24" t="s">
        <v>6</v>
      </c>
      <c r="F1" s="25" t="s">
        <v>12</v>
      </c>
      <c r="G1" s="26" t="s">
        <v>8</v>
      </c>
      <c r="H1" s="27"/>
      <c r="I1" s="24" t="s">
        <v>6</v>
      </c>
      <c r="J1" s="25" t="s">
        <v>12</v>
      </c>
      <c r="K1" s="26" t="s">
        <v>8</v>
      </c>
      <c r="L1" s="27"/>
      <c r="M1" s="24" t="s">
        <v>6</v>
      </c>
      <c r="N1" s="25">
        <v>291</v>
      </c>
      <c r="O1" s="26" t="s">
        <v>8</v>
      </c>
      <c r="P1" s="27"/>
      <c r="Q1" s="24" t="s">
        <v>6</v>
      </c>
      <c r="R1" s="25" t="s">
        <v>12</v>
      </c>
      <c r="S1" s="26" t="s">
        <v>8</v>
      </c>
      <c r="T1" s="27"/>
      <c r="U1" s="24" t="s">
        <v>6</v>
      </c>
      <c r="V1" s="25" t="s">
        <v>12</v>
      </c>
      <c r="W1" s="26" t="s">
        <v>8</v>
      </c>
      <c r="X1" s="27"/>
      <c r="Y1" s="24" t="s">
        <v>6</v>
      </c>
      <c r="Z1" s="25" t="s">
        <v>12</v>
      </c>
      <c r="AA1" s="26" t="s">
        <v>8</v>
      </c>
      <c r="AB1" s="27"/>
      <c r="AC1" s="24" t="s">
        <v>6</v>
      </c>
      <c r="AD1" s="25" t="s">
        <v>12</v>
      </c>
      <c r="AE1" s="26" t="s">
        <v>8</v>
      </c>
      <c r="AF1" s="27"/>
      <c r="AG1" s="24" t="s">
        <v>6</v>
      </c>
      <c r="AH1" s="25" t="s">
        <v>12</v>
      </c>
      <c r="AI1" s="26" t="s">
        <v>8</v>
      </c>
      <c r="AJ1" s="27"/>
      <c r="AK1" s="24" t="s">
        <v>6</v>
      </c>
      <c r="AL1" s="25" t="s">
        <v>12</v>
      </c>
      <c r="AM1" s="26" t="s">
        <v>8</v>
      </c>
      <c r="AN1" s="27"/>
      <c r="AO1" s="24" t="s">
        <v>6</v>
      </c>
      <c r="AP1" s="25" t="s">
        <v>12</v>
      </c>
      <c r="AQ1" s="26" t="s">
        <v>8</v>
      </c>
      <c r="AR1" s="27"/>
      <c r="AS1" s="24" t="s">
        <v>6</v>
      </c>
      <c r="AT1" s="25" t="s">
        <v>12</v>
      </c>
      <c r="AU1" s="26" t="s">
        <v>8</v>
      </c>
      <c r="AV1" s="27"/>
      <c r="AW1" s="24" t="s">
        <v>6</v>
      </c>
      <c r="AX1" s="25" t="s">
        <v>12</v>
      </c>
      <c r="AY1" s="26" t="s">
        <v>8</v>
      </c>
      <c r="AZ1" s="27"/>
      <c r="BA1" s="24" t="s">
        <v>6</v>
      </c>
      <c r="BB1" s="25" t="s">
        <v>12</v>
      </c>
      <c r="BC1" s="26" t="s">
        <v>8</v>
      </c>
      <c r="BD1" s="27"/>
      <c r="BE1" s="24" t="s">
        <v>6</v>
      </c>
      <c r="BF1" s="25" t="s">
        <v>12</v>
      </c>
      <c r="BG1" s="26" t="s">
        <v>8</v>
      </c>
      <c r="BH1" s="27"/>
      <c r="BI1" s="24" t="s">
        <v>6</v>
      </c>
      <c r="BJ1" s="25" t="s">
        <v>12</v>
      </c>
      <c r="BK1" s="26" t="s">
        <v>8</v>
      </c>
      <c r="BL1" s="27"/>
      <c r="BM1" s="24" t="s">
        <v>6</v>
      </c>
      <c r="BN1" s="25" t="s">
        <v>12</v>
      </c>
      <c r="BO1" s="26" t="s">
        <v>8</v>
      </c>
      <c r="BP1" s="27"/>
      <c r="BQ1" s="24" t="s">
        <v>6</v>
      </c>
      <c r="BR1" s="25" t="s">
        <v>12</v>
      </c>
      <c r="BS1" s="26" t="s">
        <v>8</v>
      </c>
      <c r="BT1" s="27"/>
      <c r="BU1" s="24" t="s">
        <v>11</v>
      </c>
      <c r="BV1" s="25" t="s">
        <v>12</v>
      </c>
      <c r="BW1" s="26" t="s">
        <v>8</v>
      </c>
    </row>
    <row r="2" spans="1:75" x14ac:dyDescent="0.25">
      <c r="A2" s="31">
        <v>39454</v>
      </c>
      <c r="B2" s="32">
        <v>11</v>
      </c>
      <c r="C2" s="33"/>
      <c r="D2" s="32"/>
      <c r="E2" s="31">
        <v>39818</v>
      </c>
      <c r="F2" s="32">
        <v>11</v>
      </c>
      <c r="G2" s="33"/>
      <c r="H2" s="32"/>
      <c r="I2" s="31">
        <v>40182</v>
      </c>
      <c r="J2" s="32">
        <v>15</v>
      </c>
      <c r="K2" s="33">
        <v>15</v>
      </c>
      <c r="L2" s="32"/>
      <c r="M2" s="31">
        <v>40546</v>
      </c>
      <c r="N2" s="32">
        <v>11</v>
      </c>
      <c r="O2" s="33">
        <v>11</v>
      </c>
      <c r="P2" s="32"/>
      <c r="Q2" s="31">
        <v>40910</v>
      </c>
      <c r="R2" s="32">
        <v>6</v>
      </c>
      <c r="S2" s="33">
        <v>6</v>
      </c>
      <c r="T2" s="32"/>
      <c r="U2" s="31">
        <v>41281</v>
      </c>
      <c r="V2" s="32">
        <v>9</v>
      </c>
      <c r="W2" s="33">
        <v>9</v>
      </c>
      <c r="X2" s="32"/>
      <c r="Y2" s="31">
        <v>41638</v>
      </c>
      <c r="Z2" s="32">
        <v>6</v>
      </c>
      <c r="AA2" s="33">
        <v>6</v>
      </c>
      <c r="AB2" s="32"/>
      <c r="AC2" s="31">
        <v>42002</v>
      </c>
      <c r="AD2" s="32">
        <v>4</v>
      </c>
      <c r="AE2" s="33">
        <v>4</v>
      </c>
      <c r="AF2" s="32"/>
      <c r="AG2" s="31">
        <v>42373</v>
      </c>
      <c r="AH2" s="32">
        <v>25</v>
      </c>
      <c r="AI2" s="33">
        <v>25</v>
      </c>
      <c r="AJ2" s="32"/>
      <c r="AK2" s="31">
        <v>42737</v>
      </c>
      <c r="AL2" s="32">
        <v>5</v>
      </c>
      <c r="AM2" s="33">
        <v>5</v>
      </c>
      <c r="AN2" s="32"/>
      <c r="AO2" s="31">
        <v>43101</v>
      </c>
      <c r="AP2" s="32">
        <v>11</v>
      </c>
      <c r="AQ2" s="33">
        <v>11</v>
      </c>
      <c r="AR2" s="32"/>
      <c r="AS2" s="31">
        <v>43465</v>
      </c>
      <c r="AT2" s="32">
        <v>2</v>
      </c>
      <c r="AU2" s="33">
        <v>2</v>
      </c>
      <c r="AV2" s="32"/>
      <c r="AW2" s="31">
        <v>43829</v>
      </c>
      <c r="AX2" s="32">
        <v>2</v>
      </c>
      <c r="AY2" s="33">
        <v>2</v>
      </c>
      <c r="AZ2" s="32"/>
      <c r="BA2" s="31">
        <v>44200</v>
      </c>
      <c r="BB2" s="32">
        <v>13</v>
      </c>
      <c r="BC2" s="33">
        <v>13</v>
      </c>
      <c r="BD2" s="32"/>
      <c r="BE2" s="31">
        <v>44564</v>
      </c>
      <c r="BF2" s="37">
        <v>8</v>
      </c>
      <c r="BG2" s="33">
        <v>8</v>
      </c>
      <c r="BH2" s="32"/>
      <c r="BI2" s="31">
        <v>44928</v>
      </c>
      <c r="BJ2" s="32">
        <v>13</v>
      </c>
      <c r="BK2" s="33">
        <v>13</v>
      </c>
      <c r="BL2" s="32"/>
      <c r="BM2" s="31">
        <v>45292</v>
      </c>
      <c r="BN2" s="32">
        <v>10</v>
      </c>
      <c r="BO2" s="33">
        <v>10</v>
      </c>
      <c r="BP2" s="32"/>
      <c r="BQ2" s="31">
        <v>45656</v>
      </c>
      <c r="BR2" s="32">
        <v>8</v>
      </c>
      <c r="BS2" s="33">
        <v>8</v>
      </c>
      <c r="BT2" s="32"/>
      <c r="BU2" s="31">
        <v>46031</v>
      </c>
      <c r="BV2" s="32">
        <v>9</v>
      </c>
      <c r="BW2" s="33">
        <v>9</v>
      </c>
    </row>
    <row r="3" spans="1:75" x14ac:dyDescent="0.25">
      <c r="A3" s="31">
        <v>39461</v>
      </c>
      <c r="B3" s="32">
        <v>10</v>
      </c>
      <c r="C3" s="33">
        <f>B3+B2</f>
        <v>21</v>
      </c>
      <c r="D3" s="32"/>
      <c r="E3" s="31">
        <v>39825</v>
      </c>
      <c r="F3" s="32">
        <v>8</v>
      </c>
      <c r="G3" s="33">
        <f>F3+F2</f>
        <v>19</v>
      </c>
      <c r="H3" s="32"/>
      <c r="I3" s="31">
        <v>40189</v>
      </c>
      <c r="J3" s="32">
        <v>9</v>
      </c>
      <c r="K3" s="33">
        <f>J3+K2</f>
        <v>24</v>
      </c>
      <c r="L3" s="32"/>
      <c r="M3" s="31">
        <v>40553</v>
      </c>
      <c r="N3" s="32">
        <v>11</v>
      </c>
      <c r="O3" s="33">
        <f>N3+O2</f>
        <v>22</v>
      </c>
      <c r="P3" s="32"/>
      <c r="Q3" s="31">
        <v>40917</v>
      </c>
      <c r="R3" s="32">
        <v>3</v>
      </c>
      <c r="S3" s="33">
        <f t="shared" ref="S3:S51" si="0">R3+S2</f>
        <v>9</v>
      </c>
      <c r="T3" s="32"/>
      <c r="U3" s="31">
        <v>41288</v>
      </c>
      <c r="V3" s="32">
        <v>7</v>
      </c>
      <c r="W3" s="33">
        <f t="shared" ref="W3:W51" si="1">SUM(W2+V3)</f>
        <v>16</v>
      </c>
      <c r="X3" s="32"/>
      <c r="Y3" s="31">
        <v>41645</v>
      </c>
      <c r="Z3" s="32">
        <v>21</v>
      </c>
      <c r="AA3" s="33">
        <f t="shared" ref="AA3:AA52" si="2">SUM(AA2+Z3)</f>
        <v>27</v>
      </c>
      <c r="AB3" s="32"/>
      <c r="AC3" s="31">
        <v>42009</v>
      </c>
      <c r="AD3" s="32">
        <v>3</v>
      </c>
      <c r="AE3" s="33">
        <f t="shared" ref="AE3:AE52" si="3">SUM(AE2+AD3)</f>
        <v>7</v>
      </c>
      <c r="AF3" s="32"/>
      <c r="AG3" s="31">
        <v>42380</v>
      </c>
      <c r="AH3" s="32">
        <v>34</v>
      </c>
      <c r="AI3" s="33">
        <f>SUM(AI2+AH3)</f>
        <v>59</v>
      </c>
      <c r="AJ3" s="32"/>
      <c r="AK3" s="31">
        <v>42744</v>
      </c>
      <c r="AL3" s="32">
        <v>10</v>
      </c>
      <c r="AM3" s="33">
        <f t="shared" ref="AM3:AM52" si="4">SUM(AM2+AL3)</f>
        <v>15</v>
      </c>
      <c r="AN3" s="32"/>
      <c r="AO3" s="31">
        <v>43108</v>
      </c>
      <c r="AP3" s="32">
        <v>11</v>
      </c>
      <c r="AQ3" s="33">
        <f t="shared" ref="AQ3:AQ52" si="5">SUM(AQ2,AP3)</f>
        <v>22</v>
      </c>
      <c r="AR3" s="32"/>
      <c r="AS3" s="31">
        <v>43472</v>
      </c>
      <c r="AT3" s="32">
        <v>12</v>
      </c>
      <c r="AU3" s="33">
        <f>SUM(AU2,AT3)</f>
        <v>14</v>
      </c>
      <c r="AV3" s="32"/>
      <c r="AW3" s="31">
        <v>43836</v>
      </c>
      <c r="AX3" s="32">
        <v>1</v>
      </c>
      <c r="AY3" s="33">
        <f t="shared" ref="AY3:AY52" si="6">SUM(AY2,AX3)</f>
        <v>3</v>
      </c>
      <c r="AZ3" s="32"/>
      <c r="BA3" s="31">
        <v>44207</v>
      </c>
      <c r="BB3" s="32">
        <v>5</v>
      </c>
      <c r="BC3" s="33">
        <f t="shared" ref="BC3:BC51" si="7">SUM(BC2,BB3)</f>
        <v>18</v>
      </c>
      <c r="BD3" s="32"/>
      <c r="BE3" s="31">
        <v>44571</v>
      </c>
      <c r="BF3" s="32">
        <v>5</v>
      </c>
      <c r="BG3" s="33">
        <f>SUM(BG2,BF3)</f>
        <v>13</v>
      </c>
      <c r="BH3" s="32"/>
      <c r="BI3" s="31">
        <v>44935</v>
      </c>
      <c r="BJ3" s="32">
        <v>8</v>
      </c>
      <c r="BK3" s="33">
        <f t="shared" ref="BK3:BK52" si="8">SUM(BK2,BJ3)</f>
        <v>21</v>
      </c>
      <c r="BL3" s="32"/>
      <c r="BM3" s="31">
        <v>45299</v>
      </c>
      <c r="BN3" s="32">
        <v>17</v>
      </c>
      <c r="BO3" s="33">
        <f t="shared" ref="BO3:BO52" si="9">SUM(BO2,BN3)</f>
        <v>27</v>
      </c>
      <c r="BP3" s="32"/>
      <c r="BQ3" s="31">
        <v>45663</v>
      </c>
      <c r="BR3" s="32">
        <v>23</v>
      </c>
      <c r="BS3" s="33">
        <f>SUM(BW2,BV3)</f>
        <v>14</v>
      </c>
      <c r="BT3" s="32"/>
      <c r="BU3" s="31">
        <v>46038</v>
      </c>
      <c r="BV3" s="32">
        <v>5</v>
      </c>
      <c r="BW3" s="33">
        <f>SUM(BW2,BV3)</f>
        <v>14</v>
      </c>
    </row>
    <row r="4" spans="1:75" x14ac:dyDescent="0.25">
      <c r="A4" s="31">
        <v>39468</v>
      </c>
      <c r="B4" s="32">
        <v>9</v>
      </c>
      <c r="C4" s="33">
        <f>C3+B4</f>
        <v>30</v>
      </c>
      <c r="D4" s="32"/>
      <c r="E4" s="31">
        <v>39832</v>
      </c>
      <c r="F4" s="32">
        <v>15</v>
      </c>
      <c r="G4" s="33">
        <f t="shared" ref="G4:G50" si="10">F4+G3</f>
        <v>34</v>
      </c>
      <c r="H4" s="32"/>
      <c r="I4" s="31">
        <v>40196</v>
      </c>
      <c r="J4" s="32">
        <v>8</v>
      </c>
      <c r="K4" s="33">
        <f t="shared" ref="K4:K51" si="11">J4+K3</f>
        <v>32</v>
      </c>
      <c r="L4" s="32"/>
      <c r="M4" s="31">
        <v>40560</v>
      </c>
      <c r="N4" s="32">
        <v>5</v>
      </c>
      <c r="O4" s="33">
        <f t="shared" ref="O4:O52" si="12">N4+O3</f>
        <v>27</v>
      </c>
      <c r="P4" s="32"/>
      <c r="Q4" s="31">
        <v>40924</v>
      </c>
      <c r="R4" s="32">
        <v>9</v>
      </c>
      <c r="S4" s="33">
        <f t="shared" si="0"/>
        <v>18</v>
      </c>
      <c r="T4" s="32"/>
      <c r="U4" s="31">
        <v>41295</v>
      </c>
      <c r="V4" s="32">
        <v>7</v>
      </c>
      <c r="W4" s="33">
        <f t="shared" si="1"/>
        <v>23</v>
      </c>
      <c r="X4" s="32"/>
      <c r="Y4" s="31">
        <v>41652</v>
      </c>
      <c r="Z4" s="32">
        <v>13</v>
      </c>
      <c r="AA4" s="33">
        <f t="shared" si="2"/>
        <v>40</v>
      </c>
      <c r="AB4" s="32"/>
      <c r="AC4" s="31">
        <v>42016</v>
      </c>
      <c r="AD4" s="32">
        <v>0</v>
      </c>
      <c r="AE4" s="33">
        <f t="shared" si="3"/>
        <v>7</v>
      </c>
      <c r="AF4" s="32"/>
      <c r="AG4" s="31">
        <v>42387</v>
      </c>
      <c r="AH4" s="32">
        <v>28</v>
      </c>
      <c r="AI4" s="33">
        <f t="shared" ref="AI4:AI51" si="13">SUM(AI3+AH4)</f>
        <v>87</v>
      </c>
      <c r="AJ4" s="32"/>
      <c r="AK4" s="31">
        <v>42751</v>
      </c>
      <c r="AL4" s="32">
        <v>15</v>
      </c>
      <c r="AM4" s="33">
        <f t="shared" si="4"/>
        <v>30</v>
      </c>
      <c r="AN4" s="32"/>
      <c r="AO4" s="31">
        <v>43115</v>
      </c>
      <c r="AP4" s="32">
        <v>10</v>
      </c>
      <c r="AQ4" s="33">
        <f t="shared" si="5"/>
        <v>32</v>
      </c>
      <c r="AR4" s="32"/>
      <c r="AS4" s="31">
        <v>43479</v>
      </c>
      <c r="AT4" s="32">
        <v>8</v>
      </c>
      <c r="AU4" s="33">
        <f>SUM(AU3,AT4)</f>
        <v>22</v>
      </c>
      <c r="AV4" s="32"/>
      <c r="AW4" s="31">
        <v>43843</v>
      </c>
      <c r="AX4" s="32">
        <v>0</v>
      </c>
      <c r="AY4" s="33">
        <f t="shared" si="6"/>
        <v>3</v>
      </c>
      <c r="AZ4" s="32"/>
      <c r="BA4" s="31">
        <v>44214</v>
      </c>
      <c r="BB4" s="32">
        <v>13</v>
      </c>
      <c r="BC4" s="33">
        <f t="shared" si="7"/>
        <v>31</v>
      </c>
      <c r="BD4" s="32"/>
      <c r="BE4" s="31">
        <v>44578</v>
      </c>
      <c r="BF4" s="32">
        <v>3</v>
      </c>
      <c r="BG4" s="33">
        <f t="shared" ref="BG4:BG50" si="14">SUM(BG3,BF4)</f>
        <v>16</v>
      </c>
      <c r="BH4" s="32"/>
      <c r="BI4" s="31">
        <v>44942</v>
      </c>
      <c r="BJ4" s="32">
        <v>12</v>
      </c>
      <c r="BK4" s="33">
        <f t="shared" si="8"/>
        <v>33</v>
      </c>
      <c r="BL4" s="32"/>
      <c r="BM4" s="31">
        <v>45306</v>
      </c>
      <c r="BN4" s="32">
        <v>3</v>
      </c>
      <c r="BO4" s="33">
        <f t="shared" si="9"/>
        <v>30</v>
      </c>
      <c r="BP4" s="32"/>
      <c r="BQ4" s="31">
        <v>45670</v>
      </c>
      <c r="BR4" s="32">
        <v>5</v>
      </c>
      <c r="BS4" s="33">
        <f t="shared" ref="BS4:BS30" si="15">SUM(BS3,BR4)</f>
        <v>19</v>
      </c>
      <c r="BT4" s="32"/>
      <c r="BU4" s="31">
        <v>46045</v>
      </c>
      <c r="BV4" s="32">
        <v>14</v>
      </c>
      <c r="BW4" s="33">
        <f t="shared" ref="BW4:BW52" si="16">SUM(BW3,BV4)</f>
        <v>28</v>
      </c>
    </row>
    <row r="5" spans="1:75" x14ac:dyDescent="0.25">
      <c r="A5" s="31">
        <v>39475</v>
      </c>
      <c r="B5" s="32">
        <v>0</v>
      </c>
      <c r="C5" s="33">
        <f t="shared" ref="C5:C51" si="17">C4+B5</f>
        <v>30</v>
      </c>
      <c r="D5" s="32"/>
      <c r="E5" s="31">
        <v>39839</v>
      </c>
      <c r="F5" s="32">
        <v>20</v>
      </c>
      <c r="G5" s="33">
        <f t="shared" si="10"/>
        <v>54</v>
      </c>
      <c r="H5" s="32"/>
      <c r="I5" s="31">
        <v>40203</v>
      </c>
      <c r="J5" s="32">
        <v>8</v>
      </c>
      <c r="K5" s="33">
        <f t="shared" si="11"/>
        <v>40</v>
      </c>
      <c r="L5" s="32"/>
      <c r="M5" s="31">
        <v>40567</v>
      </c>
      <c r="N5" s="32">
        <v>4</v>
      </c>
      <c r="O5" s="33">
        <f t="shared" si="12"/>
        <v>31</v>
      </c>
      <c r="P5" s="32"/>
      <c r="Q5" s="31">
        <v>40931</v>
      </c>
      <c r="R5" s="32">
        <v>0</v>
      </c>
      <c r="S5" s="33">
        <f t="shared" si="0"/>
        <v>18</v>
      </c>
      <c r="T5" s="32"/>
      <c r="U5" s="31">
        <v>41302</v>
      </c>
      <c r="V5" s="32">
        <v>0</v>
      </c>
      <c r="W5" s="33">
        <f t="shared" si="1"/>
        <v>23</v>
      </c>
      <c r="X5" s="32"/>
      <c r="Y5" s="31">
        <v>41659</v>
      </c>
      <c r="Z5" s="32">
        <v>5</v>
      </c>
      <c r="AA5" s="33">
        <f t="shared" si="2"/>
        <v>45</v>
      </c>
      <c r="AB5" s="32"/>
      <c r="AC5" s="31">
        <v>42023</v>
      </c>
      <c r="AD5" s="32">
        <v>20</v>
      </c>
      <c r="AE5" s="33">
        <f t="shared" si="3"/>
        <v>27</v>
      </c>
      <c r="AF5" s="32"/>
      <c r="AG5" s="31">
        <v>42394</v>
      </c>
      <c r="AH5" s="32">
        <v>2</v>
      </c>
      <c r="AI5" s="33">
        <f t="shared" si="13"/>
        <v>89</v>
      </c>
      <c r="AJ5" s="32"/>
      <c r="AK5" s="31">
        <v>42758</v>
      </c>
      <c r="AL5" s="32">
        <v>14</v>
      </c>
      <c r="AM5" s="33">
        <f t="shared" si="4"/>
        <v>44</v>
      </c>
      <c r="AN5" s="32"/>
      <c r="AO5" s="31">
        <v>43122</v>
      </c>
      <c r="AP5" s="32">
        <v>12</v>
      </c>
      <c r="AQ5" s="33">
        <f t="shared" si="5"/>
        <v>44</v>
      </c>
      <c r="AR5" s="32"/>
      <c r="AS5" s="31">
        <v>43486</v>
      </c>
      <c r="AT5" s="32">
        <v>10</v>
      </c>
      <c r="AU5" s="33">
        <f>SUM(AU4,AT5)</f>
        <v>32</v>
      </c>
      <c r="AV5" s="32"/>
      <c r="AW5" s="31">
        <v>43850</v>
      </c>
      <c r="AX5" s="32">
        <v>3</v>
      </c>
      <c r="AY5" s="33">
        <f t="shared" si="6"/>
        <v>6</v>
      </c>
      <c r="AZ5" s="32"/>
      <c r="BA5" s="31">
        <v>44221</v>
      </c>
      <c r="BB5" s="32">
        <v>12</v>
      </c>
      <c r="BC5" s="33">
        <f t="shared" si="7"/>
        <v>43</v>
      </c>
      <c r="BD5" s="32"/>
      <c r="BE5" s="31">
        <v>44585</v>
      </c>
      <c r="BF5" s="32">
        <v>7</v>
      </c>
      <c r="BG5" s="33">
        <f t="shared" si="14"/>
        <v>23</v>
      </c>
      <c r="BH5" s="32"/>
      <c r="BI5" s="31">
        <v>44949</v>
      </c>
      <c r="BJ5" s="32">
        <v>4</v>
      </c>
      <c r="BK5" s="33">
        <f t="shared" si="8"/>
        <v>37</v>
      </c>
      <c r="BL5" s="32"/>
      <c r="BM5" s="31">
        <v>45313</v>
      </c>
      <c r="BN5" s="32">
        <v>3</v>
      </c>
      <c r="BO5" s="33">
        <f t="shared" si="9"/>
        <v>33</v>
      </c>
      <c r="BP5" s="32"/>
      <c r="BQ5" s="31">
        <v>45677</v>
      </c>
      <c r="BR5" s="32">
        <v>11</v>
      </c>
      <c r="BS5" s="33">
        <f t="shared" si="15"/>
        <v>30</v>
      </c>
      <c r="BT5" s="32"/>
      <c r="BU5" s="31">
        <v>46052</v>
      </c>
      <c r="BV5" s="32">
        <v>13</v>
      </c>
      <c r="BW5" s="33">
        <f t="shared" si="16"/>
        <v>41</v>
      </c>
    </row>
    <row r="6" spans="1:75" x14ac:dyDescent="0.25">
      <c r="A6" s="31">
        <v>39482</v>
      </c>
      <c r="B6" s="32">
        <v>4</v>
      </c>
      <c r="C6" s="33">
        <f t="shared" si="17"/>
        <v>34</v>
      </c>
      <c r="D6" s="32"/>
      <c r="E6" s="31">
        <v>39846</v>
      </c>
      <c r="F6" s="32">
        <v>14</v>
      </c>
      <c r="G6" s="33">
        <f t="shared" si="10"/>
        <v>68</v>
      </c>
      <c r="H6" s="32"/>
      <c r="I6" s="31">
        <v>40210</v>
      </c>
      <c r="J6" s="32">
        <v>6</v>
      </c>
      <c r="K6" s="33">
        <f t="shared" si="11"/>
        <v>46</v>
      </c>
      <c r="L6" s="32"/>
      <c r="M6" s="31">
        <v>40574</v>
      </c>
      <c r="N6" s="32">
        <v>1</v>
      </c>
      <c r="O6" s="33">
        <f t="shared" si="12"/>
        <v>32</v>
      </c>
      <c r="P6" s="32"/>
      <c r="Q6" s="31">
        <v>40938</v>
      </c>
      <c r="R6" s="32">
        <v>12</v>
      </c>
      <c r="S6" s="33">
        <f t="shared" si="0"/>
        <v>30</v>
      </c>
      <c r="T6" s="32"/>
      <c r="U6" s="31">
        <v>41309</v>
      </c>
      <c r="V6" s="32">
        <v>5</v>
      </c>
      <c r="W6" s="33">
        <f t="shared" si="1"/>
        <v>28</v>
      </c>
      <c r="X6" s="32"/>
      <c r="Y6" s="31">
        <v>41666</v>
      </c>
      <c r="Z6" s="32">
        <v>3</v>
      </c>
      <c r="AA6" s="33">
        <f t="shared" si="2"/>
        <v>48</v>
      </c>
      <c r="AB6" s="32"/>
      <c r="AC6" s="31">
        <v>42030</v>
      </c>
      <c r="AD6" s="32">
        <v>5</v>
      </c>
      <c r="AE6" s="33">
        <f t="shared" si="3"/>
        <v>32</v>
      </c>
      <c r="AF6" s="32"/>
      <c r="AG6" s="31">
        <v>42401</v>
      </c>
      <c r="AH6" s="32">
        <v>10</v>
      </c>
      <c r="AI6" s="33">
        <f t="shared" si="13"/>
        <v>99</v>
      </c>
      <c r="AJ6" s="32"/>
      <c r="AK6" s="31">
        <v>42765</v>
      </c>
      <c r="AL6" s="32">
        <v>17</v>
      </c>
      <c r="AM6" s="33">
        <f t="shared" si="4"/>
        <v>61</v>
      </c>
      <c r="AN6" s="32"/>
      <c r="AO6" s="31">
        <v>43129</v>
      </c>
      <c r="AP6" s="32">
        <v>1</v>
      </c>
      <c r="AQ6" s="33">
        <f t="shared" si="5"/>
        <v>45</v>
      </c>
      <c r="AR6" s="32"/>
      <c r="AS6" s="31">
        <v>43493</v>
      </c>
      <c r="AT6" s="32">
        <v>7</v>
      </c>
      <c r="AU6" s="33">
        <f t="shared" ref="AU6:AU52" si="18">SUM(AU5,AT6)</f>
        <v>39</v>
      </c>
      <c r="AV6" s="32"/>
      <c r="AW6" s="31">
        <v>43857</v>
      </c>
      <c r="AX6" s="32">
        <v>9</v>
      </c>
      <c r="AY6" s="33">
        <f t="shared" si="6"/>
        <v>15</v>
      </c>
      <c r="AZ6" s="32"/>
      <c r="BA6" s="31">
        <v>44228</v>
      </c>
      <c r="BB6" s="32">
        <v>8</v>
      </c>
      <c r="BC6" s="33">
        <f t="shared" si="7"/>
        <v>51</v>
      </c>
      <c r="BD6" s="32"/>
      <c r="BE6" s="31">
        <v>44592</v>
      </c>
      <c r="BF6" s="32">
        <v>3</v>
      </c>
      <c r="BG6" s="33">
        <f t="shared" si="14"/>
        <v>26</v>
      </c>
      <c r="BH6" s="32"/>
      <c r="BI6" s="31">
        <v>44956</v>
      </c>
      <c r="BJ6" s="32">
        <v>2</v>
      </c>
      <c r="BK6" s="33">
        <f t="shared" si="8"/>
        <v>39</v>
      </c>
      <c r="BL6" s="32"/>
      <c r="BM6" s="31">
        <v>45320</v>
      </c>
      <c r="BN6" s="32">
        <v>4</v>
      </c>
      <c r="BO6" s="33">
        <f t="shared" si="9"/>
        <v>37</v>
      </c>
      <c r="BP6" s="32"/>
      <c r="BQ6" s="31">
        <v>45684</v>
      </c>
      <c r="BR6" s="32">
        <v>10</v>
      </c>
      <c r="BS6" s="33">
        <f t="shared" si="15"/>
        <v>40</v>
      </c>
      <c r="BT6" s="32"/>
      <c r="BU6" s="31">
        <v>46059</v>
      </c>
      <c r="BV6" s="32">
        <v>6</v>
      </c>
      <c r="BW6" s="33">
        <f t="shared" si="16"/>
        <v>47</v>
      </c>
    </row>
    <row r="7" spans="1:75" x14ac:dyDescent="0.25">
      <c r="A7" s="31">
        <v>39489</v>
      </c>
      <c r="B7" s="32">
        <v>7</v>
      </c>
      <c r="C7" s="33">
        <f t="shared" si="17"/>
        <v>41</v>
      </c>
      <c r="D7" s="32"/>
      <c r="E7" s="31">
        <v>39853</v>
      </c>
      <c r="F7" s="32">
        <v>8</v>
      </c>
      <c r="G7" s="33">
        <f t="shared" si="10"/>
        <v>76</v>
      </c>
      <c r="H7" s="32"/>
      <c r="I7" s="31">
        <v>40217</v>
      </c>
      <c r="J7" s="32">
        <v>16</v>
      </c>
      <c r="K7" s="33">
        <f t="shared" si="11"/>
        <v>62</v>
      </c>
      <c r="L7" s="32"/>
      <c r="M7" s="31">
        <v>40581</v>
      </c>
      <c r="N7" s="32">
        <v>4</v>
      </c>
      <c r="O7" s="33">
        <f t="shared" si="12"/>
        <v>36</v>
      </c>
      <c r="P7" s="32"/>
      <c r="Q7" s="31">
        <v>40945</v>
      </c>
      <c r="R7" s="32">
        <v>6</v>
      </c>
      <c r="S7" s="33">
        <f t="shared" si="0"/>
        <v>36</v>
      </c>
      <c r="T7" s="32"/>
      <c r="U7" s="31">
        <v>41316</v>
      </c>
      <c r="V7" s="32">
        <v>10</v>
      </c>
      <c r="W7" s="33">
        <f t="shared" si="1"/>
        <v>38</v>
      </c>
      <c r="X7" s="32"/>
      <c r="Y7" s="31">
        <v>41673</v>
      </c>
      <c r="Z7" s="32">
        <v>6</v>
      </c>
      <c r="AA7" s="33">
        <f t="shared" si="2"/>
        <v>54</v>
      </c>
      <c r="AB7" s="32"/>
      <c r="AC7" s="31">
        <v>42037</v>
      </c>
      <c r="AD7" s="32">
        <v>10</v>
      </c>
      <c r="AE7" s="33">
        <f t="shared" si="3"/>
        <v>42</v>
      </c>
      <c r="AF7" s="32"/>
      <c r="AG7" s="31">
        <v>42408</v>
      </c>
      <c r="AH7" s="32">
        <v>16</v>
      </c>
      <c r="AI7" s="33">
        <f t="shared" si="13"/>
        <v>115</v>
      </c>
      <c r="AJ7" s="32"/>
      <c r="AK7" s="31">
        <v>42772</v>
      </c>
      <c r="AL7" s="32">
        <v>13</v>
      </c>
      <c r="AM7" s="33">
        <f t="shared" si="4"/>
        <v>74</v>
      </c>
      <c r="AN7" s="32"/>
      <c r="AO7" s="31">
        <v>43136</v>
      </c>
      <c r="AP7" s="32">
        <v>12</v>
      </c>
      <c r="AQ7" s="33">
        <f t="shared" si="5"/>
        <v>57</v>
      </c>
      <c r="AR7" s="32"/>
      <c r="AS7" s="31">
        <v>43500</v>
      </c>
      <c r="AT7" s="32">
        <v>12</v>
      </c>
      <c r="AU7" s="33">
        <f t="shared" si="18"/>
        <v>51</v>
      </c>
      <c r="AV7" s="32"/>
      <c r="AW7" s="31">
        <v>43864</v>
      </c>
      <c r="AX7" s="32">
        <v>6</v>
      </c>
      <c r="AY7" s="33">
        <f t="shared" si="6"/>
        <v>21</v>
      </c>
      <c r="AZ7" s="32"/>
      <c r="BA7" s="31">
        <v>44235</v>
      </c>
      <c r="BB7" s="32">
        <v>15</v>
      </c>
      <c r="BC7" s="33">
        <f t="shared" si="7"/>
        <v>66</v>
      </c>
      <c r="BD7" s="32"/>
      <c r="BE7" s="31">
        <v>44599</v>
      </c>
      <c r="BF7" s="32">
        <v>2</v>
      </c>
      <c r="BG7" s="33">
        <f t="shared" si="14"/>
        <v>28</v>
      </c>
      <c r="BH7" s="32"/>
      <c r="BI7" s="31">
        <v>44963</v>
      </c>
      <c r="BJ7" s="32">
        <v>3</v>
      </c>
      <c r="BK7" s="33">
        <f t="shared" si="8"/>
        <v>42</v>
      </c>
      <c r="BL7" s="32"/>
      <c r="BM7" s="31">
        <v>45327</v>
      </c>
      <c r="BN7" s="32">
        <v>27</v>
      </c>
      <c r="BO7" s="33">
        <f t="shared" si="9"/>
        <v>64</v>
      </c>
      <c r="BP7" s="32"/>
      <c r="BQ7" s="31">
        <v>45691</v>
      </c>
      <c r="BR7" s="32">
        <v>7</v>
      </c>
      <c r="BS7" s="33">
        <f t="shared" si="15"/>
        <v>47</v>
      </c>
      <c r="BT7" s="32"/>
      <c r="BU7" s="31">
        <v>46066</v>
      </c>
      <c r="BV7" s="32">
        <v>23</v>
      </c>
      <c r="BW7" s="33">
        <f t="shared" si="16"/>
        <v>70</v>
      </c>
    </row>
    <row r="8" spans="1:75" x14ac:dyDescent="0.25">
      <c r="A8" s="31">
        <v>39496</v>
      </c>
      <c r="B8" s="32">
        <v>8</v>
      </c>
      <c r="C8" s="33">
        <f t="shared" si="17"/>
        <v>49</v>
      </c>
      <c r="D8" s="32"/>
      <c r="E8" s="31">
        <v>39860</v>
      </c>
      <c r="F8" s="32">
        <v>12</v>
      </c>
      <c r="G8" s="33">
        <f t="shared" si="10"/>
        <v>88</v>
      </c>
      <c r="H8" s="32"/>
      <c r="I8" s="31">
        <v>40224</v>
      </c>
      <c r="J8" s="32">
        <v>10</v>
      </c>
      <c r="K8" s="33">
        <f t="shared" si="11"/>
        <v>72</v>
      </c>
      <c r="L8" s="32"/>
      <c r="M8" s="31">
        <v>40588</v>
      </c>
      <c r="N8" s="32">
        <v>6</v>
      </c>
      <c r="O8" s="33">
        <f t="shared" si="12"/>
        <v>42</v>
      </c>
      <c r="P8" s="32"/>
      <c r="Q8" s="31">
        <v>40952</v>
      </c>
      <c r="R8" s="32">
        <v>1</v>
      </c>
      <c r="S8" s="33">
        <f t="shared" si="0"/>
        <v>37</v>
      </c>
      <c r="T8" s="32"/>
      <c r="U8" s="31">
        <v>41323</v>
      </c>
      <c r="V8" s="32">
        <v>13</v>
      </c>
      <c r="W8" s="33">
        <f t="shared" si="1"/>
        <v>51</v>
      </c>
      <c r="X8" s="32"/>
      <c r="Y8" s="31">
        <v>41680</v>
      </c>
      <c r="Z8" s="32">
        <v>11</v>
      </c>
      <c r="AA8" s="33">
        <f t="shared" si="2"/>
        <v>65</v>
      </c>
      <c r="AB8" s="32"/>
      <c r="AC8" s="31">
        <v>42044</v>
      </c>
      <c r="AD8" s="32">
        <v>3</v>
      </c>
      <c r="AE8" s="33">
        <f t="shared" si="3"/>
        <v>45</v>
      </c>
      <c r="AF8" s="32"/>
      <c r="AG8" s="31">
        <v>42415</v>
      </c>
      <c r="AH8" s="32">
        <v>4</v>
      </c>
      <c r="AI8" s="33">
        <f t="shared" si="13"/>
        <v>119</v>
      </c>
      <c r="AJ8" s="32"/>
      <c r="AK8" s="31">
        <v>42779</v>
      </c>
      <c r="AL8" s="32">
        <v>20</v>
      </c>
      <c r="AM8" s="33">
        <f t="shared" si="4"/>
        <v>94</v>
      </c>
      <c r="AN8" s="32"/>
      <c r="AO8" s="31">
        <v>43143</v>
      </c>
      <c r="AP8" s="32">
        <v>5</v>
      </c>
      <c r="AQ8" s="33">
        <f t="shared" si="5"/>
        <v>62</v>
      </c>
      <c r="AR8" s="32"/>
      <c r="AS8" s="31">
        <v>43507</v>
      </c>
      <c r="AT8" s="32">
        <v>10</v>
      </c>
      <c r="AU8" s="33">
        <f t="shared" si="18"/>
        <v>61</v>
      </c>
      <c r="AV8" s="32"/>
      <c r="AW8" s="31">
        <v>43871</v>
      </c>
      <c r="AX8" s="32">
        <v>4</v>
      </c>
      <c r="AY8" s="33">
        <f t="shared" si="6"/>
        <v>25</v>
      </c>
      <c r="AZ8" s="32"/>
      <c r="BA8" s="31">
        <v>44242</v>
      </c>
      <c r="BB8" s="32">
        <v>3</v>
      </c>
      <c r="BC8" s="33">
        <f t="shared" si="7"/>
        <v>69</v>
      </c>
      <c r="BD8" s="32"/>
      <c r="BE8" s="31">
        <v>44606</v>
      </c>
      <c r="BF8" s="32">
        <v>20</v>
      </c>
      <c r="BG8" s="33">
        <f t="shared" si="14"/>
        <v>48</v>
      </c>
      <c r="BH8" s="32"/>
      <c r="BI8" s="31">
        <v>44970</v>
      </c>
      <c r="BJ8" s="32">
        <v>4</v>
      </c>
      <c r="BK8" s="33">
        <f t="shared" si="8"/>
        <v>46</v>
      </c>
      <c r="BL8" s="32"/>
      <c r="BM8" s="31">
        <v>45334</v>
      </c>
      <c r="BN8" s="32">
        <v>19</v>
      </c>
      <c r="BO8" s="33">
        <f t="shared" si="9"/>
        <v>83</v>
      </c>
      <c r="BP8" s="32"/>
      <c r="BQ8" s="31">
        <v>45698</v>
      </c>
      <c r="BR8" s="32">
        <v>23</v>
      </c>
      <c r="BS8" s="33">
        <f t="shared" si="15"/>
        <v>70</v>
      </c>
      <c r="BT8" s="32"/>
      <c r="BU8" s="31">
        <v>46073</v>
      </c>
      <c r="BV8" s="32">
        <v>16</v>
      </c>
      <c r="BW8" s="33">
        <f t="shared" si="16"/>
        <v>86</v>
      </c>
    </row>
    <row r="9" spans="1:75" x14ac:dyDescent="0.25">
      <c r="A9" s="31">
        <v>39503</v>
      </c>
      <c r="B9" s="32">
        <v>4</v>
      </c>
      <c r="C9" s="33">
        <f t="shared" si="17"/>
        <v>53</v>
      </c>
      <c r="D9" s="32"/>
      <c r="E9" s="31">
        <v>39867</v>
      </c>
      <c r="F9" s="32">
        <v>5</v>
      </c>
      <c r="G9" s="33">
        <f t="shared" si="10"/>
        <v>93</v>
      </c>
      <c r="H9" s="32"/>
      <c r="I9" s="31">
        <v>40231</v>
      </c>
      <c r="J9" s="32">
        <v>16</v>
      </c>
      <c r="K9" s="33">
        <f t="shared" si="11"/>
        <v>88</v>
      </c>
      <c r="L9" s="32"/>
      <c r="M9" s="31">
        <v>40595</v>
      </c>
      <c r="N9" s="32">
        <v>6</v>
      </c>
      <c r="O9" s="33">
        <f t="shared" si="12"/>
        <v>48</v>
      </c>
      <c r="P9" s="32"/>
      <c r="Q9" s="31">
        <v>40959</v>
      </c>
      <c r="R9" s="32">
        <v>1</v>
      </c>
      <c r="S9" s="33">
        <f t="shared" si="0"/>
        <v>38</v>
      </c>
      <c r="T9" s="32"/>
      <c r="U9" s="31">
        <v>41330</v>
      </c>
      <c r="V9" s="32">
        <v>8</v>
      </c>
      <c r="W9" s="33">
        <f t="shared" si="1"/>
        <v>59</v>
      </c>
      <c r="X9" s="32"/>
      <c r="Y9" s="31">
        <v>41687</v>
      </c>
      <c r="Z9" s="32">
        <v>5</v>
      </c>
      <c r="AA9" s="33">
        <f t="shared" si="2"/>
        <v>70</v>
      </c>
      <c r="AB9" s="32"/>
      <c r="AC9" s="31">
        <v>42051</v>
      </c>
      <c r="AD9" s="32">
        <v>8</v>
      </c>
      <c r="AE9" s="33">
        <f t="shared" si="3"/>
        <v>53</v>
      </c>
      <c r="AF9" s="32"/>
      <c r="AG9" s="31">
        <v>42422</v>
      </c>
      <c r="AH9" s="32">
        <v>5</v>
      </c>
      <c r="AI9" s="33">
        <f t="shared" si="13"/>
        <v>124</v>
      </c>
      <c r="AJ9" s="32"/>
      <c r="AK9" s="31">
        <v>42786</v>
      </c>
      <c r="AL9" s="32">
        <v>8</v>
      </c>
      <c r="AM9" s="33">
        <f t="shared" si="4"/>
        <v>102</v>
      </c>
      <c r="AN9" s="32"/>
      <c r="AO9" s="31">
        <v>43150</v>
      </c>
      <c r="AP9" s="32">
        <v>14</v>
      </c>
      <c r="AQ9" s="33">
        <f t="shared" si="5"/>
        <v>76</v>
      </c>
      <c r="AR9" s="32"/>
      <c r="AS9" s="31">
        <v>43514</v>
      </c>
      <c r="AT9" s="32">
        <v>5</v>
      </c>
      <c r="AU9" s="33">
        <f t="shared" si="18"/>
        <v>66</v>
      </c>
      <c r="AV9" s="32"/>
      <c r="AW9" s="31">
        <v>43878</v>
      </c>
      <c r="AX9" s="32">
        <v>4</v>
      </c>
      <c r="AY9" s="33">
        <f t="shared" si="6"/>
        <v>29</v>
      </c>
      <c r="AZ9" s="32"/>
      <c r="BA9" s="31">
        <v>44249</v>
      </c>
      <c r="BB9" s="32">
        <v>4</v>
      </c>
      <c r="BC9" s="33">
        <f t="shared" si="7"/>
        <v>73</v>
      </c>
      <c r="BD9" s="32"/>
      <c r="BE9" s="31">
        <v>44613</v>
      </c>
      <c r="BF9" s="32">
        <v>6</v>
      </c>
      <c r="BG9" s="33">
        <f t="shared" si="14"/>
        <v>54</v>
      </c>
      <c r="BH9" s="32"/>
      <c r="BI9" s="31">
        <v>44977</v>
      </c>
      <c r="BJ9" s="32">
        <v>6</v>
      </c>
      <c r="BK9" s="33">
        <f t="shared" si="8"/>
        <v>52</v>
      </c>
      <c r="BL9" s="32"/>
      <c r="BM9" s="31">
        <v>45341</v>
      </c>
      <c r="BN9" s="32">
        <v>9</v>
      </c>
      <c r="BO9" s="33">
        <f t="shared" si="9"/>
        <v>92</v>
      </c>
      <c r="BP9" s="32"/>
      <c r="BQ9" s="31">
        <v>45705</v>
      </c>
      <c r="BR9" s="32">
        <v>16</v>
      </c>
      <c r="BS9" s="33">
        <f t="shared" si="15"/>
        <v>86</v>
      </c>
      <c r="BT9" s="32"/>
      <c r="BU9" s="31">
        <v>46080</v>
      </c>
      <c r="BV9" s="32">
        <v>13</v>
      </c>
      <c r="BW9" s="33">
        <f t="shared" si="16"/>
        <v>99</v>
      </c>
    </row>
    <row r="10" spans="1:75" x14ac:dyDescent="0.25">
      <c r="A10" s="31">
        <v>39510</v>
      </c>
      <c r="B10" s="32">
        <v>14</v>
      </c>
      <c r="C10" s="33">
        <f t="shared" si="17"/>
        <v>67</v>
      </c>
      <c r="D10" s="32"/>
      <c r="E10" s="31">
        <v>39874</v>
      </c>
      <c r="F10" s="32">
        <v>8</v>
      </c>
      <c r="G10" s="33">
        <f t="shared" si="10"/>
        <v>101</v>
      </c>
      <c r="H10" s="32"/>
      <c r="I10" s="31">
        <v>40238</v>
      </c>
      <c r="J10" s="32">
        <v>17</v>
      </c>
      <c r="K10" s="33">
        <f t="shared" si="11"/>
        <v>105</v>
      </c>
      <c r="L10" s="32"/>
      <c r="M10" s="31">
        <v>40602</v>
      </c>
      <c r="N10" s="32">
        <v>10</v>
      </c>
      <c r="O10" s="33">
        <f t="shared" si="12"/>
        <v>58</v>
      </c>
      <c r="P10" s="32"/>
      <c r="Q10" s="31">
        <v>40966</v>
      </c>
      <c r="R10" s="32">
        <v>5</v>
      </c>
      <c r="S10" s="33">
        <f t="shared" si="0"/>
        <v>43</v>
      </c>
      <c r="T10" s="32"/>
      <c r="U10" s="31">
        <v>41337</v>
      </c>
      <c r="V10" s="32">
        <v>13</v>
      </c>
      <c r="W10" s="33">
        <f t="shared" si="1"/>
        <v>72</v>
      </c>
      <c r="X10" s="32"/>
      <c r="Y10" s="31">
        <v>41694</v>
      </c>
      <c r="Z10" s="32">
        <v>5</v>
      </c>
      <c r="AA10" s="33">
        <f t="shared" si="2"/>
        <v>75</v>
      </c>
      <c r="AB10" s="32"/>
      <c r="AC10" s="31">
        <v>42058</v>
      </c>
      <c r="AD10" s="32">
        <v>5</v>
      </c>
      <c r="AE10" s="33">
        <f t="shared" si="3"/>
        <v>58</v>
      </c>
      <c r="AF10" s="32"/>
      <c r="AG10" s="31">
        <v>42429</v>
      </c>
      <c r="AH10" s="32">
        <v>14</v>
      </c>
      <c r="AI10" s="33">
        <f t="shared" si="13"/>
        <v>138</v>
      </c>
      <c r="AJ10" s="32"/>
      <c r="AK10" s="31">
        <v>42793</v>
      </c>
      <c r="AL10" s="32">
        <v>18</v>
      </c>
      <c r="AM10" s="33">
        <f t="shared" si="4"/>
        <v>120</v>
      </c>
      <c r="AN10" s="32"/>
      <c r="AO10" s="31">
        <v>43157</v>
      </c>
      <c r="AP10" s="32">
        <v>11</v>
      </c>
      <c r="AQ10" s="33">
        <f t="shared" si="5"/>
        <v>87</v>
      </c>
      <c r="AR10" s="32"/>
      <c r="AS10" s="31">
        <v>43521</v>
      </c>
      <c r="AT10" s="32">
        <v>13</v>
      </c>
      <c r="AU10" s="33">
        <f t="shared" si="18"/>
        <v>79</v>
      </c>
      <c r="AV10" s="32"/>
      <c r="AW10" s="31">
        <v>43885</v>
      </c>
      <c r="AX10" s="32">
        <v>10</v>
      </c>
      <c r="AY10" s="33">
        <f t="shared" si="6"/>
        <v>39</v>
      </c>
      <c r="AZ10" s="32"/>
      <c r="BA10" s="31">
        <v>44256</v>
      </c>
      <c r="BB10" s="32">
        <v>12</v>
      </c>
      <c r="BC10" s="33">
        <f t="shared" si="7"/>
        <v>85</v>
      </c>
      <c r="BD10" s="32"/>
      <c r="BE10" s="31">
        <v>44620</v>
      </c>
      <c r="BF10" s="32">
        <v>3</v>
      </c>
      <c r="BG10" s="33">
        <f t="shared" si="14"/>
        <v>57</v>
      </c>
      <c r="BH10" s="32"/>
      <c r="BI10" s="31">
        <v>44984</v>
      </c>
      <c r="BJ10" s="32">
        <v>23</v>
      </c>
      <c r="BK10" s="33">
        <f t="shared" si="8"/>
        <v>75</v>
      </c>
      <c r="BL10" s="32"/>
      <c r="BM10" s="31">
        <v>45348</v>
      </c>
      <c r="BN10" s="32">
        <v>4</v>
      </c>
      <c r="BO10" s="33">
        <f t="shared" si="9"/>
        <v>96</v>
      </c>
      <c r="BP10" s="32"/>
      <c r="BQ10" s="31">
        <v>45712</v>
      </c>
      <c r="BR10" s="32">
        <v>7</v>
      </c>
      <c r="BS10" s="33">
        <f t="shared" si="15"/>
        <v>93</v>
      </c>
      <c r="BT10" s="32"/>
      <c r="BU10" s="31">
        <v>46087</v>
      </c>
      <c r="BV10" s="32">
        <v>9</v>
      </c>
      <c r="BW10" s="33">
        <f t="shared" si="16"/>
        <v>108</v>
      </c>
    </row>
    <row r="11" spans="1:75" x14ac:dyDescent="0.25">
      <c r="A11" s="31">
        <v>39517</v>
      </c>
      <c r="B11" s="32">
        <v>17</v>
      </c>
      <c r="C11" s="33">
        <f t="shared" si="17"/>
        <v>84</v>
      </c>
      <c r="D11" s="32"/>
      <c r="E11" s="31">
        <v>39881</v>
      </c>
      <c r="F11" s="32">
        <v>6</v>
      </c>
      <c r="G11" s="33">
        <f t="shared" si="10"/>
        <v>107</v>
      </c>
      <c r="H11" s="32"/>
      <c r="I11" s="31">
        <v>40245</v>
      </c>
      <c r="J11" s="32">
        <v>10</v>
      </c>
      <c r="K11" s="33">
        <f t="shared" si="11"/>
        <v>115</v>
      </c>
      <c r="L11" s="32"/>
      <c r="M11" s="31">
        <v>40609</v>
      </c>
      <c r="N11" s="32">
        <v>8</v>
      </c>
      <c r="O11" s="33">
        <f t="shared" si="12"/>
        <v>66</v>
      </c>
      <c r="P11" s="32"/>
      <c r="Q11" s="31">
        <v>40973</v>
      </c>
      <c r="R11" s="32">
        <v>2</v>
      </c>
      <c r="S11" s="33">
        <f t="shared" si="0"/>
        <v>45</v>
      </c>
      <c r="T11" s="32"/>
      <c r="U11" s="31">
        <v>41344</v>
      </c>
      <c r="V11" s="32">
        <v>21</v>
      </c>
      <c r="W11" s="33">
        <f t="shared" si="1"/>
        <v>93</v>
      </c>
      <c r="X11" s="32"/>
      <c r="Y11" s="31">
        <v>41701</v>
      </c>
      <c r="Z11" s="32">
        <v>5</v>
      </c>
      <c r="AA11" s="33">
        <f t="shared" si="2"/>
        <v>80</v>
      </c>
      <c r="AB11" s="32"/>
      <c r="AC11" s="31">
        <v>42065</v>
      </c>
      <c r="AD11" s="32">
        <v>2</v>
      </c>
      <c r="AE11" s="33">
        <f t="shared" si="3"/>
        <v>60</v>
      </c>
      <c r="AF11" s="32"/>
      <c r="AG11" s="31">
        <v>42436</v>
      </c>
      <c r="AH11" s="32">
        <v>15</v>
      </c>
      <c r="AI11" s="33">
        <f t="shared" si="13"/>
        <v>153</v>
      </c>
      <c r="AJ11" s="32"/>
      <c r="AK11" s="31">
        <v>42800</v>
      </c>
      <c r="AL11" s="32">
        <v>18</v>
      </c>
      <c r="AM11" s="33">
        <f t="shared" si="4"/>
        <v>138</v>
      </c>
      <c r="AN11" s="32"/>
      <c r="AO11" s="31">
        <v>43164</v>
      </c>
      <c r="AP11" s="32">
        <v>13</v>
      </c>
      <c r="AQ11" s="33">
        <f t="shared" si="5"/>
        <v>100</v>
      </c>
      <c r="AR11" s="32"/>
      <c r="AS11" s="31">
        <v>43528</v>
      </c>
      <c r="AT11" s="32">
        <v>15</v>
      </c>
      <c r="AU11" s="33">
        <f t="shared" si="18"/>
        <v>94</v>
      </c>
      <c r="AV11" s="32"/>
      <c r="AW11" s="31">
        <v>43892</v>
      </c>
      <c r="AX11" s="32">
        <v>20</v>
      </c>
      <c r="AY11" s="33">
        <f t="shared" si="6"/>
        <v>59</v>
      </c>
      <c r="AZ11" s="32"/>
      <c r="BA11" s="31">
        <v>44263</v>
      </c>
      <c r="BB11" s="32">
        <v>2</v>
      </c>
      <c r="BC11" s="33">
        <f t="shared" si="7"/>
        <v>87</v>
      </c>
      <c r="BD11" s="32"/>
      <c r="BE11" s="31">
        <v>44627</v>
      </c>
      <c r="BF11" s="32">
        <v>9</v>
      </c>
      <c r="BG11" s="33">
        <f t="shared" si="14"/>
        <v>66</v>
      </c>
      <c r="BH11" s="32"/>
      <c r="BI11" s="31">
        <v>44991</v>
      </c>
      <c r="BJ11" s="32">
        <v>16</v>
      </c>
      <c r="BK11" s="33">
        <f t="shared" si="8"/>
        <v>91</v>
      </c>
      <c r="BL11" s="32"/>
      <c r="BM11" s="31">
        <v>45355</v>
      </c>
      <c r="BN11" s="32">
        <v>12</v>
      </c>
      <c r="BO11" s="33">
        <f t="shared" si="9"/>
        <v>108</v>
      </c>
      <c r="BP11" s="32"/>
      <c r="BQ11" s="31">
        <v>45719</v>
      </c>
      <c r="BR11" s="32">
        <v>3</v>
      </c>
      <c r="BS11" s="33">
        <f t="shared" si="15"/>
        <v>96</v>
      </c>
      <c r="BT11" s="32"/>
      <c r="BU11" s="31">
        <v>46094</v>
      </c>
      <c r="BV11" s="32">
        <v>13</v>
      </c>
      <c r="BW11" s="33">
        <f t="shared" si="16"/>
        <v>121</v>
      </c>
    </row>
    <row r="12" spans="1:75" x14ac:dyDescent="0.25">
      <c r="A12" s="31">
        <v>39524</v>
      </c>
      <c r="B12" s="32">
        <v>12</v>
      </c>
      <c r="C12" s="33">
        <f t="shared" si="17"/>
        <v>96</v>
      </c>
      <c r="D12" s="32"/>
      <c r="E12" s="31">
        <v>39888</v>
      </c>
      <c r="F12" s="32">
        <v>12</v>
      </c>
      <c r="G12" s="33">
        <f t="shared" si="10"/>
        <v>119</v>
      </c>
      <c r="H12" s="32"/>
      <c r="I12" s="31">
        <v>40252</v>
      </c>
      <c r="J12" s="32">
        <v>8</v>
      </c>
      <c r="K12" s="33">
        <f t="shared" si="11"/>
        <v>123</v>
      </c>
      <c r="L12" s="32"/>
      <c r="M12" s="31">
        <v>40616</v>
      </c>
      <c r="N12" s="32">
        <v>13</v>
      </c>
      <c r="O12" s="33">
        <f t="shared" si="12"/>
        <v>79</v>
      </c>
      <c r="P12" s="32"/>
      <c r="Q12" s="31">
        <v>40980</v>
      </c>
      <c r="R12" s="32">
        <v>10</v>
      </c>
      <c r="S12" s="33">
        <f t="shared" si="0"/>
        <v>55</v>
      </c>
      <c r="T12" s="32"/>
      <c r="U12" s="31">
        <v>41351</v>
      </c>
      <c r="V12" s="32">
        <v>11</v>
      </c>
      <c r="W12" s="33">
        <f t="shared" si="1"/>
        <v>104</v>
      </c>
      <c r="X12" s="32"/>
      <c r="Y12" s="31">
        <v>41708</v>
      </c>
      <c r="Z12" s="32">
        <v>1</v>
      </c>
      <c r="AA12" s="33">
        <f t="shared" si="2"/>
        <v>81</v>
      </c>
      <c r="AB12" s="32"/>
      <c r="AC12" s="31">
        <v>42072</v>
      </c>
      <c r="AD12" s="32">
        <v>1</v>
      </c>
      <c r="AE12" s="33">
        <f t="shared" si="3"/>
        <v>61</v>
      </c>
      <c r="AF12" s="32"/>
      <c r="AG12" s="31">
        <v>42443</v>
      </c>
      <c r="AH12" s="32">
        <v>20</v>
      </c>
      <c r="AI12" s="33">
        <f t="shared" si="13"/>
        <v>173</v>
      </c>
      <c r="AJ12" s="32"/>
      <c r="AK12" s="31">
        <v>42807</v>
      </c>
      <c r="AL12" s="32">
        <v>11</v>
      </c>
      <c r="AM12" s="33">
        <f t="shared" si="4"/>
        <v>149</v>
      </c>
      <c r="AN12" s="32"/>
      <c r="AO12" s="31">
        <v>43171</v>
      </c>
      <c r="AP12" s="32">
        <v>14</v>
      </c>
      <c r="AQ12" s="33">
        <f t="shared" si="5"/>
        <v>114</v>
      </c>
      <c r="AR12" s="32"/>
      <c r="AS12" s="31">
        <v>43535</v>
      </c>
      <c r="AT12" s="32">
        <v>16</v>
      </c>
      <c r="AU12" s="33">
        <f t="shared" si="18"/>
        <v>110</v>
      </c>
      <c r="AV12" s="32"/>
      <c r="AW12" s="31">
        <v>43899</v>
      </c>
      <c r="AX12" s="32">
        <v>4</v>
      </c>
      <c r="AY12" s="33">
        <f t="shared" si="6"/>
        <v>63</v>
      </c>
      <c r="AZ12" s="32"/>
      <c r="BA12" s="31">
        <v>44270</v>
      </c>
      <c r="BB12" s="32">
        <v>9</v>
      </c>
      <c r="BC12" s="33">
        <f t="shared" si="7"/>
        <v>96</v>
      </c>
      <c r="BD12" s="32"/>
      <c r="BE12" s="31">
        <v>44634</v>
      </c>
      <c r="BF12" s="32">
        <v>6</v>
      </c>
      <c r="BG12" s="33">
        <f t="shared" si="14"/>
        <v>72</v>
      </c>
      <c r="BH12" s="32"/>
      <c r="BI12" s="31">
        <v>44998</v>
      </c>
      <c r="BJ12" s="32">
        <v>6</v>
      </c>
      <c r="BK12" s="33">
        <f t="shared" si="8"/>
        <v>97</v>
      </c>
      <c r="BL12" s="32"/>
      <c r="BM12" s="31">
        <v>45362</v>
      </c>
      <c r="BN12" s="32">
        <v>9</v>
      </c>
      <c r="BO12" s="33">
        <f t="shared" si="9"/>
        <v>117</v>
      </c>
      <c r="BP12" s="32"/>
      <c r="BQ12" s="31">
        <v>45726</v>
      </c>
      <c r="BR12" s="32">
        <v>27</v>
      </c>
      <c r="BS12" s="33">
        <f t="shared" si="15"/>
        <v>123</v>
      </c>
      <c r="BT12" s="32"/>
      <c r="BU12" s="31">
        <v>46101</v>
      </c>
      <c r="BV12" s="32">
        <v>4</v>
      </c>
      <c r="BW12" s="33">
        <f t="shared" si="16"/>
        <v>125</v>
      </c>
    </row>
    <row r="13" spans="1:75" x14ac:dyDescent="0.25">
      <c r="A13" s="31">
        <v>39531</v>
      </c>
      <c r="B13" s="32">
        <v>12</v>
      </c>
      <c r="C13" s="33">
        <f t="shared" si="17"/>
        <v>108</v>
      </c>
      <c r="D13" s="32"/>
      <c r="E13" s="31">
        <v>39895</v>
      </c>
      <c r="F13" s="32">
        <v>16</v>
      </c>
      <c r="G13" s="33">
        <f t="shared" si="10"/>
        <v>135</v>
      </c>
      <c r="H13" s="32"/>
      <c r="I13" s="31">
        <v>40259</v>
      </c>
      <c r="J13" s="32">
        <v>10</v>
      </c>
      <c r="K13" s="33">
        <f t="shared" si="11"/>
        <v>133</v>
      </c>
      <c r="L13" s="32"/>
      <c r="M13" s="31">
        <v>40623</v>
      </c>
      <c r="N13" s="32">
        <v>0</v>
      </c>
      <c r="O13" s="33">
        <f t="shared" si="12"/>
        <v>79</v>
      </c>
      <c r="P13" s="32"/>
      <c r="Q13" s="31">
        <v>40987</v>
      </c>
      <c r="R13" s="32">
        <v>6</v>
      </c>
      <c r="S13" s="33">
        <f t="shared" si="0"/>
        <v>61</v>
      </c>
      <c r="T13" s="32"/>
      <c r="U13" s="31">
        <v>41358</v>
      </c>
      <c r="V13" s="32">
        <v>4</v>
      </c>
      <c r="W13" s="33">
        <f t="shared" si="1"/>
        <v>108</v>
      </c>
      <c r="X13" s="32"/>
      <c r="Y13" s="31">
        <v>41715</v>
      </c>
      <c r="Z13" s="32">
        <v>1</v>
      </c>
      <c r="AA13" s="33">
        <f t="shared" si="2"/>
        <v>82</v>
      </c>
      <c r="AB13" s="32"/>
      <c r="AC13" s="31">
        <v>42079</v>
      </c>
      <c r="AD13" s="32">
        <v>20</v>
      </c>
      <c r="AE13" s="33">
        <f t="shared" si="3"/>
        <v>81</v>
      </c>
      <c r="AF13" s="32"/>
      <c r="AG13" s="31">
        <v>42450</v>
      </c>
      <c r="AH13" s="32">
        <v>11</v>
      </c>
      <c r="AI13" s="33">
        <f t="shared" si="13"/>
        <v>184</v>
      </c>
      <c r="AJ13" s="32"/>
      <c r="AK13" s="31">
        <v>42814</v>
      </c>
      <c r="AL13" s="32">
        <v>19</v>
      </c>
      <c r="AM13" s="33">
        <f t="shared" si="4"/>
        <v>168</v>
      </c>
      <c r="AN13" s="32"/>
      <c r="AO13" s="31">
        <v>43178</v>
      </c>
      <c r="AP13" s="32">
        <v>10</v>
      </c>
      <c r="AQ13" s="33">
        <f t="shared" si="5"/>
        <v>124</v>
      </c>
      <c r="AR13" s="32"/>
      <c r="AS13" s="31">
        <v>43542</v>
      </c>
      <c r="AT13" s="32">
        <v>17</v>
      </c>
      <c r="AU13" s="33">
        <f t="shared" si="18"/>
        <v>127</v>
      </c>
      <c r="AV13" s="32"/>
      <c r="AW13" s="31">
        <v>43906</v>
      </c>
      <c r="AX13" s="32">
        <v>2</v>
      </c>
      <c r="AY13" s="33">
        <f t="shared" si="6"/>
        <v>65</v>
      </c>
      <c r="AZ13" s="32"/>
      <c r="BA13" s="31">
        <v>44277</v>
      </c>
      <c r="BB13" s="32">
        <v>3</v>
      </c>
      <c r="BC13" s="33">
        <f t="shared" si="7"/>
        <v>99</v>
      </c>
      <c r="BD13" s="32"/>
      <c r="BE13" s="31">
        <v>44641</v>
      </c>
      <c r="BF13" s="32">
        <v>5</v>
      </c>
      <c r="BG13" s="33">
        <f t="shared" si="14"/>
        <v>77</v>
      </c>
      <c r="BH13" s="32"/>
      <c r="BI13" s="31">
        <v>45005</v>
      </c>
      <c r="BJ13" s="32">
        <v>7</v>
      </c>
      <c r="BK13" s="33">
        <f t="shared" si="8"/>
        <v>104</v>
      </c>
      <c r="BL13" s="32"/>
      <c r="BM13" s="31">
        <v>45369</v>
      </c>
      <c r="BN13" s="32">
        <v>11</v>
      </c>
      <c r="BO13" s="33">
        <f t="shared" si="9"/>
        <v>128</v>
      </c>
      <c r="BP13" s="32"/>
      <c r="BQ13" s="31">
        <v>45733</v>
      </c>
      <c r="BR13" s="32">
        <v>11</v>
      </c>
      <c r="BS13" s="33">
        <f t="shared" si="15"/>
        <v>134</v>
      </c>
      <c r="BT13" s="32"/>
      <c r="BU13" s="31">
        <v>46108</v>
      </c>
      <c r="BV13" s="32">
        <v>2</v>
      </c>
      <c r="BW13" s="33">
        <f t="shared" si="16"/>
        <v>127</v>
      </c>
    </row>
    <row r="14" spans="1:75" x14ac:dyDescent="0.25">
      <c r="A14" s="31">
        <v>39538</v>
      </c>
      <c r="B14" s="32">
        <v>17</v>
      </c>
      <c r="C14" s="33">
        <f t="shared" si="17"/>
        <v>125</v>
      </c>
      <c r="D14" s="32"/>
      <c r="E14" s="31">
        <v>39902</v>
      </c>
      <c r="F14" s="32">
        <v>12</v>
      </c>
      <c r="G14" s="33">
        <f t="shared" si="10"/>
        <v>147</v>
      </c>
      <c r="H14" s="32"/>
      <c r="I14" s="31">
        <v>40266</v>
      </c>
      <c r="J14" s="32">
        <v>11</v>
      </c>
      <c r="K14" s="33">
        <f t="shared" si="11"/>
        <v>144</v>
      </c>
      <c r="L14" s="32"/>
      <c r="M14" s="31">
        <v>40630</v>
      </c>
      <c r="N14" s="32">
        <v>12</v>
      </c>
      <c r="O14" s="33">
        <f t="shared" si="12"/>
        <v>91</v>
      </c>
      <c r="P14" s="32"/>
      <c r="Q14" s="31">
        <v>40994</v>
      </c>
      <c r="R14" s="32">
        <v>9</v>
      </c>
      <c r="S14" s="33">
        <f t="shared" si="0"/>
        <v>70</v>
      </c>
      <c r="T14" s="32"/>
      <c r="U14" s="31">
        <v>41365</v>
      </c>
      <c r="V14" s="32">
        <v>9</v>
      </c>
      <c r="W14" s="33">
        <f t="shared" si="1"/>
        <v>117</v>
      </c>
      <c r="X14" s="32"/>
      <c r="Y14" s="31">
        <v>41722</v>
      </c>
      <c r="Z14" s="32">
        <v>16</v>
      </c>
      <c r="AA14" s="33">
        <f t="shared" si="2"/>
        <v>98</v>
      </c>
      <c r="AB14" s="32"/>
      <c r="AC14" s="31">
        <v>42086</v>
      </c>
      <c r="AD14" s="32">
        <v>7</v>
      </c>
      <c r="AE14" s="33">
        <f t="shared" si="3"/>
        <v>88</v>
      </c>
      <c r="AF14" s="32"/>
      <c r="AG14" s="31">
        <v>42457</v>
      </c>
      <c r="AH14" s="32">
        <v>14</v>
      </c>
      <c r="AI14" s="33">
        <f t="shared" si="13"/>
        <v>198</v>
      </c>
      <c r="AJ14" s="32"/>
      <c r="AK14" s="31">
        <v>42821</v>
      </c>
      <c r="AL14" s="32">
        <v>19</v>
      </c>
      <c r="AM14" s="33">
        <f t="shared" si="4"/>
        <v>187</v>
      </c>
      <c r="AN14" s="32"/>
      <c r="AO14" s="31">
        <v>43185</v>
      </c>
      <c r="AP14" s="32">
        <v>8</v>
      </c>
      <c r="AQ14" s="33">
        <f t="shared" si="5"/>
        <v>132</v>
      </c>
      <c r="AR14" s="32"/>
      <c r="AS14" s="31">
        <v>43549</v>
      </c>
      <c r="AT14" s="32">
        <v>4</v>
      </c>
      <c r="AU14" s="33">
        <f t="shared" si="18"/>
        <v>131</v>
      </c>
      <c r="AV14" s="32"/>
      <c r="AW14" s="31">
        <v>43913</v>
      </c>
      <c r="AX14" s="32">
        <v>4</v>
      </c>
      <c r="AY14" s="33">
        <f t="shared" si="6"/>
        <v>69</v>
      </c>
      <c r="AZ14" s="32"/>
      <c r="BA14" s="31">
        <v>44284</v>
      </c>
      <c r="BB14" s="32">
        <v>6</v>
      </c>
      <c r="BC14" s="33">
        <f t="shared" si="7"/>
        <v>105</v>
      </c>
      <c r="BD14" s="32"/>
      <c r="BE14" s="31">
        <v>44648</v>
      </c>
      <c r="BF14" s="32">
        <v>12</v>
      </c>
      <c r="BG14" s="33">
        <f t="shared" si="14"/>
        <v>89</v>
      </c>
      <c r="BH14" s="32"/>
      <c r="BI14" s="31">
        <v>45012</v>
      </c>
      <c r="BJ14" s="32">
        <v>18</v>
      </c>
      <c r="BK14" s="33">
        <f t="shared" si="8"/>
        <v>122</v>
      </c>
      <c r="BL14" s="32"/>
      <c r="BM14" s="31">
        <v>45376</v>
      </c>
      <c r="BN14" s="32">
        <v>10</v>
      </c>
      <c r="BO14" s="33">
        <f t="shared" si="9"/>
        <v>138</v>
      </c>
      <c r="BP14" s="32"/>
      <c r="BQ14" s="31">
        <v>45740</v>
      </c>
      <c r="BR14" s="32">
        <v>6</v>
      </c>
      <c r="BS14" s="33">
        <f t="shared" si="15"/>
        <v>140</v>
      </c>
      <c r="BT14" s="32"/>
      <c r="BU14" s="31">
        <v>46115</v>
      </c>
      <c r="BV14" s="32">
        <v>2</v>
      </c>
      <c r="BW14" s="33">
        <f t="shared" si="16"/>
        <v>129</v>
      </c>
    </row>
    <row r="15" spans="1:75" x14ac:dyDescent="0.25">
      <c r="A15" s="31">
        <v>39545</v>
      </c>
      <c r="B15" s="32">
        <v>8</v>
      </c>
      <c r="C15" s="33">
        <f t="shared" si="17"/>
        <v>133</v>
      </c>
      <c r="D15" s="32"/>
      <c r="E15" s="31">
        <v>39909</v>
      </c>
      <c r="F15" s="32">
        <v>10</v>
      </c>
      <c r="G15" s="33">
        <f t="shared" si="10"/>
        <v>157</v>
      </c>
      <c r="H15" s="32"/>
      <c r="I15" s="31">
        <v>40273</v>
      </c>
      <c r="J15" s="32">
        <v>9</v>
      </c>
      <c r="K15" s="33">
        <f t="shared" si="11"/>
        <v>153</v>
      </c>
      <c r="L15" s="32"/>
      <c r="M15" s="31">
        <v>40637</v>
      </c>
      <c r="N15" s="32">
        <v>0</v>
      </c>
      <c r="O15" s="33">
        <f t="shared" si="12"/>
        <v>91</v>
      </c>
      <c r="P15" s="32"/>
      <c r="Q15" s="31">
        <v>41001</v>
      </c>
      <c r="R15" s="32">
        <v>6</v>
      </c>
      <c r="S15" s="33">
        <f t="shared" si="0"/>
        <v>76</v>
      </c>
      <c r="T15" s="32"/>
      <c r="U15" s="31">
        <v>41372</v>
      </c>
      <c r="V15" s="32">
        <v>11</v>
      </c>
      <c r="W15" s="33">
        <f t="shared" si="1"/>
        <v>128</v>
      </c>
      <c r="X15" s="32"/>
      <c r="Y15" s="31">
        <v>41729</v>
      </c>
      <c r="Z15" s="32">
        <v>12</v>
      </c>
      <c r="AA15" s="33">
        <f t="shared" si="2"/>
        <v>110</v>
      </c>
      <c r="AB15" s="32"/>
      <c r="AC15" s="31">
        <v>42093</v>
      </c>
      <c r="AD15" s="32">
        <v>5</v>
      </c>
      <c r="AE15" s="33">
        <f t="shared" si="3"/>
        <v>93</v>
      </c>
      <c r="AF15" s="32"/>
      <c r="AG15" s="31">
        <v>42464</v>
      </c>
      <c r="AH15" s="32">
        <v>22</v>
      </c>
      <c r="AI15" s="33">
        <f t="shared" si="13"/>
        <v>220</v>
      </c>
      <c r="AJ15" s="32"/>
      <c r="AK15" s="31">
        <v>42828</v>
      </c>
      <c r="AL15" s="32">
        <v>9</v>
      </c>
      <c r="AM15" s="33">
        <f t="shared" si="4"/>
        <v>196</v>
      </c>
      <c r="AN15" s="32"/>
      <c r="AO15" s="31">
        <v>43192</v>
      </c>
      <c r="AP15" s="32">
        <v>14</v>
      </c>
      <c r="AQ15" s="33">
        <f t="shared" si="5"/>
        <v>146</v>
      </c>
      <c r="AR15" s="32"/>
      <c r="AS15" s="31">
        <v>43556</v>
      </c>
      <c r="AT15" s="32">
        <v>12</v>
      </c>
      <c r="AU15" s="33">
        <f t="shared" si="18"/>
        <v>143</v>
      </c>
      <c r="AV15" s="32"/>
      <c r="AW15" s="31">
        <v>43920</v>
      </c>
      <c r="AX15" s="32">
        <v>2</v>
      </c>
      <c r="AY15" s="33">
        <f t="shared" si="6"/>
        <v>71</v>
      </c>
      <c r="AZ15" s="32"/>
      <c r="BA15" s="31">
        <v>44291</v>
      </c>
      <c r="BB15" s="32">
        <v>1</v>
      </c>
      <c r="BC15" s="33">
        <f t="shared" si="7"/>
        <v>106</v>
      </c>
      <c r="BD15" s="32"/>
      <c r="BE15" s="31">
        <v>44655</v>
      </c>
      <c r="BF15" s="32">
        <v>13</v>
      </c>
      <c r="BG15" s="33">
        <f t="shared" si="14"/>
        <v>102</v>
      </c>
      <c r="BH15" s="32"/>
      <c r="BI15" s="31">
        <v>45019</v>
      </c>
      <c r="BJ15" s="32">
        <v>11</v>
      </c>
      <c r="BK15" s="33">
        <f t="shared" si="8"/>
        <v>133</v>
      </c>
      <c r="BL15" s="32"/>
      <c r="BM15" s="31">
        <v>45383</v>
      </c>
      <c r="BN15" s="32">
        <v>15</v>
      </c>
      <c r="BO15" s="33">
        <f t="shared" si="9"/>
        <v>153</v>
      </c>
      <c r="BP15" s="32"/>
      <c r="BQ15" s="31">
        <v>45747</v>
      </c>
      <c r="BR15" s="32">
        <v>8</v>
      </c>
      <c r="BS15" s="33">
        <f t="shared" si="15"/>
        <v>148</v>
      </c>
      <c r="BT15" s="32"/>
      <c r="BU15" s="31">
        <v>46122</v>
      </c>
      <c r="BV15" s="32">
        <v>14</v>
      </c>
      <c r="BW15" s="33">
        <f t="shared" si="16"/>
        <v>143</v>
      </c>
    </row>
    <row r="16" spans="1:75" x14ac:dyDescent="0.25">
      <c r="A16" s="31">
        <v>39552</v>
      </c>
      <c r="B16" s="32">
        <v>12</v>
      </c>
      <c r="C16" s="33">
        <f t="shared" si="17"/>
        <v>145</v>
      </c>
      <c r="D16" s="32"/>
      <c r="E16" s="31">
        <v>39916</v>
      </c>
      <c r="F16" s="32">
        <v>16</v>
      </c>
      <c r="G16" s="33">
        <f t="shared" si="10"/>
        <v>173</v>
      </c>
      <c r="H16" s="32"/>
      <c r="I16" s="31">
        <v>40280</v>
      </c>
      <c r="J16" s="32">
        <v>15</v>
      </c>
      <c r="K16" s="33">
        <f t="shared" si="11"/>
        <v>168</v>
      </c>
      <c r="L16" s="32"/>
      <c r="M16" s="31">
        <v>40644</v>
      </c>
      <c r="N16" s="32">
        <v>2</v>
      </c>
      <c r="O16" s="33">
        <f t="shared" si="12"/>
        <v>93</v>
      </c>
      <c r="P16" s="32"/>
      <c r="Q16" s="31">
        <v>41008</v>
      </c>
      <c r="R16" s="32">
        <v>10</v>
      </c>
      <c r="S16" s="33">
        <f t="shared" si="0"/>
        <v>86</v>
      </c>
      <c r="T16" s="32"/>
      <c r="U16" s="31">
        <v>41379</v>
      </c>
      <c r="V16" s="32">
        <v>3</v>
      </c>
      <c r="W16" s="33">
        <f t="shared" si="1"/>
        <v>131</v>
      </c>
      <c r="X16" s="32"/>
      <c r="Y16" s="31">
        <v>41736</v>
      </c>
      <c r="Z16" s="32">
        <v>8</v>
      </c>
      <c r="AA16" s="33">
        <f t="shared" si="2"/>
        <v>118</v>
      </c>
      <c r="AB16" s="32"/>
      <c r="AC16" s="31">
        <v>42100</v>
      </c>
      <c r="AD16" s="32">
        <v>8</v>
      </c>
      <c r="AE16" s="33">
        <f t="shared" si="3"/>
        <v>101</v>
      </c>
      <c r="AF16" s="32"/>
      <c r="AG16" s="31">
        <v>42471</v>
      </c>
      <c r="AH16" s="32">
        <v>19</v>
      </c>
      <c r="AI16" s="33">
        <f t="shared" si="13"/>
        <v>239</v>
      </c>
      <c r="AJ16" s="32"/>
      <c r="AK16" s="31">
        <v>42835</v>
      </c>
      <c r="AL16" s="32">
        <v>5</v>
      </c>
      <c r="AM16" s="33">
        <f t="shared" si="4"/>
        <v>201</v>
      </c>
      <c r="AN16" s="32"/>
      <c r="AO16" s="31">
        <v>43199</v>
      </c>
      <c r="AP16" s="32">
        <v>17</v>
      </c>
      <c r="AQ16" s="33">
        <f t="shared" si="5"/>
        <v>163</v>
      </c>
      <c r="AR16" s="32"/>
      <c r="AS16" s="31">
        <v>43563</v>
      </c>
      <c r="AT16" s="32">
        <v>13</v>
      </c>
      <c r="AU16" s="33">
        <f t="shared" si="18"/>
        <v>156</v>
      </c>
      <c r="AV16" s="32"/>
      <c r="AW16" s="31">
        <v>43927</v>
      </c>
      <c r="AX16" s="32">
        <v>2</v>
      </c>
      <c r="AY16" s="33">
        <f t="shared" si="6"/>
        <v>73</v>
      </c>
      <c r="AZ16" s="32"/>
      <c r="BA16" s="31">
        <v>44298</v>
      </c>
      <c r="BB16" s="32">
        <v>13</v>
      </c>
      <c r="BC16" s="33">
        <f t="shared" si="7"/>
        <v>119</v>
      </c>
      <c r="BD16" s="32"/>
      <c r="BE16" s="31">
        <v>44662</v>
      </c>
      <c r="BF16" s="32">
        <v>7</v>
      </c>
      <c r="BG16" s="33">
        <f t="shared" si="14"/>
        <v>109</v>
      </c>
      <c r="BH16" s="32"/>
      <c r="BI16" s="31">
        <v>45026</v>
      </c>
      <c r="BJ16" s="32">
        <v>8</v>
      </c>
      <c r="BK16" s="33">
        <f t="shared" si="8"/>
        <v>141</v>
      </c>
      <c r="BL16" s="32"/>
      <c r="BM16" s="31">
        <v>45390</v>
      </c>
      <c r="BN16" s="32">
        <v>3</v>
      </c>
      <c r="BO16" s="33">
        <f t="shared" si="9"/>
        <v>156</v>
      </c>
      <c r="BP16" s="32"/>
      <c r="BQ16" s="31">
        <v>45754</v>
      </c>
      <c r="BR16" s="32">
        <v>17</v>
      </c>
      <c r="BS16" s="33">
        <f t="shared" si="15"/>
        <v>165</v>
      </c>
      <c r="BT16" s="32"/>
      <c r="BU16" s="31">
        <v>46129</v>
      </c>
      <c r="BV16" s="32">
        <v>9</v>
      </c>
      <c r="BW16" s="33">
        <f t="shared" si="16"/>
        <v>152</v>
      </c>
    </row>
    <row r="17" spans="1:75" x14ac:dyDescent="0.25">
      <c r="A17" s="31">
        <v>39559</v>
      </c>
      <c r="B17" s="32">
        <v>13</v>
      </c>
      <c r="C17" s="33">
        <f t="shared" si="17"/>
        <v>158</v>
      </c>
      <c r="D17" s="32"/>
      <c r="E17" s="31">
        <v>39923</v>
      </c>
      <c r="F17" s="32">
        <v>11</v>
      </c>
      <c r="G17" s="33">
        <f t="shared" si="10"/>
        <v>184</v>
      </c>
      <c r="H17" s="32"/>
      <c r="I17" s="31">
        <v>40287</v>
      </c>
      <c r="J17" s="32">
        <v>3</v>
      </c>
      <c r="K17" s="33">
        <f t="shared" si="11"/>
        <v>171</v>
      </c>
      <c r="L17" s="32"/>
      <c r="M17" s="31">
        <v>40651</v>
      </c>
      <c r="N17" s="32">
        <v>6</v>
      </c>
      <c r="O17" s="33">
        <f t="shared" si="12"/>
        <v>99</v>
      </c>
      <c r="P17" s="32"/>
      <c r="Q17" s="31">
        <v>41015</v>
      </c>
      <c r="R17" s="32">
        <v>8</v>
      </c>
      <c r="S17" s="33">
        <f t="shared" si="0"/>
        <v>94</v>
      </c>
      <c r="T17" s="32"/>
      <c r="U17" s="31">
        <v>41386</v>
      </c>
      <c r="V17" s="32">
        <v>1</v>
      </c>
      <c r="W17" s="33">
        <f t="shared" si="1"/>
        <v>132</v>
      </c>
      <c r="X17" s="32"/>
      <c r="Y17" s="31">
        <v>41743</v>
      </c>
      <c r="Z17" s="32">
        <v>3</v>
      </c>
      <c r="AA17" s="33">
        <f t="shared" si="2"/>
        <v>121</v>
      </c>
      <c r="AB17" s="32"/>
      <c r="AC17" s="31">
        <v>42107</v>
      </c>
      <c r="AD17" s="32">
        <v>6</v>
      </c>
      <c r="AE17" s="33">
        <f t="shared" si="3"/>
        <v>107</v>
      </c>
      <c r="AF17" s="32"/>
      <c r="AG17" s="31">
        <v>42478</v>
      </c>
      <c r="AH17" s="32">
        <v>5</v>
      </c>
      <c r="AI17" s="33">
        <f t="shared" si="13"/>
        <v>244</v>
      </c>
      <c r="AJ17" s="32"/>
      <c r="AK17" s="31">
        <v>42842</v>
      </c>
      <c r="AL17" s="32">
        <v>9</v>
      </c>
      <c r="AM17" s="33">
        <f t="shared" si="4"/>
        <v>210</v>
      </c>
      <c r="AN17" s="32"/>
      <c r="AO17" s="31">
        <v>43206</v>
      </c>
      <c r="AP17" s="32">
        <v>14</v>
      </c>
      <c r="AQ17" s="33">
        <f t="shared" si="5"/>
        <v>177</v>
      </c>
      <c r="AR17" s="32"/>
      <c r="AS17" s="31">
        <v>43570</v>
      </c>
      <c r="AT17" s="32">
        <v>10</v>
      </c>
      <c r="AU17" s="33">
        <f t="shared" si="18"/>
        <v>166</v>
      </c>
      <c r="AV17" s="32"/>
      <c r="AW17" s="31">
        <v>43934</v>
      </c>
      <c r="AX17" s="32">
        <v>3</v>
      </c>
      <c r="AY17" s="33">
        <f t="shared" si="6"/>
        <v>76</v>
      </c>
      <c r="AZ17" s="32"/>
      <c r="BA17" s="31">
        <v>44305</v>
      </c>
      <c r="BB17" s="32">
        <v>2</v>
      </c>
      <c r="BC17" s="33">
        <f t="shared" si="7"/>
        <v>121</v>
      </c>
      <c r="BD17" s="32"/>
      <c r="BE17" s="31">
        <v>44669</v>
      </c>
      <c r="BF17" s="32">
        <v>6</v>
      </c>
      <c r="BG17" s="33">
        <f t="shared" si="14"/>
        <v>115</v>
      </c>
      <c r="BH17" s="32"/>
      <c r="BI17" s="31">
        <v>45033</v>
      </c>
      <c r="BJ17" s="32">
        <v>15</v>
      </c>
      <c r="BK17" s="33">
        <f t="shared" si="8"/>
        <v>156</v>
      </c>
      <c r="BL17" s="32"/>
      <c r="BM17" s="31">
        <v>45397</v>
      </c>
      <c r="BN17" s="32">
        <v>4</v>
      </c>
      <c r="BO17" s="33">
        <f t="shared" si="9"/>
        <v>160</v>
      </c>
      <c r="BP17" s="32"/>
      <c r="BQ17" s="31">
        <v>45761</v>
      </c>
      <c r="BR17" s="32">
        <v>9</v>
      </c>
      <c r="BS17" s="33">
        <f t="shared" si="15"/>
        <v>174</v>
      </c>
      <c r="BT17" s="32"/>
      <c r="BU17" s="31">
        <v>46136</v>
      </c>
      <c r="BV17" s="32">
        <v>18</v>
      </c>
      <c r="BW17" s="33">
        <f t="shared" si="16"/>
        <v>170</v>
      </c>
    </row>
    <row r="18" spans="1:75" x14ac:dyDescent="0.25">
      <c r="A18" s="31">
        <v>39566</v>
      </c>
      <c r="B18" s="32">
        <v>15</v>
      </c>
      <c r="C18" s="33">
        <f t="shared" si="17"/>
        <v>173</v>
      </c>
      <c r="D18" s="32"/>
      <c r="E18" s="31">
        <v>39930</v>
      </c>
      <c r="F18" s="32">
        <v>9</v>
      </c>
      <c r="G18" s="33">
        <f t="shared" si="10"/>
        <v>193</v>
      </c>
      <c r="H18" s="32"/>
      <c r="I18" s="31">
        <v>40294</v>
      </c>
      <c r="J18" s="32">
        <v>7</v>
      </c>
      <c r="K18" s="33">
        <f t="shared" si="11"/>
        <v>178</v>
      </c>
      <c r="L18" s="32"/>
      <c r="M18" s="31">
        <v>40658</v>
      </c>
      <c r="N18" s="32">
        <v>1</v>
      </c>
      <c r="O18" s="33">
        <f t="shared" si="12"/>
        <v>100</v>
      </c>
      <c r="P18" s="32"/>
      <c r="Q18" s="31">
        <v>41022</v>
      </c>
      <c r="R18" s="32">
        <v>12</v>
      </c>
      <c r="S18" s="33">
        <f t="shared" si="0"/>
        <v>106</v>
      </c>
      <c r="T18" s="32"/>
      <c r="U18" s="31">
        <v>41393</v>
      </c>
      <c r="V18" s="32">
        <v>4</v>
      </c>
      <c r="W18" s="33">
        <f t="shared" si="1"/>
        <v>136</v>
      </c>
      <c r="X18" s="32"/>
      <c r="Y18" s="31">
        <v>41750</v>
      </c>
      <c r="Z18" s="32">
        <v>13</v>
      </c>
      <c r="AA18" s="33">
        <f t="shared" si="2"/>
        <v>134</v>
      </c>
      <c r="AB18" s="32"/>
      <c r="AC18" s="31">
        <v>42114</v>
      </c>
      <c r="AD18" s="32">
        <v>13</v>
      </c>
      <c r="AE18" s="33">
        <f t="shared" si="3"/>
        <v>120</v>
      </c>
      <c r="AF18" s="32"/>
      <c r="AG18" s="31">
        <v>42485</v>
      </c>
      <c r="AH18" s="32">
        <v>15</v>
      </c>
      <c r="AI18" s="33">
        <f t="shared" si="13"/>
        <v>259</v>
      </c>
      <c r="AJ18" s="32"/>
      <c r="AK18" s="31">
        <v>42849</v>
      </c>
      <c r="AL18" s="32">
        <v>11</v>
      </c>
      <c r="AM18" s="33">
        <f t="shared" si="4"/>
        <v>221</v>
      </c>
      <c r="AN18" s="32"/>
      <c r="AO18" s="31">
        <v>43213</v>
      </c>
      <c r="AP18" s="32">
        <v>8</v>
      </c>
      <c r="AQ18" s="33">
        <f t="shared" si="5"/>
        <v>185</v>
      </c>
      <c r="AR18" s="32"/>
      <c r="AS18" s="31">
        <v>43577</v>
      </c>
      <c r="AT18" s="32">
        <v>10</v>
      </c>
      <c r="AU18" s="33">
        <f t="shared" si="18"/>
        <v>176</v>
      </c>
      <c r="AV18" s="32"/>
      <c r="AW18" s="31">
        <v>43941</v>
      </c>
      <c r="AX18" s="32">
        <v>6</v>
      </c>
      <c r="AY18" s="33">
        <f t="shared" si="6"/>
        <v>82</v>
      </c>
      <c r="AZ18" s="32"/>
      <c r="BA18" s="31">
        <v>44312</v>
      </c>
      <c r="BB18" s="32">
        <v>13</v>
      </c>
      <c r="BC18" s="33">
        <f t="shared" si="7"/>
        <v>134</v>
      </c>
      <c r="BD18" s="32"/>
      <c r="BE18" s="31">
        <v>44676</v>
      </c>
      <c r="BF18" s="32">
        <v>16</v>
      </c>
      <c r="BG18" s="33">
        <f t="shared" si="14"/>
        <v>131</v>
      </c>
      <c r="BH18" s="32"/>
      <c r="BI18" s="31">
        <v>45040</v>
      </c>
      <c r="BJ18" s="32">
        <v>15</v>
      </c>
      <c r="BK18" s="33">
        <f t="shared" si="8"/>
        <v>171</v>
      </c>
      <c r="BL18" s="32"/>
      <c r="BM18" s="31">
        <v>45404</v>
      </c>
      <c r="BN18" s="32">
        <v>10</v>
      </c>
      <c r="BO18" s="33">
        <f t="shared" si="9"/>
        <v>170</v>
      </c>
      <c r="BP18" s="32"/>
      <c r="BQ18" s="31">
        <v>45768</v>
      </c>
      <c r="BR18" s="32">
        <v>24</v>
      </c>
      <c r="BS18" s="33">
        <f t="shared" si="15"/>
        <v>198</v>
      </c>
      <c r="BT18" s="32"/>
      <c r="BU18" s="31">
        <v>46143</v>
      </c>
      <c r="BV18" s="32">
        <v>12</v>
      </c>
      <c r="BW18" s="33">
        <f t="shared" si="16"/>
        <v>182</v>
      </c>
    </row>
    <row r="19" spans="1:75" x14ac:dyDescent="0.25">
      <c r="A19" s="31">
        <v>39573</v>
      </c>
      <c r="B19" s="32">
        <v>16</v>
      </c>
      <c r="C19" s="33">
        <f t="shared" si="17"/>
        <v>189</v>
      </c>
      <c r="D19" s="32"/>
      <c r="E19" s="31">
        <v>39937</v>
      </c>
      <c r="F19" s="32">
        <v>3</v>
      </c>
      <c r="G19" s="33">
        <f t="shared" si="10"/>
        <v>196</v>
      </c>
      <c r="H19" s="32"/>
      <c r="I19" s="31">
        <v>40301</v>
      </c>
      <c r="J19" s="32">
        <v>5</v>
      </c>
      <c r="K19" s="33">
        <f t="shared" si="11"/>
        <v>183</v>
      </c>
      <c r="L19" s="32"/>
      <c r="M19" s="31">
        <v>40665</v>
      </c>
      <c r="N19" s="32">
        <v>10</v>
      </c>
      <c r="O19" s="33">
        <f t="shared" si="12"/>
        <v>110</v>
      </c>
      <c r="P19" s="32"/>
      <c r="Q19" s="31">
        <v>41029</v>
      </c>
      <c r="R19" s="32">
        <v>8</v>
      </c>
      <c r="S19" s="33">
        <f t="shared" si="0"/>
        <v>114</v>
      </c>
      <c r="T19" s="32"/>
      <c r="U19" s="31">
        <v>41400</v>
      </c>
      <c r="V19" s="32">
        <v>4</v>
      </c>
      <c r="W19" s="33">
        <f t="shared" si="1"/>
        <v>140</v>
      </c>
      <c r="X19" s="32"/>
      <c r="Y19" s="31">
        <v>41757</v>
      </c>
      <c r="Z19" s="32">
        <v>16</v>
      </c>
      <c r="AA19" s="33">
        <f t="shared" si="2"/>
        <v>150</v>
      </c>
      <c r="AB19" s="32"/>
      <c r="AC19" s="31">
        <v>42121</v>
      </c>
      <c r="AD19" s="32">
        <v>7</v>
      </c>
      <c r="AE19" s="33">
        <f t="shared" si="3"/>
        <v>127</v>
      </c>
      <c r="AF19" s="32"/>
      <c r="AG19" s="31">
        <v>42492</v>
      </c>
      <c r="AH19" s="32">
        <v>7</v>
      </c>
      <c r="AI19" s="33">
        <f t="shared" si="13"/>
        <v>266</v>
      </c>
      <c r="AJ19" s="32"/>
      <c r="AK19" s="31">
        <v>42856</v>
      </c>
      <c r="AL19" s="32">
        <v>16</v>
      </c>
      <c r="AM19" s="33">
        <f t="shared" si="4"/>
        <v>237</v>
      </c>
      <c r="AN19" s="32"/>
      <c r="AO19" s="31">
        <v>43220</v>
      </c>
      <c r="AP19" s="32">
        <v>8</v>
      </c>
      <c r="AQ19" s="33">
        <f t="shared" si="5"/>
        <v>193</v>
      </c>
      <c r="AR19" s="32"/>
      <c r="AS19" s="31">
        <v>43584</v>
      </c>
      <c r="AT19" s="32">
        <v>13</v>
      </c>
      <c r="AU19" s="33">
        <f t="shared" si="18"/>
        <v>189</v>
      </c>
      <c r="AV19" s="32"/>
      <c r="AW19" s="31">
        <v>43948</v>
      </c>
      <c r="AX19" s="32">
        <v>5</v>
      </c>
      <c r="AY19" s="33">
        <f t="shared" si="6"/>
        <v>87</v>
      </c>
      <c r="AZ19" s="32"/>
      <c r="BA19" s="31">
        <v>44319</v>
      </c>
      <c r="BB19" s="32">
        <v>16</v>
      </c>
      <c r="BC19" s="33">
        <f t="shared" si="7"/>
        <v>150</v>
      </c>
      <c r="BD19" s="32"/>
      <c r="BE19" s="31">
        <v>44683</v>
      </c>
      <c r="BF19" s="32">
        <v>7</v>
      </c>
      <c r="BG19" s="33">
        <f t="shared" si="14"/>
        <v>138</v>
      </c>
      <c r="BH19" s="32"/>
      <c r="BI19" s="31">
        <v>45047</v>
      </c>
      <c r="BJ19" s="32">
        <v>12</v>
      </c>
      <c r="BK19" s="33">
        <f t="shared" si="8"/>
        <v>183</v>
      </c>
      <c r="BL19" s="32"/>
      <c r="BM19" s="31">
        <v>45411</v>
      </c>
      <c r="BN19" s="32">
        <v>17</v>
      </c>
      <c r="BO19" s="33">
        <f t="shared" si="9"/>
        <v>187</v>
      </c>
      <c r="BP19" s="32"/>
      <c r="BQ19" s="31">
        <v>45775</v>
      </c>
      <c r="BR19" s="32">
        <v>8</v>
      </c>
      <c r="BS19" s="33">
        <f t="shared" si="15"/>
        <v>206</v>
      </c>
      <c r="BT19" s="32"/>
      <c r="BU19" s="31">
        <v>46150</v>
      </c>
      <c r="BV19" s="32">
        <v>12</v>
      </c>
      <c r="BW19" s="33">
        <f t="shared" si="16"/>
        <v>194</v>
      </c>
    </row>
    <row r="20" spans="1:75" x14ac:dyDescent="0.25">
      <c r="A20" s="31">
        <v>39580</v>
      </c>
      <c r="B20" s="32">
        <v>8</v>
      </c>
      <c r="C20" s="33">
        <f t="shared" si="17"/>
        <v>197</v>
      </c>
      <c r="D20" s="32"/>
      <c r="E20" s="31">
        <v>39944</v>
      </c>
      <c r="F20" s="32">
        <v>10</v>
      </c>
      <c r="G20" s="33">
        <f t="shared" si="10"/>
        <v>206</v>
      </c>
      <c r="H20" s="32"/>
      <c r="I20" s="31">
        <v>40308</v>
      </c>
      <c r="J20" s="32">
        <v>6</v>
      </c>
      <c r="K20" s="33">
        <f t="shared" si="11"/>
        <v>189</v>
      </c>
      <c r="L20" s="32"/>
      <c r="M20" s="31">
        <v>40672</v>
      </c>
      <c r="N20" s="32">
        <v>2</v>
      </c>
      <c r="O20" s="33">
        <f t="shared" si="12"/>
        <v>112</v>
      </c>
      <c r="P20" s="32"/>
      <c r="Q20" s="31">
        <v>41036</v>
      </c>
      <c r="R20" s="32">
        <v>5</v>
      </c>
      <c r="S20" s="33">
        <f t="shared" si="0"/>
        <v>119</v>
      </c>
      <c r="T20" s="32"/>
      <c r="U20" s="31">
        <v>41407</v>
      </c>
      <c r="V20" s="32">
        <v>10</v>
      </c>
      <c r="W20" s="33">
        <f t="shared" si="1"/>
        <v>150</v>
      </c>
      <c r="X20" s="32"/>
      <c r="Y20" s="31">
        <v>41764</v>
      </c>
      <c r="Z20" s="32">
        <v>8</v>
      </c>
      <c r="AA20" s="33">
        <f t="shared" si="2"/>
        <v>158</v>
      </c>
      <c r="AB20" s="32"/>
      <c r="AC20" s="31">
        <v>42128</v>
      </c>
      <c r="AD20" s="32">
        <v>10</v>
      </c>
      <c r="AE20" s="33">
        <f t="shared" si="3"/>
        <v>137</v>
      </c>
      <c r="AF20" s="32"/>
      <c r="AG20" s="31">
        <v>42499</v>
      </c>
      <c r="AH20" s="32">
        <v>27</v>
      </c>
      <c r="AI20" s="33">
        <f t="shared" si="13"/>
        <v>293</v>
      </c>
      <c r="AJ20" s="32"/>
      <c r="AK20" s="31">
        <v>42863</v>
      </c>
      <c r="AL20" s="32">
        <v>22</v>
      </c>
      <c r="AM20" s="33">
        <f t="shared" si="4"/>
        <v>259</v>
      </c>
      <c r="AN20" s="32"/>
      <c r="AO20" s="31">
        <v>43227</v>
      </c>
      <c r="AP20" s="32">
        <v>8</v>
      </c>
      <c r="AQ20" s="33">
        <f t="shared" si="5"/>
        <v>201</v>
      </c>
      <c r="AR20" s="32"/>
      <c r="AS20" s="31">
        <v>43591</v>
      </c>
      <c r="AT20" s="32">
        <v>10</v>
      </c>
      <c r="AU20" s="33">
        <f t="shared" si="18"/>
        <v>199</v>
      </c>
      <c r="AV20" s="32"/>
      <c r="AW20" s="31">
        <v>43955</v>
      </c>
      <c r="AX20" s="32">
        <v>4</v>
      </c>
      <c r="AY20" s="33">
        <f t="shared" si="6"/>
        <v>91</v>
      </c>
      <c r="AZ20" s="32"/>
      <c r="BA20" s="31">
        <v>44326</v>
      </c>
      <c r="BB20" s="32">
        <v>2</v>
      </c>
      <c r="BC20" s="33">
        <f t="shared" si="7"/>
        <v>152</v>
      </c>
      <c r="BD20" s="32"/>
      <c r="BE20" s="31">
        <v>44690</v>
      </c>
      <c r="BF20" s="32">
        <v>7</v>
      </c>
      <c r="BG20" s="33">
        <f t="shared" si="14"/>
        <v>145</v>
      </c>
      <c r="BH20" s="32"/>
      <c r="BI20" s="31">
        <v>45054</v>
      </c>
      <c r="BJ20" s="32">
        <v>14</v>
      </c>
      <c r="BK20" s="33">
        <f t="shared" si="8"/>
        <v>197</v>
      </c>
      <c r="BL20" s="32"/>
      <c r="BM20" s="31">
        <v>45418</v>
      </c>
      <c r="BN20" s="32">
        <v>18</v>
      </c>
      <c r="BO20" s="33">
        <f t="shared" si="9"/>
        <v>205</v>
      </c>
      <c r="BP20" s="32"/>
      <c r="BQ20" s="31">
        <v>45782</v>
      </c>
      <c r="BR20" s="32">
        <v>15</v>
      </c>
      <c r="BS20" s="33">
        <f t="shared" si="15"/>
        <v>221</v>
      </c>
      <c r="BT20" s="32"/>
      <c r="BU20" s="31">
        <v>46157</v>
      </c>
      <c r="BV20" s="32">
        <v>10</v>
      </c>
      <c r="BW20" s="33">
        <f t="shared" si="16"/>
        <v>204</v>
      </c>
    </row>
    <row r="21" spans="1:75" x14ac:dyDescent="0.25">
      <c r="A21" s="31">
        <v>39587</v>
      </c>
      <c r="B21" s="32">
        <v>5</v>
      </c>
      <c r="C21" s="33">
        <f t="shared" si="17"/>
        <v>202</v>
      </c>
      <c r="D21" s="32"/>
      <c r="E21" s="31">
        <v>39951</v>
      </c>
      <c r="F21" s="32">
        <v>15</v>
      </c>
      <c r="G21" s="33">
        <f t="shared" si="10"/>
        <v>221</v>
      </c>
      <c r="H21" s="32"/>
      <c r="I21" s="31">
        <v>40315</v>
      </c>
      <c r="J21" s="32">
        <v>8</v>
      </c>
      <c r="K21" s="33">
        <f t="shared" si="11"/>
        <v>197</v>
      </c>
      <c r="L21" s="32"/>
      <c r="M21" s="31">
        <v>40679</v>
      </c>
      <c r="N21" s="32">
        <v>3</v>
      </c>
      <c r="O21" s="33">
        <f t="shared" si="12"/>
        <v>115</v>
      </c>
      <c r="P21" s="32"/>
      <c r="Q21" s="31">
        <v>41043</v>
      </c>
      <c r="R21" s="32">
        <v>3</v>
      </c>
      <c r="S21" s="33">
        <f t="shared" si="0"/>
        <v>122</v>
      </c>
      <c r="T21" s="32"/>
      <c r="U21" s="31">
        <v>41414</v>
      </c>
      <c r="V21" s="32">
        <v>8</v>
      </c>
      <c r="W21" s="33">
        <f t="shared" si="1"/>
        <v>158</v>
      </c>
      <c r="X21" s="32"/>
      <c r="Y21" s="31">
        <v>41771</v>
      </c>
      <c r="Z21" s="32">
        <v>4</v>
      </c>
      <c r="AA21" s="33">
        <f t="shared" si="2"/>
        <v>162</v>
      </c>
      <c r="AB21" s="32"/>
      <c r="AC21" s="31">
        <v>42135</v>
      </c>
      <c r="AD21" s="32">
        <v>7</v>
      </c>
      <c r="AE21" s="33">
        <f t="shared" si="3"/>
        <v>144</v>
      </c>
      <c r="AF21" s="32"/>
      <c r="AG21" s="31">
        <v>42506</v>
      </c>
      <c r="AH21" s="32">
        <v>23</v>
      </c>
      <c r="AI21" s="33">
        <f t="shared" si="13"/>
        <v>316</v>
      </c>
      <c r="AJ21" s="32"/>
      <c r="AK21" s="31">
        <v>42870</v>
      </c>
      <c r="AL21" s="32">
        <v>15</v>
      </c>
      <c r="AM21" s="33">
        <f t="shared" si="4"/>
        <v>274</v>
      </c>
      <c r="AN21" s="32"/>
      <c r="AO21" s="31">
        <v>43234</v>
      </c>
      <c r="AP21" s="32">
        <v>10</v>
      </c>
      <c r="AQ21" s="33">
        <f t="shared" si="5"/>
        <v>211</v>
      </c>
      <c r="AR21" s="32"/>
      <c r="AS21" s="31">
        <v>43598</v>
      </c>
      <c r="AT21" s="32">
        <v>13</v>
      </c>
      <c r="AU21" s="33">
        <f t="shared" si="18"/>
        <v>212</v>
      </c>
      <c r="AV21" s="32"/>
      <c r="AW21" s="31">
        <v>43962</v>
      </c>
      <c r="AX21" s="32">
        <v>5</v>
      </c>
      <c r="AY21" s="33">
        <f t="shared" si="6"/>
        <v>96</v>
      </c>
      <c r="AZ21" s="32"/>
      <c r="BA21" s="31">
        <v>44333</v>
      </c>
      <c r="BB21" s="32">
        <v>15</v>
      </c>
      <c r="BC21" s="33">
        <f t="shared" si="7"/>
        <v>167</v>
      </c>
      <c r="BD21" s="32"/>
      <c r="BE21" s="31">
        <v>44697</v>
      </c>
      <c r="BF21" s="32">
        <v>3</v>
      </c>
      <c r="BG21" s="33">
        <f t="shared" si="14"/>
        <v>148</v>
      </c>
      <c r="BH21" s="32"/>
      <c r="BI21" s="31">
        <v>45061</v>
      </c>
      <c r="BJ21" s="32">
        <v>12</v>
      </c>
      <c r="BK21" s="33">
        <f t="shared" si="8"/>
        <v>209</v>
      </c>
      <c r="BL21" s="32"/>
      <c r="BM21" s="31">
        <v>45425</v>
      </c>
      <c r="BN21" s="32">
        <v>7</v>
      </c>
      <c r="BO21" s="33">
        <f t="shared" si="9"/>
        <v>212</v>
      </c>
      <c r="BP21" s="32"/>
      <c r="BQ21" s="31">
        <v>45789</v>
      </c>
      <c r="BR21" s="32">
        <v>14</v>
      </c>
      <c r="BS21" s="33">
        <f t="shared" si="15"/>
        <v>235</v>
      </c>
      <c r="BT21" s="32"/>
      <c r="BU21" s="31">
        <v>46164</v>
      </c>
      <c r="BV21" s="32">
        <v>12</v>
      </c>
      <c r="BW21" s="33">
        <f t="shared" si="16"/>
        <v>216</v>
      </c>
    </row>
    <row r="22" spans="1:75" x14ac:dyDescent="0.25">
      <c r="A22" s="31">
        <v>39594</v>
      </c>
      <c r="B22" s="32">
        <v>6</v>
      </c>
      <c r="C22" s="33">
        <f t="shared" si="17"/>
        <v>208</v>
      </c>
      <c r="D22" s="32"/>
      <c r="E22" s="31">
        <v>39958</v>
      </c>
      <c r="F22" s="32">
        <v>12</v>
      </c>
      <c r="G22" s="33">
        <f t="shared" si="10"/>
        <v>233</v>
      </c>
      <c r="H22" s="32"/>
      <c r="I22" s="31">
        <v>40322</v>
      </c>
      <c r="J22" s="32">
        <v>5</v>
      </c>
      <c r="K22" s="33">
        <f t="shared" si="11"/>
        <v>202</v>
      </c>
      <c r="L22" s="32"/>
      <c r="M22" s="31">
        <v>40686</v>
      </c>
      <c r="N22" s="32">
        <v>1</v>
      </c>
      <c r="O22" s="33">
        <f t="shared" si="12"/>
        <v>116</v>
      </c>
      <c r="P22" s="32"/>
      <c r="Q22" s="31">
        <v>41050</v>
      </c>
      <c r="R22" s="32">
        <v>10</v>
      </c>
      <c r="S22" s="33">
        <f t="shared" si="0"/>
        <v>132</v>
      </c>
      <c r="T22" s="32"/>
      <c r="U22" s="31">
        <v>41421</v>
      </c>
      <c r="V22" s="32">
        <v>10</v>
      </c>
      <c r="W22" s="33">
        <f t="shared" si="1"/>
        <v>168</v>
      </c>
      <c r="X22" s="32"/>
      <c r="Y22" s="31">
        <v>41778</v>
      </c>
      <c r="Z22" s="32">
        <v>8</v>
      </c>
      <c r="AA22" s="33">
        <f t="shared" si="2"/>
        <v>170</v>
      </c>
      <c r="AB22" s="32"/>
      <c r="AC22" s="31">
        <v>42142</v>
      </c>
      <c r="AD22" s="32">
        <v>8</v>
      </c>
      <c r="AE22" s="33">
        <f t="shared" si="3"/>
        <v>152</v>
      </c>
      <c r="AF22" s="32"/>
      <c r="AG22" s="31">
        <v>42513</v>
      </c>
      <c r="AH22" s="32">
        <v>15</v>
      </c>
      <c r="AI22" s="33">
        <f t="shared" si="13"/>
        <v>331</v>
      </c>
      <c r="AJ22" s="32"/>
      <c r="AK22" s="31">
        <v>42877</v>
      </c>
      <c r="AL22" s="32">
        <v>15</v>
      </c>
      <c r="AM22" s="33">
        <f t="shared" si="4"/>
        <v>289</v>
      </c>
      <c r="AN22" s="32"/>
      <c r="AO22" s="31">
        <v>43241</v>
      </c>
      <c r="AP22" s="32">
        <v>8</v>
      </c>
      <c r="AQ22" s="33">
        <f t="shared" si="5"/>
        <v>219</v>
      </c>
      <c r="AR22" s="32"/>
      <c r="AS22" s="31">
        <v>43605</v>
      </c>
      <c r="AT22" s="32">
        <v>7</v>
      </c>
      <c r="AU22" s="33">
        <f t="shared" si="18"/>
        <v>219</v>
      </c>
      <c r="AV22" s="32"/>
      <c r="AW22" s="31">
        <v>43969</v>
      </c>
      <c r="AX22" s="32">
        <v>6</v>
      </c>
      <c r="AY22" s="33">
        <f t="shared" si="6"/>
        <v>102</v>
      </c>
      <c r="AZ22" s="32"/>
      <c r="BA22" s="31">
        <v>44340</v>
      </c>
      <c r="BB22" s="32">
        <v>10</v>
      </c>
      <c r="BC22" s="33">
        <f t="shared" si="7"/>
        <v>177</v>
      </c>
      <c r="BD22" s="32"/>
      <c r="BE22" s="31">
        <v>44704</v>
      </c>
      <c r="BF22" s="32">
        <v>9</v>
      </c>
      <c r="BG22" s="33">
        <f t="shared" si="14"/>
        <v>157</v>
      </c>
      <c r="BH22" s="32"/>
      <c r="BI22" s="31">
        <v>45068</v>
      </c>
      <c r="BJ22" s="32">
        <v>4</v>
      </c>
      <c r="BK22" s="33">
        <f t="shared" si="8"/>
        <v>213</v>
      </c>
      <c r="BL22" s="32"/>
      <c r="BM22" s="31">
        <v>45432</v>
      </c>
      <c r="BN22" s="32">
        <v>17</v>
      </c>
      <c r="BO22" s="33">
        <f t="shared" si="9"/>
        <v>229</v>
      </c>
      <c r="BP22" s="32"/>
      <c r="BQ22" s="31">
        <v>45796</v>
      </c>
      <c r="BR22" s="32">
        <v>10</v>
      </c>
      <c r="BS22" s="33">
        <f t="shared" si="15"/>
        <v>245</v>
      </c>
      <c r="BT22" s="32"/>
      <c r="BU22" s="31">
        <v>46171</v>
      </c>
      <c r="BV22" s="32">
        <v>16</v>
      </c>
      <c r="BW22" s="33">
        <f t="shared" si="16"/>
        <v>232</v>
      </c>
    </row>
    <row r="23" spans="1:75" x14ac:dyDescent="0.25">
      <c r="A23" s="31">
        <v>39601</v>
      </c>
      <c r="B23" s="32">
        <v>10</v>
      </c>
      <c r="C23" s="33">
        <f t="shared" si="17"/>
        <v>218</v>
      </c>
      <c r="D23" s="32"/>
      <c r="E23" s="31">
        <v>39965</v>
      </c>
      <c r="F23" s="32">
        <v>12</v>
      </c>
      <c r="G23" s="33">
        <f t="shared" si="10"/>
        <v>245</v>
      </c>
      <c r="H23" s="32"/>
      <c r="I23" s="31">
        <v>40329</v>
      </c>
      <c r="J23" s="32">
        <v>4</v>
      </c>
      <c r="K23" s="33">
        <f t="shared" si="11"/>
        <v>206</v>
      </c>
      <c r="L23" s="32"/>
      <c r="M23" s="31">
        <v>40693</v>
      </c>
      <c r="N23" s="32">
        <v>6</v>
      </c>
      <c r="O23" s="33">
        <f t="shared" si="12"/>
        <v>122</v>
      </c>
      <c r="P23" s="32"/>
      <c r="Q23" s="31">
        <v>41057</v>
      </c>
      <c r="R23" s="32">
        <v>9</v>
      </c>
      <c r="S23" s="33">
        <f t="shared" si="0"/>
        <v>141</v>
      </c>
      <c r="T23" s="32"/>
      <c r="U23" s="31">
        <v>41428</v>
      </c>
      <c r="V23" s="32">
        <v>11</v>
      </c>
      <c r="W23" s="33">
        <f t="shared" si="1"/>
        <v>179</v>
      </c>
      <c r="X23" s="32"/>
      <c r="Y23" s="31">
        <v>41785</v>
      </c>
      <c r="Z23" s="32">
        <v>7</v>
      </c>
      <c r="AA23" s="33">
        <f t="shared" si="2"/>
        <v>177</v>
      </c>
      <c r="AB23" s="32"/>
      <c r="AC23" s="31">
        <v>42149</v>
      </c>
      <c r="AD23" s="32">
        <v>4</v>
      </c>
      <c r="AE23" s="33">
        <f t="shared" si="3"/>
        <v>156</v>
      </c>
      <c r="AF23" s="32"/>
      <c r="AG23" s="31">
        <v>42520</v>
      </c>
      <c r="AH23" s="32">
        <v>12</v>
      </c>
      <c r="AI23" s="33">
        <f t="shared" si="13"/>
        <v>343</v>
      </c>
      <c r="AJ23" s="32"/>
      <c r="AK23" s="31">
        <v>42884</v>
      </c>
      <c r="AL23" s="32">
        <v>11</v>
      </c>
      <c r="AM23" s="33">
        <f t="shared" si="4"/>
        <v>300</v>
      </c>
      <c r="AN23" s="32"/>
      <c r="AO23" s="31">
        <v>43248</v>
      </c>
      <c r="AP23" s="32">
        <v>11</v>
      </c>
      <c r="AQ23" s="33">
        <f t="shared" si="5"/>
        <v>230</v>
      </c>
      <c r="AR23" s="32"/>
      <c r="AS23" s="31">
        <v>43612</v>
      </c>
      <c r="AT23" s="32">
        <v>8</v>
      </c>
      <c r="AU23" s="33">
        <f t="shared" si="18"/>
        <v>227</v>
      </c>
      <c r="AV23" s="32"/>
      <c r="AW23" s="31">
        <v>43976</v>
      </c>
      <c r="AX23" s="32">
        <v>9</v>
      </c>
      <c r="AY23" s="33">
        <f t="shared" si="6"/>
        <v>111</v>
      </c>
      <c r="AZ23" s="32"/>
      <c r="BA23" s="31">
        <v>44347</v>
      </c>
      <c r="BB23" s="32">
        <v>11</v>
      </c>
      <c r="BC23" s="33">
        <f t="shared" si="7"/>
        <v>188</v>
      </c>
      <c r="BD23" s="32"/>
      <c r="BE23" s="31">
        <v>44711</v>
      </c>
      <c r="BF23" s="32">
        <v>12</v>
      </c>
      <c r="BG23" s="33">
        <f t="shared" si="14"/>
        <v>169</v>
      </c>
      <c r="BH23" s="32"/>
      <c r="BI23" s="31">
        <v>45075</v>
      </c>
      <c r="BJ23" s="32">
        <v>14</v>
      </c>
      <c r="BK23" s="33">
        <f t="shared" si="8"/>
        <v>227</v>
      </c>
      <c r="BL23" s="32"/>
      <c r="BM23" s="31">
        <v>45439</v>
      </c>
      <c r="BN23" s="32">
        <v>19</v>
      </c>
      <c r="BO23" s="33">
        <f t="shared" si="9"/>
        <v>248</v>
      </c>
      <c r="BP23" s="32"/>
      <c r="BQ23" s="31">
        <v>45803</v>
      </c>
      <c r="BR23" s="32">
        <v>5</v>
      </c>
      <c r="BS23" s="33">
        <f t="shared" si="15"/>
        <v>250</v>
      </c>
      <c r="BT23" s="32"/>
      <c r="BU23" s="31">
        <v>46178</v>
      </c>
      <c r="BV23" s="32">
        <v>30</v>
      </c>
      <c r="BW23" s="33">
        <f t="shared" si="16"/>
        <v>262</v>
      </c>
    </row>
    <row r="24" spans="1:75" x14ac:dyDescent="0.25">
      <c r="A24" s="31">
        <v>39608</v>
      </c>
      <c r="B24" s="32">
        <v>5</v>
      </c>
      <c r="C24" s="33">
        <f t="shared" si="17"/>
        <v>223</v>
      </c>
      <c r="D24" s="32"/>
      <c r="E24" s="31">
        <v>39972</v>
      </c>
      <c r="F24" s="32">
        <v>14</v>
      </c>
      <c r="G24" s="33">
        <f t="shared" si="10"/>
        <v>259</v>
      </c>
      <c r="H24" s="32"/>
      <c r="I24" s="31">
        <v>40336</v>
      </c>
      <c r="J24" s="32">
        <v>14</v>
      </c>
      <c r="K24" s="33">
        <f t="shared" si="11"/>
        <v>220</v>
      </c>
      <c r="L24" s="32"/>
      <c r="M24" s="31">
        <v>40700</v>
      </c>
      <c r="N24" s="32">
        <v>6</v>
      </c>
      <c r="O24" s="33">
        <f t="shared" si="12"/>
        <v>128</v>
      </c>
      <c r="P24" s="32"/>
      <c r="Q24" s="31">
        <v>41064</v>
      </c>
      <c r="R24" s="32">
        <v>6</v>
      </c>
      <c r="S24" s="33">
        <f t="shared" si="0"/>
        <v>147</v>
      </c>
      <c r="T24" s="32"/>
      <c r="U24" s="31">
        <v>41435</v>
      </c>
      <c r="V24" s="32">
        <v>12</v>
      </c>
      <c r="W24" s="33">
        <f t="shared" si="1"/>
        <v>191</v>
      </c>
      <c r="X24" s="32"/>
      <c r="Y24" s="31">
        <v>41792</v>
      </c>
      <c r="Z24" s="32">
        <v>3</v>
      </c>
      <c r="AA24" s="33">
        <f t="shared" si="2"/>
        <v>180</v>
      </c>
      <c r="AB24" s="32"/>
      <c r="AC24" s="31">
        <v>42156</v>
      </c>
      <c r="AD24" s="32">
        <v>6</v>
      </c>
      <c r="AE24" s="33">
        <f t="shared" si="3"/>
        <v>162</v>
      </c>
      <c r="AF24" s="32"/>
      <c r="AG24" s="31">
        <v>42527</v>
      </c>
      <c r="AH24" s="32">
        <v>18</v>
      </c>
      <c r="AI24" s="33">
        <f t="shared" si="13"/>
        <v>361</v>
      </c>
      <c r="AJ24" s="32"/>
      <c r="AK24" s="31">
        <v>42891</v>
      </c>
      <c r="AL24" s="32">
        <v>14</v>
      </c>
      <c r="AM24" s="33">
        <f t="shared" si="4"/>
        <v>314</v>
      </c>
      <c r="AN24" s="32"/>
      <c r="AO24" s="31">
        <v>43255</v>
      </c>
      <c r="AP24" s="32">
        <v>12</v>
      </c>
      <c r="AQ24" s="33">
        <f t="shared" si="5"/>
        <v>242</v>
      </c>
      <c r="AR24" s="32"/>
      <c r="AS24" s="31">
        <v>43619</v>
      </c>
      <c r="AT24" s="32">
        <v>6</v>
      </c>
      <c r="AU24" s="33">
        <f t="shared" si="18"/>
        <v>233</v>
      </c>
      <c r="AV24" s="32"/>
      <c r="AW24" s="31">
        <v>43983</v>
      </c>
      <c r="AX24" s="32">
        <v>18</v>
      </c>
      <c r="AY24" s="33">
        <f t="shared" si="6"/>
        <v>129</v>
      </c>
      <c r="AZ24" s="32"/>
      <c r="BA24" s="31">
        <v>44354</v>
      </c>
      <c r="BB24" s="32">
        <v>15</v>
      </c>
      <c r="BC24" s="33">
        <f t="shared" si="7"/>
        <v>203</v>
      </c>
      <c r="BD24" s="32"/>
      <c r="BE24" s="31">
        <v>44718</v>
      </c>
      <c r="BF24" s="32">
        <v>26</v>
      </c>
      <c r="BG24" s="33">
        <f t="shared" si="14"/>
        <v>195</v>
      </c>
      <c r="BH24" s="32"/>
      <c r="BI24" s="31">
        <v>45082</v>
      </c>
      <c r="BJ24" s="32">
        <v>14</v>
      </c>
      <c r="BK24" s="33">
        <f t="shared" si="8"/>
        <v>241</v>
      </c>
      <c r="BL24" s="32"/>
      <c r="BM24" s="31">
        <v>45446</v>
      </c>
      <c r="BN24" s="32">
        <v>16</v>
      </c>
      <c r="BO24" s="33">
        <f t="shared" si="9"/>
        <v>264</v>
      </c>
      <c r="BP24" s="32"/>
      <c r="BQ24" s="31">
        <v>45810</v>
      </c>
      <c r="BR24" s="32">
        <v>11</v>
      </c>
      <c r="BS24" s="33">
        <f t="shared" si="15"/>
        <v>261</v>
      </c>
      <c r="BT24" s="32"/>
      <c r="BU24" s="31">
        <v>46185</v>
      </c>
      <c r="BV24" s="32">
        <v>15</v>
      </c>
      <c r="BW24" s="33">
        <f t="shared" si="16"/>
        <v>277</v>
      </c>
    </row>
    <row r="25" spans="1:75" x14ac:dyDescent="0.25">
      <c r="A25" s="31">
        <v>39615</v>
      </c>
      <c r="B25" s="32">
        <v>7</v>
      </c>
      <c r="C25" s="33">
        <f t="shared" si="17"/>
        <v>230</v>
      </c>
      <c r="D25" s="32"/>
      <c r="E25" s="31">
        <v>39979</v>
      </c>
      <c r="F25" s="32">
        <v>9</v>
      </c>
      <c r="G25" s="33">
        <f t="shared" si="10"/>
        <v>268</v>
      </c>
      <c r="H25" s="32"/>
      <c r="I25" s="31">
        <v>40343</v>
      </c>
      <c r="J25" s="32">
        <v>7</v>
      </c>
      <c r="K25" s="33">
        <f t="shared" si="11"/>
        <v>227</v>
      </c>
      <c r="L25" s="32"/>
      <c r="M25" s="31">
        <v>40707</v>
      </c>
      <c r="N25" s="32">
        <v>3</v>
      </c>
      <c r="O25" s="33">
        <f t="shared" si="12"/>
        <v>131</v>
      </c>
      <c r="P25" s="32"/>
      <c r="Q25" s="31">
        <v>41071</v>
      </c>
      <c r="R25" s="32">
        <v>9</v>
      </c>
      <c r="S25" s="33">
        <f t="shared" si="0"/>
        <v>156</v>
      </c>
      <c r="T25" s="32"/>
      <c r="U25" s="31">
        <v>41442</v>
      </c>
      <c r="V25" s="32">
        <v>12</v>
      </c>
      <c r="W25" s="33">
        <f t="shared" si="1"/>
        <v>203</v>
      </c>
      <c r="X25" s="32"/>
      <c r="Y25" s="31">
        <v>41799</v>
      </c>
      <c r="Z25" s="32">
        <v>14</v>
      </c>
      <c r="AA25" s="33">
        <f t="shared" si="2"/>
        <v>194</v>
      </c>
      <c r="AB25" s="32"/>
      <c r="AC25" s="31">
        <v>42163</v>
      </c>
      <c r="AD25" s="32">
        <v>3</v>
      </c>
      <c r="AE25" s="33">
        <f t="shared" si="3"/>
        <v>165</v>
      </c>
      <c r="AF25" s="32"/>
      <c r="AG25" s="31">
        <v>42534</v>
      </c>
      <c r="AH25" s="32">
        <v>24</v>
      </c>
      <c r="AI25" s="33">
        <f t="shared" si="13"/>
        <v>385</v>
      </c>
      <c r="AJ25" s="32"/>
      <c r="AK25" s="31">
        <v>42898</v>
      </c>
      <c r="AL25" s="32">
        <v>15</v>
      </c>
      <c r="AM25" s="33">
        <f t="shared" si="4"/>
        <v>329</v>
      </c>
      <c r="AN25" s="32"/>
      <c r="AO25" s="31">
        <v>43262</v>
      </c>
      <c r="AP25" s="32">
        <v>10</v>
      </c>
      <c r="AQ25" s="33">
        <f t="shared" si="5"/>
        <v>252</v>
      </c>
      <c r="AR25" s="32"/>
      <c r="AS25" s="31">
        <v>43626</v>
      </c>
      <c r="AT25" s="32">
        <v>6</v>
      </c>
      <c r="AU25" s="33">
        <f t="shared" si="18"/>
        <v>239</v>
      </c>
      <c r="AV25" s="32"/>
      <c r="AW25" s="31">
        <v>43990</v>
      </c>
      <c r="AX25" s="32">
        <v>7</v>
      </c>
      <c r="AY25" s="33">
        <f t="shared" si="6"/>
        <v>136</v>
      </c>
      <c r="AZ25" s="32"/>
      <c r="BA25" s="31">
        <v>44361</v>
      </c>
      <c r="BB25" s="32">
        <v>21</v>
      </c>
      <c r="BC25" s="33">
        <f t="shared" si="7"/>
        <v>224</v>
      </c>
      <c r="BD25" s="32"/>
      <c r="BE25" s="31">
        <v>44725</v>
      </c>
      <c r="BF25" s="32">
        <v>24</v>
      </c>
      <c r="BG25" s="33">
        <f t="shared" si="14"/>
        <v>219</v>
      </c>
      <c r="BH25" s="32"/>
      <c r="BI25" s="31">
        <v>45089</v>
      </c>
      <c r="BJ25" s="32">
        <v>27</v>
      </c>
      <c r="BK25" s="33">
        <f t="shared" si="8"/>
        <v>268</v>
      </c>
      <c r="BL25" s="32"/>
      <c r="BM25" s="31">
        <v>45453</v>
      </c>
      <c r="BN25" s="32">
        <v>31</v>
      </c>
      <c r="BO25" s="33">
        <f t="shared" si="9"/>
        <v>295</v>
      </c>
      <c r="BP25" s="32"/>
      <c r="BQ25" s="31">
        <v>45817</v>
      </c>
      <c r="BR25" s="32">
        <v>18</v>
      </c>
      <c r="BS25" s="33">
        <f t="shared" si="15"/>
        <v>279</v>
      </c>
      <c r="BT25" s="32"/>
      <c r="BU25" s="31">
        <v>46192</v>
      </c>
      <c r="BV25" s="32">
        <v>17</v>
      </c>
      <c r="BW25" s="33">
        <f t="shared" si="16"/>
        <v>294</v>
      </c>
    </row>
    <row r="26" spans="1:75" x14ac:dyDescent="0.25">
      <c r="A26" s="31">
        <v>39622</v>
      </c>
      <c r="B26" s="32">
        <v>10</v>
      </c>
      <c r="C26" s="33">
        <f t="shared" si="17"/>
        <v>240</v>
      </c>
      <c r="D26" s="32"/>
      <c r="E26" s="31">
        <v>39986</v>
      </c>
      <c r="F26" s="32">
        <v>9</v>
      </c>
      <c r="G26" s="33">
        <f t="shared" si="10"/>
        <v>277</v>
      </c>
      <c r="H26" s="32"/>
      <c r="I26" s="31">
        <v>40350</v>
      </c>
      <c r="J26" s="32">
        <v>6</v>
      </c>
      <c r="K26" s="33">
        <f t="shared" si="11"/>
        <v>233</v>
      </c>
      <c r="L26" s="32"/>
      <c r="M26" s="31">
        <v>40714</v>
      </c>
      <c r="N26" s="32">
        <v>4</v>
      </c>
      <c r="O26" s="33">
        <f t="shared" si="12"/>
        <v>135</v>
      </c>
      <c r="P26" s="32"/>
      <c r="Q26" s="31">
        <v>41078</v>
      </c>
      <c r="R26" s="32">
        <v>10</v>
      </c>
      <c r="S26" s="33">
        <f t="shared" si="0"/>
        <v>166</v>
      </c>
      <c r="T26" s="32"/>
      <c r="U26" s="31">
        <v>41449</v>
      </c>
      <c r="V26" s="32">
        <v>7</v>
      </c>
      <c r="W26" s="33">
        <f t="shared" si="1"/>
        <v>210</v>
      </c>
      <c r="X26" s="32"/>
      <c r="Y26" s="31">
        <v>41806</v>
      </c>
      <c r="Z26" s="32">
        <v>12</v>
      </c>
      <c r="AA26" s="33">
        <f t="shared" si="2"/>
        <v>206</v>
      </c>
      <c r="AB26" s="32"/>
      <c r="AC26" s="31">
        <v>42170</v>
      </c>
      <c r="AD26" s="32">
        <v>3</v>
      </c>
      <c r="AE26" s="33">
        <f t="shared" si="3"/>
        <v>168</v>
      </c>
      <c r="AF26" s="32"/>
      <c r="AG26" s="31">
        <v>42541</v>
      </c>
      <c r="AH26" s="32">
        <v>20</v>
      </c>
      <c r="AI26" s="33">
        <f t="shared" si="13"/>
        <v>405</v>
      </c>
      <c r="AJ26" s="32"/>
      <c r="AK26" s="31">
        <v>42905</v>
      </c>
      <c r="AL26" s="32">
        <v>11</v>
      </c>
      <c r="AM26" s="33">
        <f t="shared" si="4"/>
        <v>340</v>
      </c>
      <c r="AN26" s="32"/>
      <c r="AO26" s="31">
        <v>43269</v>
      </c>
      <c r="AP26" s="32">
        <v>7</v>
      </c>
      <c r="AQ26" s="33">
        <f t="shared" si="5"/>
        <v>259</v>
      </c>
      <c r="AR26" s="32"/>
      <c r="AS26" s="31">
        <v>43633</v>
      </c>
      <c r="AT26" s="32">
        <v>11</v>
      </c>
      <c r="AU26" s="33">
        <f t="shared" si="18"/>
        <v>250</v>
      </c>
      <c r="AV26" s="32"/>
      <c r="AW26" s="31">
        <v>43997</v>
      </c>
      <c r="AX26" s="32">
        <v>7</v>
      </c>
      <c r="AY26" s="33">
        <f t="shared" si="6"/>
        <v>143</v>
      </c>
      <c r="AZ26" s="32"/>
      <c r="BA26" s="31">
        <v>44368</v>
      </c>
      <c r="BB26" s="32">
        <v>14</v>
      </c>
      <c r="BC26" s="33">
        <f t="shared" si="7"/>
        <v>238</v>
      </c>
      <c r="BD26" s="32"/>
      <c r="BE26" s="31">
        <v>44732</v>
      </c>
      <c r="BF26" s="32">
        <v>28</v>
      </c>
      <c r="BG26" s="33">
        <f t="shared" si="14"/>
        <v>247</v>
      </c>
      <c r="BH26" s="32"/>
      <c r="BI26" s="31">
        <v>45096</v>
      </c>
      <c r="BJ26" s="32">
        <v>34</v>
      </c>
      <c r="BK26" s="33">
        <f t="shared" si="8"/>
        <v>302</v>
      </c>
      <c r="BL26" s="32"/>
      <c r="BM26" s="31">
        <v>45460</v>
      </c>
      <c r="BN26" s="32">
        <v>19</v>
      </c>
      <c r="BO26" s="33">
        <f t="shared" si="9"/>
        <v>314</v>
      </c>
      <c r="BP26" s="32"/>
      <c r="BQ26" s="31">
        <v>45824</v>
      </c>
      <c r="BR26" s="32">
        <v>16</v>
      </c>
      <c r="BS26" s="33">
        <f t="shared" si="15"/>
        <v>295</v>
      </c>
      <c r="BT26" s="32"/>
      <c r="BU26" s="31">
        <v>46199</v>
      </c>
      <c r="BV26" s="32">
        <v>27</v>
      </c>
      <c r="BW26" s="33">
        <f t="shared" si="16"/>
        <v>321</v>
      </c>
    </row>
    <row r="27" spans="1:75" x14ac:dyDescent="0.25">
      <c r="A27" s="31">
        <v>39629</v>
      </c>
      <c r="B27" s="32">
        <v>15</v>
      </c>
      <c r="C27" s="33">
        <f t="shared" si="17"/>
        <v>255</v>
      </c>
      <c r="D27" s="32"/>
      <c r="E27" s="31">
        <v>39993</v>
      </c>
      <c r="F27" s="32">
        <v>9</v>
      </c>
      <c r="G27" s="33">
        <f t="shared" si="10"/>
        <v>286</v>
      </c>
      <c r="H27" s="32"/>
      <c r="I27" s="31">
        <v>40357</v>
      </c>
      <c r="J27" s="32">
        <v>4</v>
      </c>
      <c r="K27" s="33">
        <f t="shared" si="11"/>
        <v>237</v>
      </c>
      <c r="L27" s="32"/>
      <c r="M27" s="31">
        <v>40721</v>
      </c>
      <c r="N27" s="32">
        <v>7</v>
      </c>
      <c r="O27" s="33">
        <f t="shared" si="12"/>
        <v>142</v>
      </c>
      <c r="P27" s="32"/>
      <c r="Q27" s="31">
        <v>41085</v>
      </c>
      <c r="R27" s="32">
        <v>6</v>
      </c>
      <c r="S27" s="33">
        <f t="shared" si="0"/>
        <v>172</v>
      </c>
      <c r="T27" s="32"/>
      <c r="U27" s="31">
        <v>41456</v>
      </c>
      <c r="V27" s="32">
        <v>2</v>
      </c>
      <c r="W27" s="33">
        <f t="shared" si="1"/>
        <v>212</v>
      </c>
      <c r="X27" s="32"/>
      <c r="Y27" s="31">
        <v>41813</v>
      </c>
      <c r="Z27" s="32">
        <v>9</v>
      </c>
      <c r="AA27" s="33">
        <f t="shared" si="2"/>
        <v>215</v>
      </c>
      <c r="AB27" s="32"/>
      <c r="AC27" s="31">
        <v>42179</v>
      </c>
      <c r="AD27" s="32">
        <v>11</v>
      </c>
      <c r="AE27" s="33">
        <f t="shared" si="3"/>
        <v>179</v>
      </c>
      <c r="AF27" s="32"/>
      <c r="AG27" s="31">
        <v>42548</v>
      </c>
      <c r="AH27" s="32">
        <v>10</v>
      </c>
      <c r="AI27" s="33">
        <f t="shared" si="13"/>
        <v>415</v>
      </c>
      <c r="AJ27" s="32"/>
      <c r="AK27" s="31">
        <v>42912</v>
      </c>
      <c r="AL27" s="32">
        <v>9</v>
      </c>
      <c r="AM27" s="33">
        <f t="shared" si="4"/>
        <v>349</v>
      </c>
      <c r="AN27" s="32"/>
      <c r="AO27" s="31">
        <v>43276</v>
      </c>
      <c r="AP27" s="32">
        <v>12</v>
      </c>
      <c r="AQ27" s="33">
        <f t="shared" si="5"/>
        <v>271</v>
      </c>
      <c r="AR27" s="32"/>
      <c r="AS27" s="31">
        <v>43640</v>
      </c>
      <c r="AT27" s="32">
        <v>10</v>
      </c>
      <c r="AU27" s="33">
        <f t="shared" si="18"/>
        <v>260</v>
      </c>
      <c r="AV27" s="32"/>
      <c r="AW27" s="31">
        <v>44004</v>
      </c>
      <c r="AX27" s="32">
        <v>6</v>
      </c>
      <c r="AY27" s="33">
        <f t="shared" si="6"/>
        <v>149</v>
      </c>
      <c r="AZ27" s="32"/>
      <c r="BA27" s="31">
        <v>44375</v>
      </c>
      <c r="BB27" s="32">
        <v>33</v>
      </c>
      <c r="BC27" s="33">
        <f t="shared" si="7"/>
        <v>271</v>
      </c>
      <c r="BD27" s="32"/>
      <c r="BE27" s="31">
        <v>44739</v>
      </c>
      <c r="BF27" s="32">
        <v>38</v>
      </c>
      <c r="BG27" s="33">
        <f t="shared" si="14"/>
        <v>285</v>
      </c>
      <c r="BH27" s="32"/>
      <c r="BI27" s="31">
        <v>45103</v>
      </c>
      <c r="BJ27" s="32">
        <v>40</v>
      </c>
      <c r="BK27" s="33">
        <f t="shared" si="8"/>
        <v>342</v>
      </c>
      <c r="BL27" s="32"/>
      <c r="BM27" s="31">
        <v>45467</v>
      </c>
      <c r="BN27" s="32">
        <v>24</v>
      </c>
      <c r="BO27" s="33">
        <f t="shared" si="9"/>
        <v>338</v>
      </c>
      <c r="BP27" s="32"/>
      <c r="BQ27" s="31">
        <v>45831</v>
      </c>
      <c r="BR27" s="32">
        <v>22</v>
      </c>
      <c r="BS27" s="33">
        <f t="shared" si="15"/>
        <v>317</v>
      </c>
      <c r="BT27" s="32"/>
      <c r="BU27" s="31">
        <v>46206</v>
      </c>
      <c r="BV27" s="32">
        <v>38</v>
      </c>
      <c r="BW27" s="33">
        <f t="shared" si="16"/>
        <v>359</v>
      </c>
    </row>
    <row r="28" spans="1:75" x14ac:dyDescent="0.25">
      <c r="A28" s="31">
        <v>39636</v>
      </c>
      <c r="B28" s="32">
        <v>12</v>
      </c>
      <c r="C28" s="33">
        <f t="shared" si="17"/>
        <v>267</v>
      </c>
      <c r="D28" s="32"/>
      <c r="E28" s="31">
        <v>40000</v>
      </c>
      <c r="F28" s="32">
        <v>3</v>
      </c>
      <c r="G28" s="33">
        <f t="shared" si="10"/>
        <v>289</v>
      </c>
      <c r="H28" s="32"/>
      <c r="I28" s="31">
        <v>40364</v>
      </c>
      <c r="J28" s="32">
        <v>3</v>
      </c>
      <c r="K28" s="33">
        <f t="shared" si="11"/>
        <v>240</v>
      </c>
      <c r="L28" s="32"/>
      <c r="M28" s="31">
        <v>40728</v>
      </c>
      <c r="N28" s="32">
        <v>6</v>
      </c>
      <c r="O28" s="33">
        <f t="shared" si="12"/>
        <v>148</v>
      </c>
      <c r="P28" s="32"/>
      <c r="Q28" s="31">
        <v>41092</v>
      </c>
      <c r="R28" s="32">
        <v>7</v>
      </c>
      <c r="S28" s="33">
        <f t="shared" si="0"/>
        <v>179</v>
      </c>
      <c r="T28" s="32"/>
      <c r="U28" s="31">
        <v>41463</v>
      </c>
      <c r="V28" s="32">
        <v>4</v>
      </c>
      <c r="W28" s="33">
        <f t="shared" si="1"/>
        <v>216</v>
      </c>
      <c r="X28" s="32"/>
      <c r="Y28" s="31">
        <v>41820</v>
      </c>
      <c r="Z28" s="32">
        <v>4</v>
      </c>
      <c r="AA28" s="33">
        <f t="shared" si="2"/>
        <v>219</v>
      </c>
      <c r="AB28" s="32"/>
      <c r="AC28" s="31">
        <v>42184</v>
      </c>
      <c r="AD28" s="32">
        <v>12</v>
      </c>
      <c r="AE28" s="33">
        <f t="shared" si="3"/>
        <v>191</v>
      </c>
      <c r="AF28" s="32"/>
      <c r="AG28" s="31">
        <v>42555</v>
      </c>
      <c r="AH28" s="32">
        <v>13</v>
      </c>
      <c r="AI28" s="33">
        <f t="shared" si="13"/>
        <v>428</v>
      </c>
      <c r="AJ28" s="32"/>
      <c r="AK28" s="31">
        <v>42919</v>
      </c>
      <c r="AL28" s="32">
        <v>4</v>
      </c>
      <c r="AM28" s="33">
        <f t="shared" si="4"/>
        <v>353</v>
      </c>
      <c r="AN28" s="32"/>
      <c r="AO28" s="31">
        <v>43283</v>
      </c>
      <c r="AP28" s="32">
        <v>16</v>
      </c>
      <c r="AQ28" s="33">
        <f t="shared" si="5"/>
        <v>287</v>
      </c>
      <c r="AR28" s="32"/>
      <c r="AS28" s="31">
        <v>43647</v>
      </c>
      <c r="AT28" s="32">
        <v>6</v>
      </c>
      <c r="AU28" s="33">
        <f t="shared" si="18"/>
        <v>266</v>
      </c>
      <c r="AV28" s="32"/>
      <c r="AW28" s="31">
        <v>44011</v>
      </c>
      <c r="AX28" s="32">
        <v>10</v>
      </c>
      <c r="AY28" s="33">
        <f t="shared" si="6"/>
        <v>159</v>
      </c>
      <c r="AZ28" s="32"/>
      <c r="BA28" s="31">
        <v>44382</v>
      </c>
      <c r="BB28" s="32">
        <v>21</v>
      </c>
      <c r="BC28" s="33">
        <f t="shared" si="7"/>
        <v>292</v>
      </c>
      <c r="BD28" s="32"/>
      <c r="BE28" s="31">
        <v>44746</v>
      </c>
      <c r="BF28" s="32">
        <v>26</v>
      </c>
      <c r="BG28" s="33">
        <f t="shared" si="14"/>
        <v>311</v>
      </c>
      <c r="BH28" s="32"/>
      <c r="BI28" s="31">
        <v>45110</v>
      </c>
      <c r="BJ28" s="32">
        <v>52</v>
      </c>
      <c r="BK28" s="33">
        <f t="shared" si="8"/>
        <v>394</v>
      </c>
      <c r="BL28" s="32"/>
      <c r="BM28" s="31">
        <v>45474</v>
      </c>
      <c r="BN28" s="32">
        <v>31</v>
      </c>
      <c r="BO28" s="33">
        <f t="shared" si="9"/>
        <v>369</v>
      </c>
      <c r="BP28" s="32"/>
      <c r="BQ28" s="31">
        <v>45838</v>
      </c>
      <c r="BR28" s="32">
        <v>22</v>
      </c>
      <c r="BS28" s="33">
        <f t="shared" si="15"/>
        <v>339</v>
      </c>
      <c r="BT28" s="32"/>
      <c r="BU28" s="31">
        <v>46213</v>
      </c>
      <c r="BV28" s="32">
        <v>30</v>
      </c>
      <c r="BW28" s="33">
        <f t="shared" si="16"/>
        <v>389</v>
      </c>
    </row>
    <row r="29" spans="1:75" x14ac:dyDescent="0.25">
      <c r="A29" s="31">
        <v>39643</v>
      </c>
      <c r="B29" s="32">
        <v>7</v>
      </c>
      <c r="C29" s="33">
        <f t="shared" si="17"/>
        <v>274</v>
      </c>
      <c r="D29" s="32"/>
      <c r="E29" s="31">
        <v>40007</v>
      </c>
      <c r="F29" s="32">
        <v>10</v>
      </c>
      <c r="G29" s="33">
        <f t="shared" si="10"/>
        <v>299</v>
      </c>
      <c r="H29" s="32"/>
      <c r="I29" s="31">
        <v>40371</v>
      </c>
      <c r="J29" s="32">
        <v>6</v>
      </c>
      <c r="K29" s="33">
        <f t="shared" si="11"/>
        <v>246</v>
      </c>
      <c r="L29" s="32"/>
      <c r="M29" s="31">
        <v>40735</v>
      </c>
      <c r="N29" s="32">
        <v>4</v>
      </c>
      <c r="O29" s="33">
        <f t="shared" si="12"/>
        <v>152</v>
      </c>
      <c r="P29" s="32"/>
      <c r="Q29" s="31">
        <v>41099</v>
      </c>
      <c r="R29" s="32">
        <v>5</v>
      </c>
      <c r="S29" s="33">
        <f t="shared" si="0"/>
        <v>184</v>
      </c>
      <c r="T29" s="32"/>
      <c r="U29" s="31">
        <v>41470</v>
      </c>
      <c r="V29" s="32">
        <v>4</v>
      </c>
      <c r="W29" s="33">
        <f t="shared" si="1"/>
        <v>220</v>
      </c>
      <c r="X29" s="32"/>
      <c r="Y29" s="31">
        <v>41827</v>
      </c>
      <c r="Z29" s="32">
        <v>11</v>
      </c>
      <c r="AA29" s="33">
        <f t="shared" si="2"/>
        <v>230</v>
      </c>
      <c r="AB29" s="32"/>
      <c r="AC29" s="31">
        <v>42191</v>
      </c>
      <c r="AD29" s="32">
        <v>11</v>
      </c>
      <c r="AE29" s="33">
        <f t="shared" si="3"/>
        <v>202</v>
      </c>
      <c r="AF29" s="32"/>
      <c r="AG29" s="31">
        <v>42562</v>
      </c>
      <c r="AH29" s="32">
        <v>5</v>
      </c>
      <c r="AI29" s="33">
        <f t="shared" si="13"/>
        <v>433</v>
      </c>
      <c r="AJ29" s="32"/>
      <c r="AK29" s="31">
        <v>42926</v>
      </c>
      <c r="AL29" s="32">
        <v>13</v>
      </c>
      <c r="AM29" s="33">
        <f t="shared" si="4"/>
        <v>366</v>
      </c>
      <c r="AN29" s="32"/>
      <c r="AO29" s="31">
        <v>43290</v>
      </c>
      <c r="AP29" s="32">
        <v>12</v>
      </c>
      <c r="AQ29" s="33">
        <f t="shared" si="5"/>
        <v>299</v>
      </c>
      <c r="AR29" s="32"/>
      <c r="AS29" s="31">
        <v>43654</v>
      </c>
      <c r="AT29" s="32">
        <v>9</v>
      </c>
      <c r="AU29" s="33">
        <f t="shared" si="18"/>
        <v>275</v>
      </c>
      <c r="AV29" s="32"/>
      <c r="AW29" s="31">
        <v>44018</v>
      </c>
      <c r="AX29" s="32">
        <v>6</v>
      </c>
      <c r="AY29" s="33">
        <f t="shared" si="6"/>
        <v>165</v>
      </c>
      <c r="AZ29" s="32"/>
      <c r="BA29" s="31">
        <v>44389</v>
      </c>
      <c r="BB29" s="32">
        <v>22</v>
      </c>
      <c r="BC29" s="33">
        <f t="shared" si="7"/>
        <v>314</v>
      </c>
      <c r="BD29" s="32"/>
      <c r="BE29" s="31">
        <v>44753</v>
      </c>
      <c r="BF29" s="32">
        <v>38</v>
      </c>
      <c r="BG29" s="33">
        <f t="shared" si="14"/>
        <v>349</v>
      </c>
      <c r="BH29" s="32"/>
      <c r="BI29" s="31">
        <v>45117</v>
      </c>
      <c r="BJ29" s="32">
        <v>34</v>
      </c>
      <c r="BK29" s="33">
        <f t="shared" si="8"/>
        <v>428</v>
      </c>
      <c r="BL29" s="32"/>
      <c r="BM29" s="31">
        <v>45481</v>
      </c>
      <c r="BN29" s="32">
        <v>45</v>
      </c>
      <c r="BO29" s="33">
        <f t="shared" si="9"/>
        <v>414</v>
      </c>
      <c r="BP29" s="32"/>
      <c r="BQ29" s="31">
        <v>45845</v>
      </c>
      <c r="BR29" s="32">
        <v>25</v>
      </c>
      <c r="BS29" s="33">
        <f t="shared" si="15"/>
        <v>364</v>
      </c>
      <c r="BT29" s="32"/>
      <c r="BU29" s="31">
        <v>46220</v>
      </c>
      <c r="BV29" s="32">
        <v>25</v>
      </c>
      <c r="BW29" s="33">
        <f t="shared" si="16"/>
        <v>414</v>
      </c>
    </row>
    <row r="30" spans="1:75" x14ac:dyDescent="0.25">
      <c r="A30" s="31">
        <v>39650</v>
      </c>
      <c r="B30" s="32">
        <v>13</v>
      </c>
      <c r="C30" s="33">
        <f t="shared" si="17"/>
        <v>287</v>
      </c>
      <c r="D30" s="32"/>
      <c r="E30" s="31">
        <v>40014</v>
      </c>
      <c r="F30" s="32">
        <v>13</v>
      </c>
      <c r="G30" s="33">
        <f t="shared" si="10"/>
        <v>312</v>
      </c>
      <c r="H30" s="32"/>
      <c r="I30" s="31">
        <v>40378</v>
      </c>
      <c r="J30" s="32">
        <v>1</v>
      </c>
      <c r="K30" s="33">
        <f t="shared" si="11"/>
        <v>247</v>
      </c>
      <c r="L30" s="32"/>
      <c r="M30" s="31">
        <v>40742</v>
      </c>
      <c r="N30" s="32">
        <v>10</v>
      </c>
      <c r="O30" s="33">
        <f t="shared" si="12"/>
        <v>162</v>
      </c>
      <c r="P30" s="32"/>
      <c r="Q30" s="31">
        <v>41106</v>
      </c>
      <c r="R30" s="32">
        <v>5</v>
      </c>
      <c r="S30" s="33">
        <f t="shared" si="0"/>
        <v>189</v>
      </c>
      <c r="T30" s="32"/>
      <c r="U30" s="31">
        <v>41477</v>
      </c>
      <c r="V30" s="32">
        <v>14</v>
      </c>
      <c r="W30" s="33">
        <f t="shared" si="1"/>
        <v>234</v>
      </c>
      <c r="X30" s="32"/>
      <c r="Y30" s="31">
        <v>41834</v>
      </c>
      <c r="Z30" s="32">
        <v>13</v>
      </c>
      <c r="AA30" s="33">
        <f t="shared" si="2"/>
        <v>243</v>
      </c>
      <c r="AB30" s="32"/>
      <c r="AC30" s="31">
        <v>42198</v>
      </c>
      <c r="AD30" s="32">
        <v>8</v>
      </c>
      <c r="AE30" s="33">
        <f t="shared" si="3"/>
        <v>210</v>
      </c>
      <c r="AF30" s="32"/>
      <c r="AG30" s="31">
        <v>42569</v>
      </c>
      <c r="AH30" s="32">
        <v>21</v>
      </c>
      <c r="AI30" s="33">
        <f t="shared" si="13"/>
        <v>454</v>
      </c>
      <c r="AJ30" s="32"/>
      <c r="AK30" s="31">
        <v>42933</v>
      </c>
      <c r="AL30" s="32">
        <v>10</v>
      </c>
      <c r="AM30" s="33">
        <f t="shared" si="4"/>
        <v>376</v>
      </c>
      <c r="AN30" s="32"/>
      <c r="AO30" s="31">
        <v>43297</v>
      </c>
      <c r="AP30" s="32">
        <v>11</v>
      </c>
      <c r="AQ30" s="33">
        <f t="shared" si="5"/>
        <v>310</v>
      </c>
      <c r="AR30" s="32"/>
      <c r="AS30" s="31">
        <v>43661</v>
      </c>
      <c r="AT30" s="32">
        <v>6</v>
      </c>
      <c r="AU30" s="33">
        <f t="shared" si="18"/>
        <v>281</v>
      </c>
      <c r="AV30" s="32"/>
      <c r="AW30" s="31">
        <v>44025</v>
      </c>
      <c r="AX30" s="32">
        <v>3</v>
      </c>
      <c r="AY30" s="33">
        <f t="shared" si="6"/>
        <v>168</v>
      </c>
      <c r="AZ30" s="32"/>
      <c r="BA30" s="31">
        <v>44396</v>
      </c>
      <c r="BB30" s="32">
        <v>26</v>
      </c>
      <c r="BC30" s="33">
        <f t="shared" si="7"/>
        <v>340</v>
      </c>
      <c r="BD30" s="32"/>
      <c r="BE30" s="31">
        <v>44760</v>
      </c>
      <c r="BF30" s="32">
        <v>38</v>
      </c>
      <c r="BG30" s="33">
        <f t="shared" si="14"/>
        <v>387</v>
      </c>
      <c r="BH30" s="32"/>
      <c r="BI30" s="31">
        <v>45124</v>
      </c>
      <c r="BJ30" s="32">
        <v>53</v>
      </c>
      <c r="BK30" s="33">
        <f t="shared" si="8"/>
        <v>481</v>
      </c>
      <c r="BL30" s="32"/>
      <c r="BM30" s="31">
        <v>45488</v>
      </c>
      <c r="BN30" s="32">
        <v>47</v>
      </c>
      <c r="BO30" s="33">
        <f t="shared" si="9"/>
        <v>461</v>
      </c>
      <c r="BP30" s="32"/>
      <c r="BQ30" s="31">
        <v>45852</v>
      </c>
      <c r="BR30" s="32">
        <v>41</v>
      </c>
      <c r="BS30" s="33">
        <f t="shared" si="15"/>
        <v>405</v>
      </c>
      <c r="BT30" s="32"/>
      <c r="BU30" s="31">
        <v>46227</v>
      </c>
      <c r="BV30" s="32">
        <v>53</v>
      </c>
      <c r="BW30" s="33">
        <f t="shared" si="16"/>
        <v>467</v>
      </c>
    </row>
    <row r="31" spans="1:75" x14ac:dyDescent="0.25">
      <c r="A31" s="31">
        <v>39657</v>
      </c>
      <c r="B31" s="32">
        <v>8</v>
      </c>
      <c r="C31" s="33">
        <f t="shared" si="17"/>
        <v>295</v>
      </c>
      <c r="D31" s="32"/>
      <c r="E31" s="31">
        <v>40021</v>
      </c>
      <c r="F31" s="32">
        <v>12</v>
      </c>
      <c r="G31" s="33">
        <f t="shared" si="10"/>
        <v>324</v>
      </c>
      <c r="H31" s="32"/>
      <c r="I31" s="31">
        <v>40385</v>
      </c>
      <c r="J31" s="32">
        <v>1</v>
      </c>
      <c r="K31" s="33">
        <f t="shared" si="11"/>
        <v>248</v>
      </c>
      <c r="L31" s="32"/>
      <c r="M31" s="31">
        <v>40749</v>
      </c>
      <c r="N31" s="32">
        <v>7</v>
      </c>
      <c r="O31" s="33">
        <f t="shared" si="12"/>
        <v>169</v>
      </c>
      <c r="P31" s="32"/>
      <c r="Q31" s="31">
        <v>41113</v>
      </c>
      <c r="R31" s="32">
        <v>0</v>
      </c>
      <c r="S31" s="33">
        <f t="shared" si="0"/>
        <v>189</v>
      </c>
      <c r="T31" s="32"/>
      <c r="U31" s="31">
        <v>41484</v>
      </c>
      <c r="V31" s="32">
        <v>18</v>
      </c>
      <c r="W31" s="33">
        <f t="shared" si="1"/>
        <v>252</v>
      </c>
      <c r="X31" s="32"/>
      <c r="Y31" s="31">
        <v>41841</v>
      </c>
      <c r="Z31" s="32">
        <v>13</v>
      </c>
      <c r="AA31" s="33">
        <f t="shared" si="2"/>
        <v>256</v>
      </c>
      <c r="AB31" s="32"/>
      <c r="AC31" s="31">
        <v>42205</v>
      </c>
      <c r="AD31" s="32">
        <v>5</v>
      </c>
      <c r="AE31" s="33">
        <f t="shared" si="3"/>
        <v>215</v>
      </c>
      <c r="AF31" s="32"/>
      <c r="AG31" s="31">
        <v>42576</v>
      </c>
      <c r="AH31" s="32">
        <v>15</v>
      </c>
      <c r="AI31" s="33">
        <f t="shared" si="13"/>
        <v>469</v>
      </c>
      <c r="AJ31" s="32"/>
      <c r="AK31" s="31">
        <v>42940</v>
      </c>
      <c r="AL31" s="32">
        <v>18</v>
      </c>
      <c r="AM31" s="33">
        <f t="shared" si="4"/>
        <v>394</v>
      </c>
      <c r="AN31" s="32"/>
      <c r="AO31" s="31">
        <v>43304</v>
      </c>
      <c r="AP31" s="32">
        <v>11</v>
      </c>
      <c r="AQ31" s="33">
        <f t="shared" si="5"/>
        <v>321</v>
      </c>
      <c r="AR31" s="32"/>
      <c r="AS31" s="31">
        <v>43668</v>
      </c>
      <c r="AT31" s="32">
        <v>9</v>
      </c>
      <c r="AU31" s="33">
        <f t="shared" si="18"/>
        <v>290</v>
      </c>
      <c r="AV31" s="32"/>
      <c r="AW31" s="31">
        <v>44032</v>
      </c>
      <c r="AX31" s="32">
        <v>28</v>
      </c>
      <c r="AY31" s="33">
        <f t="shared" si="6"/>
        <v>196</v>
      </c>
      <c r="AZ31" s="32"/>
      <c r="BA31" s="31">
        <v>44403</v>
      </c>
      <c r="BB31" s="32">
        <v>30</v>
      </c>
      <c r="BC31" s="33">
        <f t="shared" si="7"/>
        <v>370</v>
      </c>
      <c r="BD31" s="32"/>
      <c r="BE31" s="31">
        <v>44767</v>
      </c>
      <c r="BF31" s="32">
        <v>43</v>
      </c>
      <c r="BG31" s="33">
        <f t="shared" si="14"/>
        <v>430</v>
      </c>
      <c r="BH31" s="32"/>
      <c r="BI31" s="31">
        <v>45131</v>
      </c>
      <c r="BJ31" s="32">
        <v>52</v>
      </c>
      <c r="BK31" s="33">
        <f t="shared" si="8"/>
        <v>533</v>
      </c>
      <c r="BL31" s="32"/>
      <c r="BM31" s="31">
        <v>45495</v>
      </c>
      <c r="BN31" s="32">
        <v>76</v>
      </c>
      <c r="BO31" s="33">
        <f t="shared" si="9"/>
        <v>537</v>
      </c>
      <c r="BP31" s="32"/>
      <c r="BQ31" s="31">
        <v>45859</v>
      </c>
      <c r="BR31" s="32">
        <v>45</v>
      </c>
      <c r="BS31" s="33">
        <f>SUM(BS30,BR31)</f>
        <v>450</v>
      </c>
      <c r="BT31" s="32"/>
      <c r="BU31" s="31">
        <v>46234</v>
      </c>
      <c r="BV31" s="32">
        <v>50</v>
      </c>
      <c r="BW31" s="33">
        <f t="shared" si="16"/>
        <v>517</v>
      </c>
    </row>
    <row r="32" spans="1:75" x14ac:dyDescent="0.25">
      <c r="A32" s="31">
        <v>39664</v>
      </c>
      <c r="B32" s="32">
        <v>12</v>
      </c>
      <c r="C32" s="33">
        <f t="shared" si="17"/>
        <v>307</v>
      </c>
      <c r="D32" s="32"/>
      <c r="E32" s="31">
        <v>40028</v>
      </c>
      <c r="F32" s="32">
        <v>12</v>
      </c>
      <c r="G32" s="33">
        <f t="shared" si="10"/>
        <v>336</v>
      </c>
      <c r="H32" s="32"/>
      <c r="I32" s="31">
        <v>40392</v>
      </c>
      <c r="J32" s="32">
        <v>7</v>
      </c>
      <c r="K32" s="33">
        <f t="shared" si="11"/>
        <v>255</v>
      </c>
      <c r="L32" s="32"/>
      <c r="M32" s="31">
        <v>40756</v>
      </c>
      <c r="N32" s="32">
        <v>13</v>
      </c>
      <c r="O32" s="33">
        <f t="shared" si="12"/>
        <v>182</v>
      </c>
      <c r="P32" s="32"/>
      <c r="Q32" s="31">
        <v>41120</v>
      </c>
      <c r="R32" s="32">
        <v>13</v>
      </c>
      <c r="S32" s="33">
        <f t="shared" si="0"/>
        <v>202</v>
      </c>
      <c r="T32" s="32"/>
      <c r="U32" s="31">
        <v>41491</v>
      </c>
      <c r="V32" s="32">
        <v>18</v>
      </c>
      <c r="W32" s="33">
        <f t="shared" si="1"/>
        <v>270</v>
      </c>
      <c r="X32" s="32"/>
      <c r="Y32" s="31">
        <v>41848</v>
      </c>
      <c r="Z32" s="32">
        <v>12</v>
      </c>
      <c r="AA32" s="33">
        <f t="shared" si="2"/>
        <v>268</v>
      </c>
      <c r="AB32" s="32"/>
      <c r="AC32" s="31">
        <v>42212</v>
      </c>
      <c r="AD32" s="32">
        <v>8</v>
      </c>
      <c r="AE32" s="33">
        <f t="shared" si="3"/>
        <v>223</v>
      </c>
      <c r="AF32" s="32"/>
      <c r="AG32" s="31">
        <v>42583</v>
      </c>
      <c r="AH32" s="32">
        <v>16</v>
      </c>
      <c r="AI32" s="33">
        <f t="shared" si="13"/>
        <v>485</v>
      </c>
      <c r="AJ32" s="32"/>
      <c r="AK32" s="31">
        <v>42947</v>
      </c>
      <c r="AL32" s="32">
        <v>19</v>
      </c>
      <c r="AM32" s="33">
        <f t="shared" si="4"/>
        <v>413</v>
      </c>
      <c r="AN32" s="32"/>
      <c r="AO32" s="31">
        <v>43311</v>
      </c>
      <c r="AP32" s="32">
        <v>13</v>
      </c>
      <c r="AQ32" s="33">
        <f t="shared" si="5"/>
        <v>334</v>
      </c>
      <c r="AR32" s="32"/>
      <c r="AS32" s="31">
        <v>43675</v>
      </c>
      <c r="AT32" s="32">
        <v>14</v>
      </c>
      <c r="AU32" s="33">
        <f t="shared" si="18"/>
        <v>304</v>
      </c>
      <c r="AV32" s="32"/>
      <c r="AW32" s="31">
        <v>44039</v>
      </c>
      <c r="AX32" s="32">
        <v>5</v>
      </c>
      <c r="AY32" s="33">
        <f t="shared" si="6"/>
        <v>201</v>
      </c>
      <c r="AZ32" s="32"/>
      <c r="BA32" s="31">
        <v>44410</v>
      </c>
      <c r="BB32" s="32">
        <v>23</v>
      </c>
      <c r="BC32" s="33">
        <f t="shared" si="7"/>
        <v>393</v>
      </c>
      <c r="BD32" s="32"/>
      <c r="BE32" s="31">
        <v>44774</v>
      </c>
      <c r="BF32" s="32">
        <v>29</v>
      </c>
      <c r="BG32" s="33">
        <f t="shared" si="14"/>
        <v>459</v>
      </c>
      <c r="BH32" s="32"/>
      <c r="BI32" s="31">
        <v>45138</v>
      </c>
      <c r="BJ32" s="32">
        <v>46</v>
      </c>
      <c r="BK32" s="33">
        <f t="shared" si="8"/>
        <v>579</v>
      </c>
      <c r="BL32" s="32"/>
      <c r="BM32" s="31">
        <v>45502</v>
      </c>
      <c r="BN32" s="32">
        <v>43</v>
      </c>
      <c r="BO32" s="33">
        <f t="shared" si="9"/>
        <v>580</v>
      </c>
      <c r="BP32" s="32"/>
      <c r="BQ32" s="31">
        <v>45866</v>
      </c>
      <c r="BR32" s="32">
        <v>52</v>
      </c>
      <c r="BS32" s="33">
        <f>SUM(BS31,BR32)</f>
        <v>502</v>
      </c>
      <c r="BT32" s="32"/>
      <c r="BU32" s="31">
        <v>46241</v>
      </c>
      <c r="BV32" s="32">
        <v>52</v>
      </c>
      <c r="BW32" s="33">
        <f t="shared" si="16"/>
        <v>569</v>
      </c>
    </row>
    <row r="33" spans="1:75" x14ac:dyDescent="0.25">
      <c r="A33" s="31">
        <v>39671</v>
      </c>
      <c r="B33" s="32">
        <v>12</v>
      </c>
      <c r="C33" s="33">
        <f t="shared" si="17"/>
        <v>319</v>
      </c>
      <c r="D33" s="32"/>
      <c r="E33" s="31">
        <v>40035</v>
      </c>
      <c r="F33" s="32">
        <v>9</v>
      </c>
      <c r="G33" s="33">
        <f t="shared" si="10"/>
        <v>345</v>
      </c>
      <c r="H33" s="32"/>
      <c r="I33" s="31">
        <v>40399</v>
      </c>
      <c r="J33" s="32">
        <v>9</v>
      </c>
      <c r="K33" s="33">
        <f t="shared" si="11"/>
        <v>264</v>
      </c>
      <c r="L33" s="32"/>
      <c r="M33" s="31">
        <v>40763</v>
      </c>
      <c r="N33" s="32">
        <v>17</v>
      </c>
      <c r="O33" s="33">
        <f t="shared" si="12"/>
        <v>199</v>
      </c>
      <c r="P33" s="32"/>
      <c r="Q33" s="31">
        <v>41127</v>
      </c>
      <c r="R33" s="32">
        <v>9</v>
      </c>
      <c r="S33" s="33">
        <f t="shared" si="0"/>
        <v>211</v>
      </c>
      <c r="T33" s="32"/>
      <c r="U33" s="31">
        <v>41498</v>
      </c>
      <c r="V33" s="32">
        <v>22</v>
      </c>
      <c r="W33" s="33">
        <f t="shared" si="1"/>
        <v>292</v>
      </c>
      <c r="X33" s="32"/>
      <c r="Y33" s="31">
        <v>41855</v>
      </c>
      <c r="Z33" s="32">
        <v>20</v>
      </c>
      <c r="AA33" s="33">
        <f t="shared" si="2"/>
        <v>288</v>
      </c>
      <c r="AB33" s="32"/>
      <c r="AC33" s="31">
        <v>42219</v>
      </c>
      <c r="AD33" s="32">
        <v>18</v>
      </c>
      <c r="AE33" s="33">
        <f t="shared" si="3"/>
        <v>241</v>
      </c>
      <c r="AF33" s="32"/>
      <c r="AG33" s="31">
        <v>42590</v>
      </c>
      <c r="AH33" s="32">
        <v>10</v>
      </c>
      <c r="AI33" s="33">
        <f t="shared" si="13"/>
        <v>495</v>
      </c>
      <c r="AJ33" s="32"/>
      <c r="AK33" s="31">
        <v>42953</v>
      </c>
      <c r="AL33" s="32">
        <v>20</v>
      </c>
      <c r="AM33" s="33">
        <f t="shared" si="4"/>
        <v>433</v>
      </c>
      <c r="AN33" s="32"/>
      <c r="AO33" s="31">
        <v>43318</v>
      </c>
      <c r="AP33" s="32">
        <v>14</v>
      </c>
      <c r="AQ33" s="33">
        <f t="shared" si="5"/>
        <v>348</v>
      </c>
      <c r="AR33" s="32"/>
      <c r="AS33" s="31">
        <v>43682</v>
      </c>
      <c r="AT33" s="32">
        <v>16</v>
      </c>
      <c r="AU33" s="33">
        <f t="shared" si="18"/>
        <v>320</v>
      </c>
      <c r="AV33" s="32"/>
      <c r="AW33" s="31">
        <v>44046</v>
      </c>
      <c r="AX33" s="32">
        <v>16</v>
      </c>
      <c r="AY33" s="33">
        <f t="shared" si="6"/>
        <v>217</v>
      </c>
      <c r="AZ33" s="32"/>
      <c r="BA33" s="31">
        <v>44417</v>
      </c>
      <c r="BB33" s="32">
        <v>32</v>
      </c>
      <c r="BC33" s="33">
        <f t="shared" si="7"/>
        <v>425</v>
      </c>
      <c r="BD33" s="32"/>
      <c r="BE33" s="31">
        <v>44781</v>
      </c>
      <c r="BF33" s="32">
        <v>35</v>
      </c>
      <c r="BG33" s="33">
        <f t="shared" si="14"/>
        <v>494</v>
      </c>
      <c r="BH33" s="32"/>
      <c r="BI33" s="31">
        <v>45145</v>
      </c>
      <c r="BJ33" s="32">
        <v>48</v>
      </c>
      <c r="BK33" s="33">
        <f t="shared" si="8"/>
        <v>627</v>
      </c>
      <c r="BL33" s="32"/>
      <c r="BM33" s="31">
        <v>45509</v>
      </c>
      <c r="BN33" s="32">
        <v>48</v>
      </c>
      <c r="BO33" s="33">
        <f t="shared" si="9"/>
        <v>628</v>
      </c>
      <c r="BP33" s="32"/>
      <c r="BQ33" s="31">
        <v>45873</v>
      </c>
      <c r="BR33" s="32">
        <v>41</v>
      </c>
      <c r="BS33" s="33">
        <f t="shared" ref="BS33:BS52" si="19">SUM(BS32,BR33)</f>
        <v>543</v>
      </c>
      <c r="BT33" s="32"/>
      <c r="BU33" s="31">
        <v>46248</v>
      </c>
      <c r="BV33" s="32">
        <v>61</v>
      </c>
      <c r="BW33" s="33">
        <f t="shared" si="16"/>
        <v>630</v>
      </c>
    </row>
    <row r="34" spans="1:75" x14ac:dyDescent="0.25">
      <c r="A34" s="31">
        <v>39678</v>
      </c>
      <c r="B34" s="32">
        <v>12</v>
      </c>
      <c r="C34" s="33">
        <f t="shared" si="17"/>
        <v>331</v>
      </c>
      <c r="D34" s="32"/>
      <c r="E34" s="31">
        <v>40042</v>
      </c>
      <c r="F34" s="32">
        <v>9</v>
      </c>
      <c r="G34" s="33">
        <f t="shared" si="10"/>
        <v>354</v>
      </c>
      <c r="H34" s="32"/>
      <c r="I34" s="31">
        <v>40406</v>
      </c>
      <c r="J34" s="32">
        <v>11</v>
      </c>
      <c r="K34" s="33">
        <f t="shared" si="11"/>
        <v>275</v>
      </c>
      <c r="L34" s="32"/>
      <c r="M34" s="31">
        <v>40770</v>
      </c>
      <c r="N34" s="32">
        <v>21</v>
      </c>
      <c r="O34" s="33">
        <f t="shared" si="12"/>
        <v>220</v>
      </c>
      <c r="P34" s="32"/>
      <c r="Q34" s="31">
        <v>41134</v>
      </c>
      <c r="R34" s="32">
        <v>10</v>
      </c>
      <c r="S34" s="33">
        <f t="shared" si="0"/>
        <v>221</v>
      </c>
      <c r="T34" s="32"/>
      <c r="U34" s="31">
        <v>41505</v>
      </c>
      <c r="V34" s="32">
        <v>14</v>
      </c>
      <c r="W34" s="33">
        <f t="shared" si="1"/>
        <v>306</v>
      </c>
      <c r="X34" s="32"/>
      <c r="Y34" s="31">
        <v>41862</v>
      </c>
      <c r="Z34" s="32">
        <v>18</v>
      </c>
      <c r="AA34" s="33">
        <f t="shared" si="2"/>
        <v>306</v>
      </c>
      <c r="AB34" s="32"/>
      <c r="AC34" s="31">
        <v>42226</v>
      </c>
      <c r="AD34" s="32">
        <v>3</v>
      </c>
      <c r="AE34" s="33">
        <f t="shared" si="3"/>
        <v>244</v>
      </c>
      <c r="AF34" s="32"/>
      <c r="AG34" s="31">
        <v>42597</v>
      </c>
      <c r="AH34" s="32">
        <v>24</v>
      </c>
      <c r="AI34" s="33">
        <f t="shared" si="13"/>
        <v>519</v>
      </c>
      <c r="AJ34" s="32"/>
      <c r="AK34" s="31">
        <v>42961</v>
      </c>
      <c r="AL34" s="32">
        <v>22</v>
      </c>
      <c r="AM34" s="33">
        <f t="shared" si="4"/>
        <v>455</v>
      </c>
      <c r="AN34" s="32"/>
      <c r="AO34" s="31">
        <v>43325</v>
      </c>
      <c r="AP34" s="32">
        <v>15</v>
      </c>
      <c r="AQ34" s="33">
        <f t="shared" si="5"/>
        <v>363</v>
      </c>
      <c r="AR34" s="32"/>
      <c r="AS34" s="31">
        <v>43689</v>
      </c>
      <c r="AT34" s="32">
        <v>24</v>
      </c>
      <c r="AU34" s="33">
        <f t="shared" si="18"/>
        <v>344</v>
      </c>
      <c r="AV34" s="32"/>
      <c r="AW34" s="31">
        <v>44053</v>
      </c>
      <c r="AX34" s="32">
        <v>14</v>
      </c>
      <c r="AY34" s="33">
        <f t="shared" si="6"/>
        <v>231</v>
      </c>
      <c r="AZ34" s="32"/>
      <c r="BA34" s="31">
        <v>44424</v>
      </c>
      <c r="BB34" s="32">
        <v>24</v>
      </c>
      <c r="BC34" s="33">
        <f t="shared" si="7"/>
        <v>449</v>
      </c>
      <c r="BD34" s="32"/>
      <c r="BE34" s="31">
        <v>44788</v>
      </c>
      <c r="BF34" s="32">
        <v>43</v>
      </c>
      <c r="BG34" s="33">
        <f t="shared" si="14"/>
        <v>537</v>
      </c>
      <c r="BH34" s="32"/>
      <c r="BI34" s="31">
        <v>45152</v>
      </c>
      <c r="BJ34" s="32">
        <v>58</v>
      </c>
      <c r="BK34" s="33">
        <f t="shared" si="8"/>
        <v>685</v>
      </c>
      <c r="BL34" s="32"/>
      <c r="BM34" s="31">
        <v>45516</v>
      </c>
      <c r="BN34" s="32">
        <v>33</v>
      </c>
      <c r="BO34" s="33">
        <f t="shared" si="9"/>
        <v>661</v>
      </c>
      <c r="BP34" s="32"/>
      <c r="BQ34" s="31">
        <v>45880</v>
      </c>
      <c r="BR34" s="32">
        <v>45</v>
      </c>
      <c r="BS34" s="33">
        <f t="shared" si="19"/>
        <v>588</v>
      </c>
      <c r="BT34" s="32"/>
      <c r="BU34" s="31">
        <v>46255</v>
      </c>
      <c r="BV34" s="32">
        <v>50</v>
      </c>
      <c r="BW34" s="33">
        <f t="shared" si="16"/>
        <v>680</v>
      </c>
    </row>
    <row r="35" spans="1:75" x14ac:dyDescent="0.25">
      <c r="A35" s="31">
        <v>39685</v>
      </c>
      <c r="B35" s="32">
        <v>7</v>
      </c>
      <c r="C35" s="33">
        <f t="shared" si="17"/>
        <v>338</v>
      </c>
      <c r="D35" s="32"/>
      <c r="E35" s="31">
        <v>40049</v>
      </c>
      <c r="F35" s="32">
        <v>9</v>
      </c>
      <c r="G35" s="33">
        <f t="shared" si="10"/>
        <v>363</v>
      </c>
      <c r="H35" s="32"/>
      <c r="I35" s="31">
        <v>40413</v>
      </c>
      <c r="J35" s="32">
        <v>7</v>
      </c>
      <c r="K35" s="33">
        <f t="shared" si="11"/>
        <v>282</v>
      </c>
      <c r="L35" s="32"/>
      <c r="M35" s="31">
        <v>40777</v>
      </c>
      <c r="N35" s="32">
        <v>15</v>
      </c>
      <c r="O35" s="33">
        <f t="shared" si="12"/>
        <v>235</v>
      </c>
      <c r="P35" s="32"/>
      <c r="Q35" s="31">
        <v>41141</v>
      </c>
      <c r="R35" s="32">
        <v>13</v>
      </c>
      <c r="S35" s="33">
        <f t="shared" si="0"/>
        <v>234</v>
      </c>
      <c r="T35" s="32"/>
      <c r="U35" s="31">
        <v>41512</v>
      </c>
      <c r="V35" s="32">
        <v>20</v>
      </c>
      <c r="W35" s="33">
        <f t="shared" si="1"/>
        <v>326</v>
      </c>
      <c r="X35" s="32"/>
      <c r="Y35" s="31">
        <v>41869</v>
      </c>
      <c r="Z35" s="32">
        <v>12</v>
      </c>
      <c r="AA35" s="33">
        <f t="shared" si="2"/>
        <v>318</v>
      </c>
      <c r="AB35" s="32"/>
      <c r="AC35" s="31">
        <v>42233</v>
      </c>
      <c r="AD35" s="32">
        <v>22</v>
      </c>
      <c r="AE35" s="33">
        <f t="shared" si="3"/>
        <v>266</v>
      </c>
      <c r="AF35" s="32"/>
      <c r="AG35" s="31">
        <v>42604</v>
      </c>
      <c r="AH35" s="32">
        <v>15</v>
      </c>
      <c r="AI35" s="33">
        <f t="shared" si="13"/>
        <v>534</v>
      </c>
      <c r="AJ35" s="32"/>
      <c r="AK35" s="31">
        <v>42968</v>
      </c>
      <c r="AL35" s="32">
        <v>20</v>
      </c>
      <c r="AM35" s="33">
        <f t="shared" si="4"/>
        <v>475</v>
      </c>
      <c r="AN35" s="32"/>
      <c r="AO35" s="31">
        <v>43332</v>
      </c>
      <c r="AP35" s="32">
        <v>7</v>
      </c>
      <c r="AQ35" s="33">
        <f t="shared" si="5"/>
        <v>370</v>
      </c>
      <c r="AR35" s="32"/>
      <c r="AS35" s="31">
        <v>43696</v>
      </c>
      <c r="AT35" s="32">
        <v>15</v>
      </c>
      <c r="AU35" s="33">
        <f t="shared" si="18"/>
        <v>359</v>
      </c>
      <c r="AV35" s="32"/>
      <c r="AW35" s="31">
        <v>44060</v>
      </c>
      <c r="AX35" s="32">
        <v>15</v>
      </c>
      <c r="AY35" s="33">
        <f t="shared" si="6"/>
        <v>246</v>
      </c>
      <c r="AZ35" s="32"/>
      <c r="BA35" s="31">
        <v>44431</v>
      </c>
      <c r="BB35" s="32">
        <v>35</v>
      </c>
      <c r="BC35" s="33">
        <f t="shared" si="7"/>
        <v>484</v>
      </c>
      <c r="BD35" s="32"/>
      <c r="BE35" s="31">
        <v>44795</v>
      </c>
      <c r="BF35" s="32">
        <v>33</v>
      </c>
      <c r="BG35" s="33">
        <f t="shared" si="14"/>
        <v>570</v>
      </c>
      <c r="BH35" s="32"/>
      <c r="BI35" s="31">
        <v>45159</v>
      </c>
      <c r="BJ35" s="32">
        <v>50</v>
      </c>
      <c r="BK35" s="33">
        <f t="shared" si="8"/>
        <v>735</v>
      </c>
      <c r="BL35" s="32"/>
      <c r="BM35" s="31">
        <v>45523</v>
      </c>
      <c r="BN35" s="32">
        <v>31</v>
      </c>
      <c r="BO35" s="33">
        <f t="shared" si="9"/>
        <v>692</v>
      </c>
      <c r="BP35" s="32"/>
      <c r="BQ35" s="31">
        <v>45887</v>
      </c>
      <c r="BR35" s="32">
        <v>56</v>
      </c>
      <c r="BS35" s="33">
        <f t="shared" si="19"/>
        <v>644</v>
      </c>
      <c r="BT35" s="32"/>
      <c r="BU35" s="31">
        <v>46262</v>
      </c>
      <c r="BV35" s="32">
        <v>58</v>
      </c>
      <c r="BW35" s="33">
        <f t="shared" si="16"/>
        <v>738</v>
      </c>
    </row>
    <row r="36" spans="1:75" x14ac:dyDescent="0.25">
      <c r="A36" s="31">
        <v>39692</v>
      </c>
      <c r="B36" s="32">
        <v>17</v>
      </c>
      <c r="C36" s="33">
        <f t="shared" si="17"/>
        <v>355</v>
      </c>
      <c r="D36" s="32"/>
      <c r="E36" s="31">
        <v>40056</v>
      </c>
      <c r="F36" s="32">
        <v>11</v>
      </c>
      <c r="G36" s="33">
        <f t="shared" si="10"/>
        <v>374</v>
      </c>
      <c r="H36" s="32"/>
      <c r="I36" s="31">
        <v>40420</v>
      </c>
      <c r="J36" s="32">
        <v>12</v>
      </c>
      <c r="K36" s="33">
        <f t="shared" si="11"/>
        <v>294</v>
      </c>
      <c r="L36" s="32"/>
      <c r="M36" s="31">
        <v>40784</v>
      </c>
      <c r="N36" s="32">
        <v>11</v>
      </c>
      <c r="O36" s="33">
        <f t="shared" si="12"/>
        <v>246</v>
      </c>
      <c r="P36" s="32"/>
      <c r="Q36" s="31">
        <v>41148</v>
      </c>
      <c r="R36" s="32">
        <v>3</v>
      </c>
      <c r="S36" s="33">
        <f t="shared" si="0"/>
        <v>237</v>
      </c>
      <c r="T36" s="32"/>
      <c r="U36" s="31">
        <v>41519</v>
      </c>
      <c r="V36" s="32">
        <v>16</v>
      </c>
      <c r="W36" s="33">
        <f t="shared" si="1"/>
        <v>342</v>
      </c>
      <c r="X36" s="32"/>
      <c r="Y36" s="31">
        <v>41876</v>
      </c>
      <c r="Z36" s="32">
        <v>20</v>
      </c>
      <c r="AA36" s="33">
        <f t="shared" si="2"/>
        <v>338</v>
      </c>
      <c r="AB36" s="32"/>
      <c r="AC36" s="31">
        <v>42240</v>
      </c>
      <c r="AD36" s="32">
        <v>18</v>
      </c>
      <c r="AE36" s="33">
        <f t="shared" si="3"/>
        <v>284</v>
      </c>
      <c r="AF36" s="32"/>
      <c r="AG36" s="31">
        <v>42611</v>
      </c>
      <c r="AH36" s="32">
        <v>15</v>
      </c>
      <c r="AI36" s="33">
        <f t="shared" si="13"/>
        <v>549</v>
      </c>
      <c r="AJ36" s="32"/>
      <c r="AK36" s="31">
        <v>42975</v>
      </c>
      <c r="AL36" s="32">
        <v>11</v>
      </c>
      <c r="AM36" s="33">
        <f t="shared" si="4"/>
        <v>486</v>
      </c>
      <c r="AN36" s="32"/>
      <c r="AO36" s="31">
        <v>43339</v>
      </c>
      <c r="AP36" s="32">
        <v>9</v>
      </c>
      <c r="AQ36" s="33">
        <f t="shared" si="5"/>
        <v>379</v>
      </c>
      <c r="AR36" s="32"/>
      <c r="AS36" s="31">
        <v>43703</v>
      </c>
      <c r="AT36" s="32">
        <v>25</v>
      </c>
      <c r="AU36" s="33">
        <f t="shared" si="18"/>
        <v>384</v>
      </c>
      <c r="AV36" s="32"/>
      <c r="AW36" s="31">
        <v>44067</v>
      </c>
      <c r="AX36" s="32">
        <v>17</v>
      </c>
      <c r="AY36" s="33">
        <f t="shared" si="6"/>
        <v>263</v>
      </c>
      <c r="AZ36" s="32"/>
      <c r="BA36" s="31">
        <v>44438</v>
      </c>
      <c r="BB36" s="32">
        <v>48</v>
      </c>
      <c r="BC36" s="33">
        <f t="shared" si="7"/>
        <v>532</v>
      </c>
      <c r="BD36" s="32"/>
      <c r="BE36" s="31">
        <v>44802</v>
      </c>
      <c r="BF36" s="32">
        <v>34</v>
      </c>
      <c r="BG36" s="33">
        <f t="shared" si="14"/>
        <v>604</v>
      </c>
      <c r="BH36" s="32"/>
      <c r="BI36" s="31">
        <v>45166</v>
      </c>
      <c r="BJ36" s="32">
        <v>58</v>
      </c>
      <c r="BK36" s="33">
        <f t="shared" si="8"/>
        <v>793</v>
      </c>
      <c r="BL36" s="32"/>
      <c r="BM36" s="31">
        <v>45530</v>
      </c>
      <c r="BN36" s="32">
        <v>41</v>
      </c>
      <c r="BO36" s="33">
        <f t="shared" si="9"/>
        <v>733</v>
      </c>
      <c r="BP36" s="32"/>
      <c r="BQ36" s="31">
        <v>45894</v>
      </c>
      <c r="BR36" s="32">
        <v>58</v>
      </c>
      <c r="BS36" s="33">
        <f t="shared" si="19"/>
        <v>702</v>
      </c>
      <c r="BT36" s="32"/>
      <c r="BU36" s="31">
        <v>46269</v>
      </c>
      <c r="BV36" s="32">
        <v>36</v>
      </c>
      <c r="BW36" s="33">
        <f t="shared" si="16"/>
        <v>774</v>
      </c>
    </row>
    <row r="37" spans="1:75" x14ac:dyDescent="0.25">
      <c r="A37" s="31">
        <v>39699</v>
      </c>
      <c r="B37" s="32">
        <v>19</v>
      </c>
      <c r="C37" s="33">
        <f t="shared" si="17"/>
        <v>374</v>
      </c>
      <c r="D37" s="32"/>
      <c r="E37" s="31">
        <v>40063</v>
      </c>
      <c r="F37" s="32">
        <v>5</v>
      </c>
      <c r="G37" s="33">
        <f t="shared" si="10"/>
        <v>379</v>
      </c>
      <c r="H37" s="32"/>
      <c r="I37" s="31">
        <v>40427</v>
      </c>
      <c r="J37" s="32">
        <v>7</v>
      </c>
      <c r="K37" s="33">
        <f t="shared" si="11"/>
        <v>301</v>
      </c>
      <c r="L37" s="32"/>
      <c r="M37" s="31">
        <v>40791</v>
      </c>
      <c r="N37" s="32">
        <v>12</v>
      </c>
      <c r="O37" s="33">
        <f t="shared" si="12"/>
        <v>258</v>
      </c>
      <c r="P37" s="32"/>
      <c r="Q37" s="31">
        <v>41155</v>
      </c>
      <c r="R37" s="32">
        <v>2</v>
      </c>
      <c r="S37" s="33">
        <f t="shared" si="0"/>
        <v>239</v>
      </c>
      <c r="T37" s="32"/>
      <c r="U37" s="31">
        <v>41526</v>
      </c>
      <c r="V37" s="32">
        <v>13</v>
      </c>
      <c r="W37" s="33">
        <f t="shared" si="1"/>
        <v>355</v>
      </c>
      <c r="X37" s="32"/>
      <c r="Y37" s="31">
        <v>41883</v>
      </c>
      <c r="Z37" s="32">
        <v>15</v>
      </c>
      <c r="AA37" s="33">
        <f t="shared" si="2"/>
        <v>353</v>
      </c>
      <c r="AB37" s="32"/>
      <c r="AC37" s="31">
        <v>42247</v>
      </c>
      <c r="AD37" s="32">
        <v>19</v>
      </c>
      <c r="AE37" s="33">
        <f t="shared" si="3"/>
        <v>303</v>
      </c>
      <c r="AF37" s="32"/>
      <c r="AG37" s="31">
        <v>42618</v>
      </c>
      <c r="AH37" s="32">
        <v>15</v>
      </c>
      <c r="AI37" s="33">
        <f t="shared" si="13"/>
        <v>564</v>
      </c>
      <c r="AJ37" s="32"/>
      <c r="AK37" s="31">
        <v>42982</v>
      </c>
      <c r="AL37" s="32">
        <v>17</v>
      </c>
      <c r="AM37" s="33">
        <f t="shared" si="4"/>
        <v>503</v>
      </c>
      <c r="AN37" s="32"/>
      <c r="AO37" s="31">
        <v>43346</v>
      </c>
      <c r="AP37" s="32">
        <v>13</v>
      </c>
      <c r="AQ37" s="33">
        <f t="shared" si="5"/>
        <v>392</v>
      </c>
      <c r="AR37" s="32"/>
      <c r="AS37" s="31">
        <v>43710</v>
      </c>
      <c r="AT37" s="32">
        <v>11</v>
      </c>
      <c r="AU37" s="33">
        <f t="shared" si="18"/>
        <v>395</v>
      </c>
      <c r="AV37" s="32"/>
      <c r="AW37" s="31">
        <v>44074</v>
      </c>
      <c r="AX37" s="32">
        <v>7</v>
      </c>
      <c r="AY37" s="33">
        <f t="shared" si="6"/>
        <v>270</v>
      </c>
      <c r="AZ37" s="32"/>
      <c r="BA37" s="31">
        <v>44445</v>
      </c>
      <c r="BB37" s="32">
        <v>38</v>
      </c>
      <c r="BC37" s="33">
        <f t="shared" si="7"/>
        <v>570</v>
      </c>
      <c r="BD37" s="32"/>
      <c r="BE37" s="31">
        <v>44809</v>
      </c>
      <c r="BF37" s="32">
        <v>31</v>
      </c>
      <c r="BG37" s="33">
        <f t="shared" si="14"/>
        <v>635</v>
      </c>
      <c r="BH37" s="32"/>
      <c r="BI37" s="31">
        <v>45173</v>
      </c>
      <c r="BJ37" s="32">
        <v>61</v>
      </c>
      <c r="BK37" s="33">
        <f t="shared" si="8"/>
        <v>854</v>
      </c>
      <c r="BL37" s="32"/>
      <c r="BM37" s="31">
        <v>45537</v>
      </c>
      <c r="BN37" s="32">
        <v>66</v>
      </c>
      <c r="BO37" s="33">
        <f t="shared" si="9"/>
        <v>799</v>
      </c>
      <c r="BP37" s="32"/>
      <c r="BQ37" s="31">
        <v>45901</v>
      </c>
      <c r="BR37" s="32">
        <v>52</v>
      </c>
      <c r="BS37" s="33">
        <f t="shared" si="19"/>
        <v>754</v>
      </c>
      <c r="BT37" s="32"/>
      <c r="BU37" s="31">
        <v>46276</v>
      </c>
      <c r="BV37" s="32">
        <v>44</v>
      </c>
      <c r="BW37" s="33">
        <f t="shared" si="16"/>
        <v>818</v>
      </c>
    </row>
    <row r="38" spans="1:75" x14ac:dyDescent="0.25">
      <c r="A38" s="31">
        <v>39706</v>
      </c>
      <c r="B38" s="32">
        <v>11</v>
      </c>
      <c r="C38" s="33">
        <f t="shared" si="17"/>
        <v>385</v>
      </c>
      <c r="D38" s="32"/>
      <c r="E38" s="31">
        <v>40070</v>
      </c>
      <c r="F38" s="32">
        <v>16</v>
      </c>
      <c r="G38" s="33">
        <f t="shared" si="10"/>
        <v>395</v>
      </c>
      <c r="H38" s="32"/>
      <c r="I38" s="31">
        <v>40434</v>
      </c>
      <c r="J38" s="32">
        <v>4</v>
      </c>
      <c r="K38" s="33">
        <f t="shared" si="11"/>
        <v>305</v>
      </c>
      <c r="L38" s="32"/>
      <c r="M38" s="31">
        <v>40798</v>
      </c>
      <c r="N38" s="32">
        <v>15</v>
      </c>
      <c r="O38" s="33">
        <f t="shared" si="12"/>
        <v>273</v>
      </c>
      <c r="P38" s="32"/>
      <c r="Q38" s="31">
        <v>41162</v>
      </c>
      <c r="R38" s="32">
        <v>3</v>
      </c>
      <c r="S38" s="33">
        <f t="shared" si="0"/>
        <v>242</v>
      </c>
      <c r="T38" s="32"/>
      <c r="U38" s="31">
        <v>41533</v>
      </c>
      <c r="V38" s="32">
        <v>2</v>
      </c>
      <c r="W38" s="33">
        <f t="shared" si="1"/>
        <v>357</v>
      </c>
      <c r="X38" s="32"/>
      <c r="Y38" s="31">
        <v>41890</v>
      </c>
      <c r="Z38" s="32">
        <v>12</v>
      </c>
      <c r="AA38" s="33">
        <f t="shared" si="2"/>
        <v>365</v>
      </c>
      <c r="AB38" s="32"/>
      <c r="AC38" s="31">
        <v>42254</v>
      </c>
      <c r="AD38" s="32">
        <v>20</v>
      </c>
      <c r="AE38" s="33">
        <f t="shared" si="3"/>
        <v>323</v>
      </c>
      <c r="AF38" s="32"/>
      <c r="AG38" s="31">
        <v>42625</v>
      </c>
      <c r="AH38" s="32">
        <v>14</v>
      </c>
      <c r="AI38" s="33">
        <f t="shared" si="13"/>
        <v>578</v>
      </c>
      <c r="AJ38" s="32"/>
      <c r="AK38" s="31">
        <v>42989</v>
      </c>
      <c r="AL38" s="32">
        <v>21</v>
      </c>
      <c r="AM38" s="33">
        <f t="shared" si="4"/>
        <v>524</v>
      </c>
      <c r="AN38" s="32"/>
      <c r="AO38" s="31">
        <v>43353</v>
      </c>
      <c r="AP38" s="32">
        <v>8</v>
      </c>
      <c r="AQ38" s="33">
        <f t="shared" si="5"/>
        <v>400</v>
      </c>
      <c r="AR38" s="32"/>
      <c r="AS38" s="31">
        <v>43717</v>
      </c>
      <c r="AT38" s="32">
        <v>8</v>
      </c>
      <c r="AU38" s="33">
        <f t="shared" si="18"/>
        <v>403</v>
      </c>
      <c r="AV38" s="32"/>
      <c r="AW38" s="31">
        <v>44081</v>
      </c>
      <c r="AX38" s="32">
        <v>15</v>
      </c>
      <c r="AY38" s="33">
        <f t="shared" si="6"/>
        <v>285</v>
      </c>
      <c r="AZ38" s="32"/>
      <c r="BA38" s="31">
        <v>44452</v>
      </c>
      <c r="BB38" s="32">
        <v>35</v>
      </c>
      <c r="BC38" s="33">
        <f t="shared" si="7"/>
        <v>605</v>
      </c>
      <c r="BD38" s="32"/>
      <c r="BE38" s="31">
        <v>44816</v>
      </c>
      <c r="BF38" s="32">
        <v>28</v>
      </c>
      <c r="BG38" s="33">
        <f t="shared" si="14"/>
        <v>663</v>
      </c>
      <c r="BH38" s="32"/>
      <c r="BI38" s="31">
        <v>45180</v>
      </c>
      <c r="BJ38" s="32">
        <v>51</v>
      </c>
      <c r="BK38" s="33">
        <f t="shared" si="8"/>
        <v>905</v>
      </c>
      <c r="BL38" s="32"/>
      <c r="BM38" s="31">
        <v>45544</v>
      </c>
      <c r="BN38" s="32">
        <v>32</v>
      </c>
      <c r="BO38" s="33">
        <f t="shared" si="9"/>
        <v>831</v>
      </c>
      <c r="BP38" s="32"/>
      <c r="BQ38" s="31">
        <v>45908</v>
      </c>
      <c r="BR38" s="32">
        <v>58</v>
      </c>
      <c r="BS38" s="33">
        <f t="shared" si="19"/>
        <v>812</v>
      </c>
      <c r="BT38" s="32"/>
      <c r="BU38" s="31">
        <v>46283</v>
      </c>
      <c r="BV38" s="32"/>
      <c r="BW38" s="33">
        <f t="shared" si="16"/>
        <v>818</v>
      </c>
    </row>
    <row r="39" spans="1:75" x14ac:dyDescent="0.25">
      <c r="A39" s="31">
        <v>39713</v>
      </c>
      <c r="B39" s="32">
        <v>7</v>
      </c>
      <c r="C39" s="33">
        <f t="shared" si="17"/>
        <v>392</v>
      </c>
      <c r="D39" s="32"/>
      <c r="E39" s="31">
        <v>40077</v>
      </c>
      <c r="F39" s="32">
        <v>4</v>
      </c>
      <c r="G39" s="33">
        <f t="shared" si="10"/>
        <v>399</v>
      </c>
      <c r="H39" s="32"/>
      <c r="I39" s="31">
        <v>40441</v>
      </c>
      <c r="J39" s="32">
        <v>8</v>
      </c>
      <c r="K39" s="33">
        <f t="shared" si="11"/>
        <v>313</v>
      </c>
      <c r="L39" s="32"/>
      <c r="M39" s="31">
        <v>40805</v>
      </c>
      <c r="N39" s="32">
        <v>9</v>
      </c>
      <c r="O39" s="33">
        <f t="shared" si="12"/>
        <v>282</v>
      </c>
      <c r="P39" s="32"/>
      <c r="Q39" s="31">
        <v>41169</v>
      </c>
      <c r="R39" s="32">
        <v>1</v>
      </c>
      <c r="S39" s="33">
        <f t="shared" si="0"/>
        <v>243</v>
      </c>
      <c r="T39" s="32"/>
      <c r="U39" s="31">
        <v>41540</v>
      </c>
      <c r="V39" s="32">
        <v>6</v>
      </c>
      <c r="W39" s="33">
        <f t="shared" si="1"/>
        <v>363</v>
      </c>
      <c r="X39" s="32"/>
      <c r="Y39" s="31">
        <v>41897</v>
      </c>
      <c r="Z39" s="32">
        <v>20</v>
      </c>
      <c r="AA39" s="33">
        <f t="shared" si="2"/>
        <v>385</v>
      </c>
      <c r="AB39" s="32"/>
      <c r="AC39" s="31">
        <v>42261</v>
      </c>
      <c r="AD39" s="32">
        <v>12</v>
      </c>
      <c r="AE39" s="33">
        <f t="shared" si="3"/>
        <v>335</v>
      </c>
      <c r="AF39" s="32"/>
      <c r="AG39" s="31">
        <v>42632</v>
      </c>
      <c r="AH39" s="32">
        <v>26</v>
      </c>
      <c r="AI39" s="33">
        <f t="shared" si="13"/>
        <v>604</v>
      </c>
      <c r="AJ39" s="32"/>
      <c r="AK39" s="31">
        <v>42996</v>
      </c>
      <c r="AL39" s="32">
        <v>17</v>
      </c>
      <c r="AM39" s="33">
        <f t="shared" si="4"/>
        <v>541</v>
      </c>
      <c r="AN39" s="32"/>
      <c r="AO39" s="31">
        <v>43360</v>
      </c>
      <c r="AP39" s="32">
        <v>2</v>
      </c>
      <c r="AQ39" s="33">
        <f t="shared" si="5"/>
        <v>402</v>
      </c>
      <c r="AR39" s="32"/>
      <c r="AS39" s="31">
        <v>43724</v>
      </c>
      <c r="AT39" s="32">
        <v>13</v>
      </c>
      <c r="AU39" s="33">
        <f t="shared" si="18"/>
        <v>416</v>
      </c>
      <c r="AV39" s="32"/>
      <c r="AW39" s="31">
        <v>44088</v>
      </c>
      <c r="AX39" s="32">
        <v>15</v>
      </c>
      <c r="AY39" s="33">
        <f t="shared" si="6"/>
        <v>300</v>
      </c>
      <c r="AZ39" s="32"/>
      <c r="BA39" s="31">
        <v>44459</v>
      </c>
      <c r="BB39" s="32">
        <v>23</v>
      </c>
      <c r="BC39" s="33">
        <f t="shared" si="7"/>
        <v>628</v>
      </c>
      <c r="BD39" s="32"/>
      <c r="BE39" s="31">
        <v>44823</v>
      </c>
      <c r="BF39" s="32">
        <v>27</v>
      </c>
      <c r="BG39" s="33">
        <f t="shared" si="14"/>
        <v>690</v>
      </c>
      <c r="BH39" s="32"/>
      <c r="BI39" s="31">
        <v>45187</v>
      </c>
      <c r="BJ39" s="32">
        <v>27</v>
      </c>
      <c r="BK39" s="33">
        <f t="shared" si="8"/>
        <v>932</v>
      </c>
      <c r="BL39" s="32"/>
      <c r="BM39" s="31">
        <v>45551</v>
      </c>
      <c r="BN39" s="32">
        <v>36</v>
      </c>
      <c r="BO39" s="33">
        <f t="shared" si="9"/>
        <v>867</v>
      </c>
      <c r="BP39" s="32"/>
      <c r="BQ39" s="31">
        <v>45915</v>
      </c>
      <c r="BR39" s="32">
        <v>45</v>
      </c>
      <c r="BS39" s="33">
        <f t="shared" si="19"/>
        <v>857</v>
      </c>
      <c r="BT39" s="32"/>
      <c r="BU39" s="31">
        <v>46290</v>
      </c>
      <c r="BV39" s="32"/>
      <c r="BW39" s="33">
        <f t="shared" si="16"/>
        <v>818</v>
      </c>
    </row>
    <row r="40" spans="1:75" x14ac:dyDescent="0.25">
      <c r="A40" s="31">
        <v>39720</v>
      </c>
      <c r="B40" s="32">
        <v>7</v>
      </c>
      <c r="C40" s="33">
        <f t="shared" si="17"/>
        <v>399</v>
      </c>
      <c r="D40" s="32"/>
      <c r="E40" s="31">
        <v>40084</v>
      </c>
      <c r="F40" s="32">
        <v>9</v>
      </c>
      <c r="G40" s="33">
        <f t="shared" si="10"/>
        <v>408</v>
      </c>
      <c r="H40" s="32"/>
      <c r="I40" s="31">
        <v>40448</v>
      </c>
      <c r="J40" s="32">
        <v>12</v>
      </c>
      <c r="K40" s="33">
        <f t="shared" si="11"/>
        <v>325</v>
      </c>
      <c r="L40" s="32"/>
      <c r="M40" s="31">
        <v>40812</v>
      </c>
      <c r="N40" s="32">
        <v>2</v>
      </c>
      <c r="O40" s="33">
        <f t="shared" si="12"/>
        <v>284</v>
      </c>
      <c r="P40" s="32"/>
      <c r="Q40" s="31">
        <v>41176</v>
      </c>
      <c r="R40" s="32">
        <v>8</v>
      </c>
      <c r="S40" s="33">
        <f t="shared" si="0"/>
        <v>251</v>
      </c>
      <c r="T40" s="32"/>
      <c r="U40" s="31">
        <v>41547</v>
      </c>
      <c r="V40" s="32">
        <v>10</v>
      </c>
      <c r="W40" s="33">
        <f t="shared" si="1"/>
        <v>373</v>
      </c>
      <c r="X40" s="32"/>
      <c r="Y40" s="31">
        <v>41904</v>
      </c>
      <c r="Z40" s="32">
        <v>16</v>
      </c>
      <c r="AA40" s="33">
        <f t="shared" si="2"/>
        <v>401</v>
      </c>
      <c r="AB40" s="32"/>
      <c r="AC40" s="31">
        <v>42268</v>
      </c>
      <c r="AD40" s="32">
        <v>12</v>
      </c>
      <c r="AE40" s="33">
        <f t="shared" si="3"/>
        <v>347</v>
      </c>
      <c r="AF40" s="32"/>
      <c r="AG40" s="31">
        <v>42639</v>
      </c>
      <c r="AH40" s="32">
        <v>5</v>
      </c>
      <c r="AI40" s="33">
        <f t="shared" si="13"/>
        <v>609</v>
      </c>
      <c r="AJ40" s="32"/>
      <c r="AK40" s="31">
        <v>43003</v>
      </c>
      <c r="AL40" s="32">
        <v>15</v>
      </c>
      <c r="AM40" s="33">
        <f t="shared" si="4"/>
        <v>556</v>
      </c>
      <c r="AN40" s="32"/>
      <c r="AO40" s="31">
        <v>43367</v>
      </c>
      <c r="AP40" s="32">
        <v>10</v>
      </c>
      <c r="AQ40" s="33">
        <f t="shared" si="5"/>
        <v>412</v>
      </c>
      <c r="AR40" s="32"/>
      <c r="AS40" s="31">
        <v>43731</v>
      </c>
      <c r="AT40" s="32">
        <v>25</v>
      </c>
      <c r="AU40" s="33">
        <f t="shared" si="18"/>
        <v>441</v>
      </c>
      <c r="AV40" s="32"/>
      <c r="AW40" s="31">
        <v>44095</v>
      </c>
      <c r="AX40" s="32">
        <v>11</v>
      </c>
      <c r="AY40" s="33">
        <f t="shared" si="6"/>
        <v>311</v>
      </c>
      <c r="AZ40" s="32"/>
      <c r="BA40" s="31">
        <v>44466</v>
      </c>
      <c r="BB40" s="32">
        <v>35</v>
      </c>
      <c r="BC40" s="33">
        <f t="shared" si="7"/>
        <v>663</v>
      </c>
      <c r="BD40" s="32"/>
      <c r="BE40" s="31">
        <v>44830</v>
      </c>
      <c r="BF40" s="32">
        <v>34</v>
      </c>
      <c r="BG40" s="33">
        <f t="shared" si="14"/>
        <v>724</v>
      </c>
      <c r="BH40" s="32"/>
      <c r="BI40" s="31">
        <v>45194</v>
      </c>
      <c r="BJ40" s="32">
        <v>24</v>
      </c>
      <c r="BK40" s="33">
        <f t="shared" si="8"/>
        <v>956</v>
      </c>
      <c r="BL40" s="32"/>
      <c r="BM40" s="31">
        <v>45558</v>
      </c>
      <c r="BN40" s="32">
        <v>45</v>
      </c>
      <c r="BO40" s="33">
        <f t="shared" si="9"/>
        <v>912</v>
      </c>
      <c r="BP40" s="32"/>
      <c r="BQ40" s="31">
        <v>45922</v>
      </c>
      <c r="BR40" s="32">
        <v>48</v>
      </c>
      <c r="BS40" s="33">
        <f t="shared" si="19"/>
        <v>905</v>
      </c>
      <c r="BT40" s="32"/>
      <c r="BU40" s="31">
        <v>46297</v>
      </c>
      <c r="BV40" s="32"/>
      <c r="BW40" s="33">
        <f t="shared" si="16"/>
        <v>818</v>
      </c>
    </row>
    <row r="41" spans="1:75" x14ac:dyDescent="0.25">
      <c r="A41" s="31">
        <v>39727</v>
      </c>
      <c r="B41" s="32">
        <v>8</v>
      </c>
      <c r="C41" s="33">
        <f t="shared" si="17"/>
        <v>407</v>
      </c>
      <c r="D41" s="32"/>
      <c r="E41" s="31">
        <v>40091</v>
      </c>
      <c r="F41" s="32">
        <v>11</v>
      </c>
      <c r="G41" s="33">
        <f t="shared" si="10"/>
        <v>419</v>
      </c>
      <c r="H41" s="32"/>
      <c r="I41" s="31">
        <v>40455</v>
      </c>
      <c r="J41" s="32">
        <v>6</v>
      </c>
      <c r="K41" s="33">
        <f t="shared" si="11"/>
        <v>331</v>
      </c>
      <c r="L41" s="32"/>
      <c r="M41" s="31">
        <v>40819</v>
      </c>
      <c r="N41" s="32">
        <v>5</v>
      </c>
      <c r="O41" s="33">
        <f t="shared" si="12"/>
        <v>289</v>
      </c>
      <c r="P41" s="32"/>
      <c r="Q41" s="31">
        <v>41183</v>
      </c>
      <c r="R41" s="32">
        <v>4</v>
      </c>
      <c r="S41" s="33">
        <f t="shared" si="0"/>
        <v>255</v>
      </c>
      <c r="T41" s="32"/>
      <c r="U41" s="31">
        <v>41554</v>
      </c>
      <c r="V41" s="32">
        <v>11</v>
      </c>
      <c r="W41" s="33">
        <f t="shared" si="1"/>
        <v>384</v>
      </c>
      <c r="X41" s="32"/>
      <c r="Y41" s="31">
        <v>41911</v>
      </c>
      <c r="Z41" s="32">
        <v>10</v>
      </c>
      <c r="AA41" s="33">
        <f t="shared" si="2"/>
        <v>411</v>
      </c>
      <c r="AB41" s="32"/>
      <c r="AC41" s="31">
        <v>42275</v>
      </c>
      <c r="AD41" s="32">
        <v>10</v>
      </c>
      <c r="AE41" s="33">
        <f t="shared" si="3"/>
        <v>357</v>
      </c>
      <c r="AF41" s="32"/>
      <c r="AG41" s="31">
        <v>42646</v>
      </c>
      <c r="AH41" s="32">
        <v>23</v>
      </c>
      <c r="AI41" s="33">
        <f t="shared" si="13"/>
        <v>632</v>
      </c>
      <c r="AJ41" s="32"/>
      <c r="AK41" s="31">
        <v>43010</v>
      </c>
      <c r="AL41" s="32">
        <v>3</v>
      </c>
      <c r="AM41" s="33">
        <f t="shared" si="4"/>
        <v>559</v>
      </c>
      <c r="AN41" s="32"/>
      <c r="AO41" s="31">
        <v>43374</v>
      </c>
      <c r="AP41" s="32">
        <v>15</v>
      </c>
      <c r="AQ41" s="33">
        <f t="shared" si="5"/>
        <v>427</v>
      </c>
      <c r="AR41" s="32"/>
      <c r="AS41" s="31">
        <v>43738</v>
      </c>
      <c r="AT41" s="32">
        <v>16</v>
      </c>
      <c r="AU41" s="33">
        <f t="shared" si="18"/>
        <v>457</v>
      </c>
      <c r="AV41" s="32"/>
      <c r="AW41" s="31">
        <v>44102</v>
      </c>
      <c r="AX41" s="32">
        <v>31</v>
      </c>
      <c r="AY41" s="33">
        <f t="shared" si="6"/>
        <v>342</v>
      </c>
      <c r="AZ41" s="32"/>
      <c r="BA41" s="31">
        <v>44473</v>
      </c>
      <c r="BB41" s="32">
        <v>35</v>
      </c>
      <c r="BC41" s="33">
        <f t="shared" si="7"/>
        <v>698</v>
      </c>
      <c r="BD41" s="32"/>
      <c r="BE41" s="31">
        <v>44837</v>
      </c>
      <c r="BF41" s="32">
        <v>16</v>
      </c>
      <c r="BG41" s="33">
        <f t="shared" si="14"/>
        <v>740</v>
      </c>
      <c r="BH41" s="32"/>
      <c r="BI41" s="31">
        <v>45201</v>
      </c>
      <c r="BJ41" s="32">
        <v>43</v>
      </c>
      <c r="BK41" s="33">
        <f t="shared" si="8"/>
        <v>999</v>
      </c>
      <c r="BL41" s="32"/>
      <c r="BM41" s="31">
        <v>45565</v>
      </c>
      <c r="BN41" s="32">
        <v>48</v>
      </c>
      <c r="BO41" s="33">
        <f t="shared" si="9"/>
        <v>960</v>
      </c>
      <c r="BP41" s="32"/>
      <c r="BQ41" s="31">
        <v>45929</v>
      </c>
      <c r="BR41" s="32">
        <v>44</v>
      </c>
      <c r="BS41" s="33">
        <f t="shared" si="19"/>
        <v>949</v>
      </c>
      <c r="BT41" s="32"/>
      <c r="BU41" s="31">
        <v>46304</v>
      </c>
      <c r="BV41" s="32"/>
      <c r="BW41" s="33">
        <f t="shared" si="16"/>
        <v>818</v>
      </c>
    </row>
    <row r="42" spans="1:75" x14ac:dyDescent="0.25">
      <c r="A42" s="31">
        <v>39734</v>
      </c>
      <c r="B42" s="32">
        <v>1</v>
      </c>
      <c r="C42" s="33">
        <f t="shared" si="17"/>
        <v>408</v>
      </c>
      <c r="D42" s="32"/>
      <c r="E42" s="31">
        <v>40098</v>
      </c>
      <c r="F42" s="32">
        <v>14</v>
      </c>
      <c r="G42" s="33">
        <f t="shared" si="10"/>
        <v>433</v>
      </c>
      <c r="H42" s="32"/>
      <c r="I42" s="31">
        <v>40462</v>
      </c>
      <c r="J42" s="32">
        <v>10</v>
      </c>
      <c r="K42" s="33">
        <f t="shared" si="11"/>
        <v>341</v>
      </c>
      <c r="L42" s="32"/>
      <c r="M42" s="31">
        <v>40826</v>
      </c>
      <c r="N42" s="32">
        <v>7</v>
      </c>
      <c r="O42" s="33">
        <f t="shared" si="12"/>
        <v>296</v>
      </c>
      <c r="P42" s="32"/>
      <c r="Q42" s="31">
        <v>41190</v>
      </c>
      <c r="R42" s="32">
        <v>6</v>
      </c>
      <c r="S42" s="33">
        <f t="shared" si="0"/>
        <v>261</v>
      </c>
      <c r="T42" s="32"/>
      <c r="U42" s="31">
        <v>41561</v>
      </c>
      <c r="V42" s="32">
        <v>18</v>
      </c>
      <c r="W42" s="33">
        <f t="shared" si="1"/>
        <v>402</v>
      </c>
      <c r="X42" s="32"/>
      <c r="Y42" s="31">
        <v>41918</v>
      </c>
      <c r="Z42" s="32">
        <v>15</v>
      </c>
      <c r="AA42" s="33">
        <f t="shared" si="2"/>
        <v>426</v>
      </c>
      <c r="AB42" s="32"/>
      <c r="AC42" s="31">
        <v>42282</v>
      </c>
      <c r="AD42" s="32">
        <v>20</v>
      </c>
      <c r="AE42" s="33">
        <f t="shared" si="3"/>
        <v>377</v>
      </c>
      <c r="AF42" s="32"/>
      <c r="AG42" s="31">
        <v>42653</v>
      </c>
      <c r="AH42" s="32">
        <v>32</v>
      </c>
      <c r="AI42" s="33">
        <f t="shared" si="13"/>
        <v>664</v>
      </c>
      <c r="AJ42" s="32"/>
      <c r="AK42" s="31">
        <v>43017</v>
      </c>
      <c r="AL42" s="32">
        <v>9</v>
      </c>
      <c r="AM42" s="33">
        <f t="shared" si="4"/>
        <v>568</v>
      </c>
      <c r="AN42" s="32"/>
      <c r="AO42" s="31">
        <v>43381</v>
      </c>
      <c r="AP42" s="32">
        <v>25</v>
      </c>
      <c r="AQ42" s="33">
        <f t="shared" si="5"/>
        <v>452</v>
      </c>
      <c r="AR42" s="32"/>
      <c r="AS42" s="31">
        <v>43745</v>
      </c>
      <c r="AT42" s="32">
        <v>5</v>
      </c>
      <c r="AU42" s="33">
        <f t="shared" si="18"/>
        <v>462</v>
      </c>
      <c r="AV42" s="32"/>
      <c r="AW42" s="31">
        <v>44109</v>
      </c>
      <c r="AX42" s="32">
        <v>29</v>
      </c>
      <c r="AY42" s="33">
        <f t="shared" si="6"/>
        <v>371</v>
      </c>
      <c r="AZ42" s="32"/>
      <c r="BA42" s="31">
        <v>44480</v>
      </c>
      <c r="BB42" s="32">
        <v>26</v>
      </c>
      <c r="BC42" s="33">
        <f t="shared" si="7"/>
        <v>724</v>
      </c>
      <c r="BD42" s="32"/>
      <c r="BE42" s="31">
        <v>44844</v>
      </c>
      <c r="BF42" s="32">
        <v>14</v>
      </c>
      <c r="BG42" s="33">
        <f t="shared" si="14"/>
        <v>754</v>
      </c>
      <c r="BH42" s="32"/>
      <c r="BI42" s="31">
        <v>45208</v>
      </c>
      <c r="BJ42" s="32">
        <v>24</v>
      </c>
      <c r="BK42" s="33">
        <f t="shared" si="8"/>
        <v>1023</v>
      </c>
      <c r="BL42" s="32"/>
      <c r="BM42" s="31">
        <v>45572</v>
      </c>
      <c r="BN42" s="32">
        <v>38</v>
      </c>
      <c r="BO42" s="33">
        <f t="shared" si="9"/>
        <v>998</v>
      </c>
      <c r="BP42" s="32"/>
      <c r="BQ42" s="31">
        <v>45936</v>
      </c>
      <c r="BR42" s="32">
        <v>20</v>
      </c>
      <c r="BS42" s="33">
        <f t="shared" si="19"/>
        <v>969</v>
      </c>
      <c r="BT42" s="32"/>
      <c r="BU42" s="31">
        <v>46311</v>
      </c>
      <c r="BV42" s="32"/>
      <c r="BW42" s="33">
        <f t="shared" si="16"/>
        <v>818</v>
      </c>
    </row>
    <row r="43" spans="1:75" x14ac:dyDescent="0.25">
      <c r="A43" s="31">
        <v>39741</v>
      </c>
      <c r="B43" s="32">
        <v>2</v>
      </c>
      <c r="C43" s="33">
        <f t="shared" si="17"/>
        <v>410</v>
      </c>
      <c r="D43" s="32"/>
      <c r="E43" s="31">
        <v>40105</v>
      </c>
      <c r="F43" s="32">
        <v>8</v>
      </c>
      <c r="G43" s="33">
        <f t="shared" si="10"/>
        <v>441</v>
      </c>
      <c r="H43" s="32"/>
      <c r="I43" s="31">
        <v>40469</v>
      </c>
      <c r="J43" s="32">
        <v>5</v>
      </c>
      <c r="K43" s="33">
        <f t="shared" si="11"/>
        <v>346</v>
      </c>
      <c r="L43" s="32"/>
      <c r="M43" s="31">
        <v>40833</v>
      </c>
      <c r="N43" s="32">
        <v>3</v>
      </c>
      <c r="O43" s="33">
        <f t="shared" si="12"/>
        <v>299</v>
      </c>
      <c r="P43" s="32"/>
      <c r="Q43" s="31">
        <v>41197</v>
      </c>
      <c r="R43" s="32">
        <v>9</v>
      </c>
      <c r="S43" s="33">
        <f t="shared" si="0"/>
        <v>270</v>
      </c>
      <c r="T43" s="32"/>
      <c r="U43" s="31">
        <v>41568</v>
      </c>
      <c r="V43" s="32">
        <v>15</v>
      </c>
      <c r="W43" s="33">
        <f t="shared" si="1"/>
        <v>417</v>
      </c>
      <c r="X43" s="32"/>
      <c r="Y43" s="31">
        <v>41925</v>
      </c>
      <c r="Z43" s="32">
        <v>16</v>
      </c>
      <c r="AA43" s="33">
        <f t="shared" si="2"/>
        <v>442</v>
      </c>
      <c r="AB43" s="32"/>
      <c r="AC43" s="31">
        <v>42289</v>
      </c>
      <c r="AD43" s="32">
        <v>23</v>
      </c>
      <c r="AE43" s="33">
        <f t="shared" si="3"/>
        <v>400</v>
      </c>
      <c r="AF43" s="32"/>
      <c r="AG43" s="31">
        <v>42660</v>
      </c>
      <c r="AH43" s="32">
        <v>18</v>
      </c>
      <c r="AI43" s="33">
        <f t="shared" si="13"/>
        <v>682</v>
      </c>
      <c r="AJ43" s="32"/>
      <c r="AK43" s="31">
        <v>43024</v>
      </c>
      <c r="AL43" s="32">
        <v>16</v>
      </c>
      <c r="AM43" s="33">
        <f t="shared" si="4"/>
        <v>584</v>
      </c>
      <c r="AN43" s="32"/>
      <c r="AO43" s="31">
        <v>43388</v>
      </c>
      <c r="AP43" s="32">
        <v>14</v>
      </c>
      <c r="AQ43" s="33">
        <f t="shared" si="5"/>
        <v>466</v>
      </c>
      <c r="AR43" s="32"/>
      <c r="AS43" s="31">
        <v>43752</v>
      </c>
      <c r="AT43" s="32">
        <v>17</v>
      </c>
      <c r="AU43" s="33">
        <f t="shared" si="18"/>
        <v>479</v>
      </c>
      <c r="AV43" s="32"/>
      <c r="AW43" s="31">
        <v>44116</v>
      </c>
      <c r="AX43" s="32">
        <v>18</v>
      </c>
      <c r="AY43" s="33">
        <f t="shared" si="6"/>
        <v>389</v>
      </c>
      <c r="AZ43" s="32"/>
      <c r="BA43" s="31">
        <v>44487</v>
      </c>
      <c r="BB43" s="32">
        <v>34</v>
      </c>
      <c r="BC43" s="33">
        <f t="shared" si="7"/>
        <v>758</v>
      </c>
      <c r="BD43" s="32"/>
      <c r="BE43" s="31">
        <v>44851</v>
      </c>
      <c r="BF43" s="32">
        <v>31</v>
      </c>
      <c r="BG43" s="33">
        <f t="shared" si="14"/>
        <v>785</v>
      </c>
      <c r="BH43" s="32"/>
      <c r="BI43" s="31">
        <v>45215</v>
      </c>
      <c r="BJ43" s="32">
        <v>14</v>
      </c>
      <c r="BK43" s="33">
        <f t="shared" si="8"/>
        <v>1037</v>
      </c>
      <c r="BL43" s="32"/>
      <c r="BM43" s="31">
        <v>45579</v>
      </c>
      <c r="BN43" s="32">
        <v>21</v>
      </c>
      <c r="BO43" s="33">
        <f t="shared" si="9"/>
        <v>1019</v>
      </c>
      <c r="BP43" s="32"/>
      <c r="BQ43" s="31">
        <v>45943</v>
      </c>
      <c r="BR43" s="32">
        <v>46</v>
      </c>
      <c r="BS43" s="33">
        <f t="shared" si="19"/>
        <v>1015</v>
      </c>
      <c r="BT43" s="32"/>
      <c r="BU43" s="31">
        <v>46318</v>
      </c>
      <c r="BV43" s="32"/>
      <c r="BW43" s="33">
        <f t="shared" si="16"/>
        <v>818</v>
      </c>
    </row>
    <row r="44" spans="1:75" x14ac:dyDescent="0.25">
      <c r="A44" s="31">
        <v>39748</v>
      </c>
      <c r="B44" s="32">
        <v>11</v>
      </c>
      <c r="C44" s="33">
        <f t="shared" si="17"/>
        <v>421</v>
      </c>
      <c r="D44" s="32"/>
      <c r="E44" s="31">
        <v>40112</v>
      </c>
      <c r="F44" s="32">
        <v>23</v>
      </c>
      <c r="G44" s="33">
        <f t="shared" si="10"/>
        <v>464</v>
      </c>
      <c r="H44" s="32"/>
      <c r="I44" s="31">
        <v>40476</v>
      </c>
      <c r="J44" s="32">
        <v>4</v>
      </c>
      <c r="K44" s="33">
        <f t="shared" si="11"/>
        <v>350</v>
      </c>
      <c r="L44" s="32"/>
      <c r="M44" s="31">
        <v>40840</v>
      </c>
      <c r="N44" s="32">
        <v>7</v>
      </c>
      <c r="O44" s="33">
        <f t="shared" si="12"/>
        <v>306</v>
      </c>
      <c r="P44" s="32"/>
      <c r="Q44" s="31">
        <v>41204</v>
      </c>
      <c r="R44" s="32">
        <v>4</v>
      </c>
      <c r="S44" s="33">
        <f t="shared" si="0"/>
        <v>274</v>
      </c>
      <c r="T44" s="32"/>
      <c r="U44" s="31">
        <v>41575</v>
      </c>
      <c r="V44" s="32">
        <v>4</v>
      </c>
      <c r="W44" s="33">
        <f t="shared" si="1"/>
        <v>421</v>
      </c>
      <c r="X44" s="32"/>
      <c r="Y44" s="31">
        <v>41932</v>
      </c>
      <c r="Z44" s="32">
        <v>4</v>
      </c>
      <c r="AA44" s="33">
        <f t="shared" si="2"/>
        <v>446</v>
      </c>
      <c r="AB44" s="32"/>
      <c r="AC44" s="31">
        <v>42296</v>
      </c>
      <c r="AD44" s="32">
        <v>10</v>
      </c>
      <c r="AE44" s="33">
        <f t="shared" si="3"/>
        <v>410</v>
      </c>
      <c r="AF44" s="32"/>
      <c r="AG44" s="31">
        <v>42667</v>
      </c>
      <c r="AH44" s="32">
        <v>9</v>
      </c>
      <c r="AI44" s="33">
        <f t="shared" si="13"/>
        <v>691</v>
      </c>
      <c r="AJ44" s="32"/>
      <c r="AK44" s="31">
        <v>43031</v>
      </c>
      <c r="AL44" s="32">
        <v>10</v>
      </c>
      <c r="AM44" s="33">
        <f t="shared" si="4"/>
        <v>594</v>
      </c>
      <c r="AN44" s="32"/>
      <c r="AO44" s="31">
        <v>43395</v>
      </c>
      <c r="AP44" s="32">
        <v>6</v>
      </c>
      <c r="AQ44" s="33">
        <f t="shared" si="5"/>
        <v>472</v>
      </c>
      <c r="AR44" s="32"/>
      <c r="AS44" s="31">
        <v>43759</v>
      </c>
      <c r="AT44" s="32">
        <v>7</v>
      </c>
      <c r="AU44" s="33">
        <f t="shared" si="18"/>
        <v>486</v>
      </c>
      <c r="AV44" s="32"/>
      <c r="AW44" s="31">
        <v>44123</v>
      </c>
      <c r="AX44" s="32">
        <v>24</v>
      </c>
      <c r="AY44" s="33">
        <f t="shared" si="6"/>
        <v>413</v>
      </c>
      <c r="AZ44" s="32"/>
      <c r="BA44" s="31">
        <v>44494</v>
      </c>
      <c r="BB44" s="32">
        <v>10</v>
      </c>
      <c r="BC44" s="33">
        <f t="shared" si="7"/>
        <v>768</v>
      </c>
      <c r="BD44" s="32"/>
      <c r="BE44" s="31">
        <v>44858</v>
      </c>
      <c r="BF44" s="32">
        <v>13</v>
      </c>
      <c r="BG44" s="33">
        <f t="shared" si="14"/>
        <v>798</v>
      </c>
      <c r="BH44" s="32"/>
      <c r="BI44" s="31">
        <v>45222</v>
      </c>
      <c r="BJ44" s="32">
        <v>28</v>
      </c>
      <c r="BK44" s="33">
        <f t="shared" si="8"/>
        <v>1065</v>
      </c>
      <c r="BL44" s="32"/>
      <c r="BM44" s="31">
        <v>45586</v>
      </c>
      <c r="BN44" s="32">
        <v>6</v>
      </c>
      <c r="BO44" s="33">
        <f t="shared" si="9"/>
        <v>1025</v>
      </c>
      <c r="BP44" s="32"/>
      <c r="BQ44" s="31">
        <v>45950</v>
      </c>
      <c r="BR44" s="32">
        <v>19</v>
      </c>
      <c r="BS44" s="33">
        <f t="shared" si="19"/>
        <v>1034</v>
      </c>
      <c r="BT44" s="32"/>
      <c r="BU44" s="31">
        <v>46325</v>
      </c>
      <c r="BV44" s="32"/>
      <c r="BW44" s="33">
        <f t="shared" si="16"/>
        <v>818</v>
      </c>
    </row>
    <row r="45" spans="1:75" x14ac:dyDescent="0.25">
      <c r="A45" s="31">
        <v>39755</v>
      </c>
      <c r="B45" s="32">
        <v>19</v>
      </c>
      <c r="C45" s="33">
        <f t="shared" si="17"/>
        <v>440</v>
      </c>
      <c r="D45" s="32"/>
      <c r="E45" s="31">
        <v>40119</v>
      </c>
      <c r="F45" s="32">
        <v>11</v>
      </c>
      <c r="G45" s="33">
        <f t="shared" si="10"/>
        <v>475</v>
      </c>
      <c r="H45" s="32"/>
      <c r="I45" s="31">
        <v>40483</v>
      </c>
      <c r="J45" s="32">
        <v>6</v>
      </c>
      <c r="K45" s="33">
        <f t="shared" si="11"/>
        <v>356</v>
      </c>
      <c r="L45" s="32"/>
      <c r="M45" s="31">
        <v>40847</v>
      </c>
      <c r="N45" s="32">
        <v>11</v>
      </c>
      <c r="O45" s="33">
        <f t="shared" si="12"/>
        <v>317</v>
      </c>
      <c r="P45" s="32"/>
      <c r="Q45" s="31">
        <v>41211</v>
      </c>
      <c r="R45" s="32">
        <v>4</v>
      </c>
      <c r="S45" s="33">
        <f t="shared" si="0"/>
        <v>278</v>
      </c>
      <c r="T45" s="32"/>
      <c r="U45" s="31">
        <v>41582</v>
      </c>
      <c r="V45" s="32">
        <v>10</v>
      </c>
      <c r="W45" s="33">
        <f t="shared" si="1"/>
        <v>431</v>
      </c>
      <c r="X45" s="32"/>
      <c r="Y45" s="31">
        <v>41939</v>
      </c>
      <c r="Z45" s="32">
        <v>15</v>
      </c>
      <c r="AA45" s="33">
        <f t="shared" si="2"/>
        <v>461</v>
      </c>
      <c r="AB45" s="32"/>
      <c r="AC45" s="31">
        <v>42303</v>
      </c>
      <c r="AD45" s="32">
        <v>8</v>
      </c>
      <c r="AE45" s="33">
        <f t="shared" si="3"/>
        <v>418</v>
      </c>
      <c r="AF45" s="32"/>
      <c r="AG45" s="31">
        <v>42674</v>
      </c>
      <c r="AH45" s="32">
        <v>7</v>
      </c>
      <c r="AI45" s="33">
        <f t="shared" si="13"/>
        <v>698</v>
      </c>
      <c r="AJ45" s="32"/>
      <c r="AK45" s="31">
        <v>43038</v>
      </c>
      <c r="AL45" s="32">
        <v>10</v>
      </c>
      <c r="AM45" s="33">
        <f t="shared" si="4"/>
        <v>604</v>
      </c>
      <c r="AN45" s="32"/>
      <c r="AO45" s="31">
        <v>43402</v>
      </c>
      <c r="AP45" s="38">
        <v>26</v>
      </c>
      <c r="AQ45" s="33">
        <f t="shared" si="5"/>
        <v>498</v>
      </c>
      <c r="AR45" s="32"/>
      <c r="AS45" s="31">
        <v>43766</v>
      </c>
      <c r="AT45" s="32">
        <v>19</v>
      </c>
      <c r="AU45" s="33">
        <f t="shared" si="18"/>
        <v>505</v>
      </c>
      <c r="AV45" s="32"/>
      <c r="AW45" s="31">
        <v>44130</v>
      </c>
      <c r="AX45" s="32">
        <v>9</v>
      </c>
      <c r="AY45" s="33">
        <f t="shared" si="6"/>
        <v>422</v>
      </c>
      <c r="AZ45" s="32"/>
      <c r="BA45" s="31">
        <v>44501</v>
      </c>
      <c r="BB45" s="32">
        <v>13</v>
      </c>
      <c r="BC45" s="33">
        <f t="shared" si="7"/>
        <v>781</v>
      </c>
      <c r="BD45" s="32"/>
      <c r="BE45" s="31">
        <v>44865</v>
      </c>
      <c r="BF45" s="32">
        <v>11</v>
      </c>
      <c r="BG45" s="33">
        <f t="shared" si="14"/>
        <v>809</v>
      </c>
      <c r="BH45" s="32"/>
      <c r="BI45" s="31">
        <v>45229</v>
      </c>
      <c r="BJ45" s="32">
        <v>26</v>
      </c>
      <c r="BK45" s="33">
        <f t="shared" si="8"/>
        <v>1091</v>
      </c>
      <c r="BL45" s="32"/>
      <c r="BM45" s="31">
        <v>45593</v>
      </c>
      <c r="BN45" s="32">
        <v>13</v>
      </c>
      <c r="BO45" s="33">
        <f t="shared" si="9"/>
        <v>1038</v>
      </c>
      <c r="BP45" s="32"/>
      <c r="BQ45" s="31">
        <v>45957</v>
      </c>
      <c r="BR45" s="32">
        <v>16</v>
      </c>
      <c r="BS45" s="33">
        <f t="shared" si="19"/>
        <v>1050</v>
      </c>
      <c r="BT45" s="32"/>
      <c r="BU45" s="31">
        <v>46332</v>
      </c>
      <c r="BV45" s="32"/>
      <c r="BW45" s="33">
        <f t="shared" si="16"/>
        <v>818</v>
      </c>
    </row>
    <row r="46" spans="1:75" x14ac:dyDescent="0.25">
      <c r="A46" s="31">
        <v>39762</v>
      </c>
      <c r="B46" s="32">
        <v>11</v>
      </c>
      <c r="C46" s="33">
        <f t="shared" si="17"/>
        <v>451</v>
      </c>
      <c r="D46" s="32"/>
      <c r="E46" s="31">
        <v>40126</v>
      </c>
      <c r="F46" s="32">
        <v>21</v>
      </c>
      <c r="G46" s="33">
        <f t="shared" si="10"/>
        <v>496</v>
      </c>
      <c r="H46" s="32"/>
      <c r="I46" s="31">
        <v>40490</v>
      </c>
      <c r="J46" s="32">
        <v>24</v>
      </c>
      <c r="K46" s="33">
        <f t="shared" si="11"/>
        <v>380</v>
      </c>
      <c r="L46" s="32"/>
      <c r="M46" s="31">
        <v>40854</v>
      </c>
      <c r="N46" s="32">
        <v>14</v>
      </c>
      <c r="O46" s="33">
        <f t="shared" si="12"/>
        <v>331</v>
      </c>
      <c r="P46" s="32"/>
      <c r="Q46" s="31">
        <v>41218</v>
      </c>
      <c r="R46" s="32">
        <v>5</v>
      </c>
      <c r="S46" s="33">
        <f t="shared" si="0"/>
        <v>283</v>
      </c>
      <c r="T46" s="32"/>
      <c r="U46" s="31">
        <v>41589</v>
      </c>
      <c r="V46" s="32">
        <v>3</v>
      </c>
      <c r="W46" s="33">
        <f t="shared" si="1"/>
        <v>434</v>
      </c>
      <c r="X46" s="32"/>
      <c r="Y46" s="31">
        <v>41946</v>
      </c>
      <c r="Z46" s="32">
        <v>19</v>
      </c>
      <c r="AA46" s="33">
        <f t="shared" si="2"/>
        <v>480</v>
      </c>
      <c r="AB46" s="32"/>
      <c r="AC46" s="31">
        <v>42310</v>
      </c>
      <c r="AD46" s="32">
        <v>17</v>
      </c>
      <c r="AE46" s="33">
        <f t="shared" si="3"/>
        <v>435</v>
      </c>
      <c r="AF46" s="32"/>
      <c r="AG46" s="31">
        <v>42681</v>
      </c>
      <c r="AH46" s="32">
        <v>22</v>
      </c>
      <c r="AI46" s="33">
        <f t="shared" si="13"/>
        <v>720</v>
      </c>
      <c r="AJ46" s="32"/>
      <c r="AK46" s="31">
        <v>43045</v>
      </c>
      <c r="AL46" s="32">
        <v>14</v>
      </c>
      <c r="AM46" s="33">
        <f t="shared" si="4"/>
        <v>618</v>
      </c>
      <c r="AN46" s="32"/>
      <c r="AO46" s="31">
        <v>43409</v>
      </c>
      <c r="AP46" s="32">
        <v>18</v>
      </c>
      <c r="AQ46" s="33">
        <f t="shared" si="5"/>
        <v>516</v>
      </c>
      <c r="AR46" s="32"/>
      <c r="AS46" s="31">
        <v>43773</v>
      </c>
      <c r="AT46" s="32">
        <v>23</v>
      </c>
      <c r="AU46" s="33">
        <f t="shared" si="18"/>
        <v>528</v>
      </c>
      <c r="AV46" s="32"/>
      <c r="AW46" s="31">
        <v>44137</v>
      </c>
      <c r="AX46" s="32">
        <v>5</v>
      </c>
      <c r="AY46" s="33">
        <f t="shared" si="6"/>
        <v>427</v>
      </c>
      <c r="AZ46" s="32"/>
      <c r="BA46" s="31">
        <v>44508</v>
      </c>
      <c r="BB46" s="32">
        <v>6</v>
      </c>
      <c r="BC46" s="33">
        <f t="shared" si="7"/>
        <v>787</v>
      </c>
      <c r="BD46" s="32"/>
      <c r="BE46" s="31">
        <v>44872</v>
      </c>
      <c r="BF46" s="32">
        <v>18</v>
      </c>
      <c r="BG46" s="33">
        <f t="shared" si="14"/>
        <v>827</v>
      </c>
      <c r="BH46" s="32"/>
      <c r="BI46" s="31">
        <v>45236</v>
      </c>
      <c r="BJ46" s="32">
        <v>31</v>
      </c>
      <c r="BK46" s="33">
        <f t="shared" si="8"/>
        <v>1122</v>
      </c>
      <c r="BL46" s="32"/>
      <c r="BM46" s="31">
        <v>45600</v>
      </c>
      <c r="BN46" s="32">
        <v>27</v>
      </c>
      <c r="BO46" s="33">
        <f t="shared" si="9"/>
        <v>1065</v>
      </c>
      <c r="BP46" s="32"/>
      <c r="BQ46" s="31">
        <v>45964</v>
      </c>
      <c r="BR46" s="32">
        <v>7</v>
      </c>
      <c r="BS46" s="33">
        <f t="shared" si="19"/>
        <v>1057</v>
      </c>
      <c r="BT46" s="32"/>
      <c r="BU46" s="31">
        <v>46339</v>
      </c>
      <c r="BV46" s="32"/>
      <c r="BW46" s="33">
        <f t="shared" si="16"/>
        <v>818</v>
      </c>
    </row>
    <row r="47" spans="1:75" x14ac:dyDescent="0.25">
      <c r="A47" s="31">
        <v>39769</v>
      </c>
      <c r="B47" s="32">
        <v>5</v>
      </c>
      <c r="C47" s="33">
        <f t="shared" si="17"/>
        <v>456</v>
      </c>
      <c r="D47" s="32"/>
      <c r="E47" s="31">
        <v>40133</v>
      </c>
      <c r="F47" s="32">
        <v>8</v>
      </c>
      <c r="G47" s="33">
        <f t="shared" si="10"/>
        <v>504</v>
      </c>
      <c r="H47" s="32"/>
      <c r="I47" s="31">
        <v>40497</v>
      </c>
      <c r="J47" s="32">
        <v>13</v>
      </c>
      <c r="K47" s="33">
        <f t="shared" si="11"/>
        <v>393</v>
      </c>
      <c r="L47" s="32"/>
      <c r="M47" s="31">
        <v>40861</v>
      </c>
      <c r="N47" s="32">
        <v>13</v>
      </c>
      <c r="O47" s="33">
        <f t="shared" si="12"/>
        <v>344</v>
      </c>
      <c r="P47" s="32"/>
      <c r="Q47" s="31">
        <v>41225</v>
      </c>
      <c r="R47" s="32">
        <v>6</v>
      </c>
      <c r="S47" s="33">
        <f t="shared" si="0"/>
        <v>289</v>
      </c>
      <c r="T47" s="32"/>
      <c r="U47" s="31">
        <v>41596</v>
      </c>
      <c r="V47" s="32">
        <v>10</v>
      </c>
      <c r="W47" s="33">
        <f t="shared" si="1"/>
        <v>444</v>
      </c>
      <c r="X47" s="32"/>
      <c r="Y47" s="31">
        <v>41953</v>
      </c>
      <c r="Z47" s="32">
        <v>27</v>
      </c>
      <c r="AA47" s="33">
        <f t="shared" si="2"/>
        <v>507</v>
      </c>
      <c r="AB47" s="32"/>
      <c r="AC47" s="31">
        <v>42317</v>
      </c>
      <c r="AD47" s="32">
        <v>9</v>
      </c>
      <c r="AE47" s="33">
        <f t="shared" si="3"/>
        <v>444</v>
      </c>
      <c r="AF47" s="32"/>
      <c r="AG47" s="31">
        <v>42688</v>
      </c>
      <c r="AH47" s="32">
        <v>13</v>
      </c>
      <c r="AI47" s="33">
        <f t="shared" si="13"/>
        <v>733</v>
      </c>
      <c r="AJ47" s="32"/>
      <c r="AK47" s="31">
        <v>43052</v>
      </c>
      <c r="AL47" s="32">
        <v>18</v>
      </c>
      <c r="AM47" s="33">
        <f t="shared" si="4"/>
        <v>636</v>
      </c>
      <c r="AN47" s="32"/>
      <c r="AO47" s="31">
        <v>43416</v>
      </c>
      <c r="AP47" s="32">
        <v>15</v>
      </c>
      <c r="AQ47" s="33">
        <f t="shared" si="5"/>
        <v>531</v>
      </c>
      <c r="AR47" s="32"/>
      <c r="AS47" s="31">
        <v>43780</v>
      </c>
      <c r="AT47" s="32">
        <v>20</v>
      </c>
      <c r="AU47" s="33">
        <f t="shared" si="18"/>
        <v>548</v>
      </c>
      <c r="AV47" s="32"/>
      <c r="AW47" s="31">
        <v>44144</v>
      </c>
      <c r="AX47" s="32">
        <v>8</v>
      </c>
      <c r="AY47" s="33">
        <f t="shared" si="6"/>
        <v>435</v>
      </c>
      <c r="AZ47" s="32"/>
      <c r="BA47" s="31">
        <v>44515</v>
      </c>
      <c r="BB47" s="32">
        <v>15</v>
      </c>
      <c r="BC47" s="33">
        <f t="shared" si="7"/>
        <v>802</v>
      </c>
      <c r="BD47" s="32"/>
      <c r="BE47" s="31">
        <v>44879</v>
      </c>
      <c r="BF47" s="32">
        <v>13</v>
      </c>
      <c r="BG47" s="33">
        <f t="shared" si="14"/>
        <v>840</v>
      </c>
      <c r="BH47" s="32"/>
      <c r="BI47" s="31">
        <v>45243</v>
      </c>
      <c r="BJ47" s="32">
        <v>22</v>
      </c>
      <c r="BK47" s="33">
        <f t="shared" si="8"/>
        <v>1144</v>
      </c>
      <c r="BL47" s="32"/>
      <c r="BM47" s="31">
        <v>45607</v>
      </c>
      <c r="BN47" s="32">
        <v>27</v>
      </c>
      <c r="BO47" s="33">
        <f t="shared" si="9"/>
        <v>1092</v>
      </c>
      <c r="BP47" s="32"/>
      <c r="BQ47" s="31">
        <v>45971</v>
      </c>
      <c r="BR47" s="32">
        <v>20</v>
      </c>
      <c r="BS47" s="33">
        <f t="shared" si="19"/>
        <v>1077</v>
      </c>
      <c r="BT47" s="32"/>
      <c r="BU47" s="31">
        <v>46346</v>
      </c>
      <c r="BV47" s="32"/>
      <c r="BW47" s="33">
        <f t="shared" si="16"/>
        <v>818</v>
      </c>
    </row>
    <row r="48" spans="1:75" x14ac:dyDescent="0.25">
      <c r="A48" s="31">
        <v>39776</v>
      </c>
      <c r="B48" s="32">
        <v>11</v>
      </c>
      <c r="C48" s="33">
        <f t="shared" si="17"/>
        <v>467</v>
      </c>
      <c r="D48" s="32"/>
      <c r="E48" s="31">
        <v>40140</v>
      </c>
      <c r="F48" s="32">
        <v>15</v>
      </c>
      <c r="G48" s="33">
        <f t="shared" si="10"/>
        <v>519</v>
      </c>
      <c r="H48" s="32"/>
      <c r="I48" s="31">
        <v>40504</v>
      </c>
      <c r="J48" s="32">
        <v>11</v>
      </c>
      <c r="K48" s="33">
        <f t="shared" si="11"/>
        <v>404</v>
      </c>
      <c r="L48" s="32"/>
      <c r="M48" s="31">
        <v>40868</v>
      </c>
      <c r="N48" s="32">
        <v>7</v>
      </c>
      <c r="O48" s="33">
        <f t="shared" si="12"/>
        <v>351</v>
      </c>
      <c r="P48" s="32"/>
      <c r="Q48" s="31">
        <v>41232</v>
      </c>
      <c r="R48" s="32">
        <v>3</v>
      </c>
      <c r="S48" s="33">
        <f t="shared" si="0"/>
        <v>292</v>
      </c>
      <c r="T48" s="32"/>
      <c r="U48" s="31">
        <v>41603</v>
      </c>
      <c r="V48" s="32">
        <v>4</v>
      </c>
      <c r="W48" s="33">
        <f t="shared" si="1"/>
        <v>448</v>
      </c>
      <c r="X48" s="32"/>
      <c r="Y48" s="31">
        <v>41960</v>
      </c>
      <c r="Z48" s="32">
        <v>24</v>
      </c>
      <c r="AA48" s="33">
        <f t="shared" si="2"/>
        <v>531</v>
      </c>
      <c r="AB48" s="32"/>
      <c r="AC48" s="31">
        <v>42324</v>
      </c>
      <c r="AD48" s="32">
        <v>13</v>
      </c>
      <c r="AE48" s="33">
        <f t="shared" si="3"/>
        <v>457</v>
      </c>
      <c r="AF48" s="32"/>
      <c r="AG48" s="31">
        <v>42695</v>
      </c>
      <c r="AH48" s="32">
        <v>17</v>
      </c>
      <c r="AI48" s="33">
        <f t="shared" si="13"/>
        <v>750</v>
      </c>
      <c r="AJ48" s="32"/>
      <c r="AK48" s="31">
        <v>43059</v>
      </c>
      <c r="AL48" s="32">
        <v>21</v>
      </c>
      <c r="AM48" s="33">
        <f t="shared" si="4"/>
        <v>657</v>
      </c>
      <c r="AN48" s="32"/>
      <c r="AO48" s="31">
        <v>43423</v>
      </c>
      <c r="AP48" s="32">
        <v>19</v>
      </c>
      <c r="AQ48" s="33">
        <f t="shared" si="5"/>
        <v>550</v>
      </c>
      <c r="AR48" s="32"/>
      <c r="AS48" s="31">
        <v>43787</v>
      </c>
      <c r="AT48" s="32">
        <v>16</v>
      </c>
      <c r="AU48" s="33">
        <f t="shared" si="18"/>
        <v>564</v>
      </c>
      <c r="AV48" s="32"/>
      <c r="AW48" s="31">
        <v>44151</v>
      </c>
      <c r="AX48" s="32">
        <v>9</v>
      </c>
      <c r="AY48" s="33">
        <f t="shared" si="6"/>
        <v>444</v>
      </c>
      <c r="AZ48" s="32"/>
      <c r="BA48" s="31">
        <v>44522</v>
      </c>
      <c r="BB48" s="32">
        <v>13</v>
      </c>
      <c r="BC48" s="33">
        <f t="shared" si="7"/>
        <v>815</v>
      </c>
      <c r="BD48" s="32"/>
      <c r="BE48" s="31">
        <v>44886</v>
      </c>
      <c r="BF48" s="32">
        <v>17</v>
      </c>
      <c r="BG48" s="33">
        <f t="shared" si="14"/>
        <v>857</v>
      </c>
      <c r="BH48" s="32"/>
      <c r="BI48" s="31">
        <v>45250</v>
      </c>
      <c r="BJ48" s="32">
        <v>8</v>
      </c>
      <c r="BK48" s="33">
        <f t="shared" si="8"/>
        <v>1152</v>
      </c>
      <c r="BL48" s="32"/>
      <c r="BM48" s="31">
        <v>45614</v>
      </c>
      <c r="BN48" s="32">
        <v>25</v>
      </c>
      <c r="BO48" s="33">
        <f t="shared" si="9"/>
        <v>1117</v>
      </c>
      <c r="BP48" s="32"/>
      <c r="BQ48" s="31">
        <v>45978</v>
      </c>
      <c r="BR48" s="32">
        <v>8</v>
      </c>
      <c r="BS48" s="33">
        <f t="shared" si="19"/>
        <v>1085</v>
      </c>
      <c r="BT48" s="32"/>
      <c r="BU48" s="31">
        <v>46353</v>
      </c>
      <c r="BV48" s="32"/>
      <c r="BW48" s="33">
        <f t="shared" si="16"/>
        <v>818</v>
      </c>
    </row>
    <row r="49" spans="1:75" x14ac:dyDescent="0.25">
      <c r="A49" s="31">
        <v>39783</v>
      </c>
      <c r="B49" s="32">
        <v>21</v>
      </c>
      <c r="C49" s="33">
        <f t="shared" si="17"/>
        <v>488</v>
      </c>
      <c r="D49" s="32"/>
      <c r="E49" s="31">
        <v>40147</v>
      </c>
      <c r="F49" s="32">
        <v>15</v>
      </c>
      <c r="G49" s="33">
        <f t="shared" si="10"/>
        <v>534</v>
      </c>
      <c r="H49" s="32"/>
      <c r="I49" s="31">
        <v>40511</v>
      </c>
      <c r="J49" s="32">
        <v>11</v>
      </c>
      <c r="K49" s="33">
        <f t="shared" si="11"/>
        <v>415</v>
      </c>
      <c r="L49" s="32"/>
      <c r="M49" s="31">
        <v>40875</v>
      </c>
      <c r="N49" s="32">
        <v>1</v>
      </c>
      <c r="O49" s="33">
        <f t="shared" si="12"/>
        <v>352</v>
      </c>
      <c r="P49" s="32"/>
      <c r="Q49" s="31">
        <v>41239</v>
      </c>
      <c r="R49" s="32">
        <v>11</v>
      </c>
      <c r="S49" s="33">
        <f t="shared" si="0"/>
        <v>303</v>
      </c>
      <c r="T49" s="32"/>
      <c r="U49" s="31">
        <v>41610</v>
      </c>
      <c r="V49" s="32">
        <v>2</v>
      </c>
      <c r="W49" s="33">
        <f t="shared" si="1"/>
        <v>450</v>
      </c>
      <c r="X49" s="32"/>
      <c r="Y49" s="31">
        <v>41967</v>
      </c>
      <c r="Z49" s="32">
        <v>10</v>
      </c>
      <c r="AA49" s="33">
        <f t="shared" si="2"/>
        <v>541</v>
      </c>
      <c r="AB49" s="32"/>
      <c r="AC49" s="31">
        <v>42331</v>
      </c>
      <c r="AD49" s="32">
        <v>13</v>
      </c>
      <c r="AE49" s="33">
        <f t="shared" si="3"/>
        <v>470</v>
      </c>
      <c r="AF49" s="32"/>
      <c r="AG49" s="31">
        <v>42702</v>
      </c>
      <c r="AH49" s="32">
        <v>4</v>
      </c>
      <c r="AI49" s="33">
        <f t="shared" si="13"/>
        <v>754</v>
      </c>
      <c r="AJ49" s="32"/>
      <c r="AK49" s="31">
        <v>43066</v>
      </c>
      <c r="AL49" s="32">
        <v>17</v>
      </c>
      <c r="AM49" s="33">
        <f t="shared" si="4"/>
        <v>674</v>
      </c>
      <c r="AN49" s="32"/>
      <c r="AO49" s="31">
        <v>43430</v>
      </c>
      <c r="AP49" s="32">
        <v>8</v>
      </c>
      <c r="AQ49" s="33">
        <f t="shared" si="5"/>
        <v>558</v>
      </c>
      <c r="AR49" s="32"/>
      <c r="AS49" s="31">
        <v>43794</v>
      </c>
      <c r="AT49" s="32">
        <v>23</v>
      </c>
      <c r="AU49" s="33">
        <f t="shared" si="18"/>
        <v>587</v>
      </c>
      <c r="AV49" s="32"/>
      <c r="AW49" s="31">
        <v>44158</v>
      </c>
      <c r="AX49" s="32">
        <v>10</v>
      </c>
      <c r="AY49" s="33">
        <f t="shared" si="6"/>
        <v>454</v>
      </c>
      <c r="AZ49" s="32"/>
      <c r="BA49" s="31">
        <v>44529</v>
      </c>
      <c r="BB49" s="32">
        <v>21</v>
      </c>
      <c r="BC49" s="33">
        <f t="shared" si="7"/>
        <v>836</v>
      </c>
      <c r="BD49" s="32"/>
      <c r="BE49" s="31">
        <v>44893</v>
      </c>
      <c r="BF49" s="32">
        <v>34</v>
      </c>
      <c r="BG49" s="33">
        <f t="shared" si="14"/>
        <v>891</v>
      </c>
      <c r="BH49" s="32"/>
      <c r="BI49" s="31">
        <v>45257</v>
      </c>
      <c r="BJ49" s="32">
        <v>18</v>
      </c>
      <c r="BK49" s="33">
        <f t="shared" si="8"/>
        <v>1170</v>
      </c>
      <c r="BL49" s="32"/>
      <c r="BM49" s="31">
        <v>45621</v>
      </c>
      <c r="BN49" s="32">
        <v>33</v>
      </c>
      <c r="BO49" s="33">
        <f t="shared" si="9"/>
        <v>1150</v>
      </c>
      <c r="BP49" s="32"/>
      <c r="BQ49" s="31">
        <v>45985</v>
      </c>
      <c r="BR49" s="32">
        <v>21</v>
      </c>
      <c r="BS49" s="33">
        <f t="shared" si="19"/>
        <v>1106</v>
      </c>
      <c r="BT49" s="32"/>
      <c r="BU49" s="31">
        <v>46360</v>
      </c>
      <c r="BV49" s="32"/>
      <c r="BW49" s="33">
        <f t="shared" si="16"/>
        <v>818</v>
      </c>
    </row>
    <row r="50" spans="1:75" ht="15.75" thickBot="1" x14ac:dyDescent="0.3">
      <c r="A50" s="31">
        <v>39790</v>
      </c>
      <c r="B50" s="32">
        <v>5</v>
      </c>
      <c r="C50" s="33">
        <f t="shared" si="17"/>
        <v>493</v>
      </c>
      <c r="D50" s="32"/>
      <c r="E50" s="40">
        <v>40154</v>
      </c>
      <c r="F50" s="41">
        <v>11</v>
      </c>
      <c r="G50" s="47">
        <f t="shared" si="10"/>
        <v>545</v>
      </c>
      <c r="H50" s="32"/>
      <c r="I50" s="31">
        <v>40518</v>
      </c>
      <c r="J50" s="32">
        <v>4</v>
      </c>
      <c r="K50" s="33">
        <f t="shared" si="11"/>
        <v>419</v>
      </c>
      <c r="L50" s="32"/>
      <c r="M50" s="31">
        <v>40882</v>
      </c>
      <c r="N50" s="32">
        <v>7</v>
      </c>
      <c r="O50" s="33">
        <f t="shared" si="12"/>
        <v>359</v>
      </c>
      <c r="P50" s="32"/>
      <c r="Q50" s="31">
        <v>41246</v>
      </c>
      <c r="R50" s="32">
        <v>15</v>
      </c>
      <c r="S50" s="33">
        <f t="shared" si="0"/>
        <v>318</v>
      </c>
      <c r="T50" s="32"/>
      <c r="U50" s="31">
        <v>41617</v>
      </c>
      <c r="V50" s="32">
        <v>11</v>
      </c>
      <c r="W50" s="33">
        <f t="shared" si="1"/>
        <v>461</v>
      </c>
      <c r="X50" s="32"/>
      <c r="Y50" s="31">
        <v>41974</v>
      </c>
      <c r="Z50" s="32">
        <v>11</v>
      </c>
      <c r="AA50" s="33">
        <f t="shared" si="2"/>
        <v>552</v>
      </c>
      <c r="AB50" s="32"/>
      <c r="AC50" s="31">
        <v>42338</v>
      </c>
      <c r="AD50" s="32">
        <v>6</v>
      </c>
      <c r="AE50" s="33">
        <f t="shared" si="3"/>
        <v>476</v>
      </c>
      <c r="AF50" s="32"/>
      <c r="AG50" s="31">
        <v>42709</v>
      </c>
      <c r="AH50" s="32">
        <v>10</v>
      </c>
      <c r="AI50" s="33">
        <f t="shared" si="13"/>
        <v>764</v>
      </c>
      <c r="AJ50" s="32"/>
      <c r="AK50" s="31">
        <v>43073</v>
      </c>
      <c r="AL50" s="32">
        <v>2</v>
      </c>
      <c r="AM50" s="33">
        <f t="shared" si="4"/>
        <v>676</v>
      </c>
      <c r="AN50" s="32"/>
      <c r="AO50" s="31">
        <v>43437</v>
      </c>
      <c r="AP50" s="32">
        <v>12</v>
      </c>
      <c r="AQ50" s="33">
        <f t="shared" si="5"/>
        <v>570</v>
      </c>
      <c r="AR50" s="32"/>
      <c r="AS50" s="31">
        <v>43801</v>
      </c>
      <c r="AT50" s="32">
        <v>4</v>
      </c>
      <c r="AU50" s="33">
        <f t="shared" si="18"/>
        <v>591</v>
      </c>
      <c r="AV50" s="32"/>
      <c r="AW50" s="31">
        <v>44165</v>
      </c>
      <c r="AX50" s="32">
        <v>18</v>
      </c>
      <c r="AY50" s="33">
        <f t="shared" si="6"/>
        <v>472</v>
      </c>
      <c r="AZ50" s="32"/>
      <c r="BA50" s="31">
        <v>44536</v>
      </c>
      <c r="BB50" s="32">
        <v>26</v>
      </c>
      <c r="BC50" s="33">
        <f t="shared" si="7"/>
        <v>862</v>
      </c>
      <c r="BD50" s="32"/>
      <c r="BE50" s="31">
        <v>44900</v>
      </c>
      <c r="BF50" s="32">
        <v>28</v>
      </c>
      <c r="BG50" s="33">
        <f t="shared" si="14"/>
        <v>919</v>
      </c>
      <c r="BH50" s="32"/>
      <c r="BI50" s="31">
        <v>45264</v>
      </c>
      <c r="BJ50" s="32">
        <v>17</v>
      </c>
      <c r="BK50" s="33">
        <f t="shared" si="8"/>
        <v>1187</v>
      </c>
      <c r="BL50" s="32"/>
      <c r="BM50" s="31">
        <v>45628</v>
      </c>
      <c r="BN50" s="32">
        <v>15</v>
      </c>
      <c r="BO50" s="33">
        <f t="shared" si="9"/>
        <v>1165</v>
      </c>
      <c r="BP50" s="32"/>
      <c r="BQ50" s="31">
        <v>45992</v>
      </c>
      <c r="BR50" s="32">
        <v>9</v>
      </c>
      <c r="BS50" s="33">
        <f t="shared" si="19"/>
        <v>1115</v>
      </c>
      <c r="BT50" s="32"/>
      <c r="BU50" s="31">
        <v>46367</v>
      </c>
      <c r="BV50" s="32"/>
      <c r="BW50" s="33">
        <f t="shared" si="16"/>
        <v>818</v>
      </c>
    </row>
    <row r="51" spans="1:75" ht="15.75" thickBot="1" x14ac:dyDescent="0.3">
      <c r="A51" s="40">
        <v>39797</v>
      </c>
      <c r="B51" s="41">
        <v>7</v>
      </c>
      <c r="C51" s="47">
        <f t="shared" si="17"/>
        <v>500</v>
      </c>
      <c r="D51" s="32"/>
      <c r="E51" s="32"/>
      <c r="F51" s="32"/>
      <c r="G51" s="32"/>
      <c r="H51" s="32"/>
      <c r="I51" s="40">
        <v>40525</v>
      </c>
      <c r="J51" s="41">
        <v>11</v>
      </c>
      <c r="K51" s="47">
        <f t="shared" si="11"/>
        <v>430</v>
      </c>
      <c r="L51" s="32"/>
      <c r="M51" s="31">
        <v>40889</v>
      </c>
      <c r="N51" s="32">
        <v>17</v>
      </c>
      <c r="O51" s="33">
        <f t="shared" si="12"/>
        <v>376</v>
      </c>
      <c r="P51" s="32"/>
      <c r="Q51" s="31">
        <v>41253</v>
      </c>
      <c r="R51" s="32">
        <v>11</v>
      </c>
      <c r="S51" s="33">
        <f t="shared" si="0"/>
        <v>329</v>
      </c>
      <c r="T51" s="32"/>
      <c r="U51" s="40">
        <v>41624</v>
      </c>
      <c r="V51" s="41">
        <v>3</v>
      </c>
      <c r="W51" s="47">
        <f t="shared" si="1"/>
        <v>464</v>
      </c>
      <c r="X51" s="32"/>
      <c r="Y51" s="31">
        <v>41981</v>
      </c>
      <c r="Z51" s="32">
        <v>1</v>
      </c>
      <c r="AA51" s="33">
        <f t="shared" si="2"/>
        <v>553</v>
      </c>
      <c r="AB51" s="32"/>
      <c r="AC51" s="31">
        <v>42345</v>
      </c>
      <c r="AD51" s="32">
        <v>7</v>
      </c>
      <c r="AE51" s="33">
        <f t="shared" si="3"/>
        <v>483</v>
      </c>
      <c r="AF51" s="32"/>
      <c r="AG51" s="31">
        <v>42716</v>
      </c>
      <c r="AH51" s="32">
        <v>12</v>
      </c>
      <c r="AI51" s="33">
        <f t="shared" si="13"/>
        <v>776</v>
      </c>
      <c r="AJ51" s="32"/>
      <c r="AK51" s="31">
        <v>43080</v>
      </c>
      <c r="AL51" s="32">
        <v>17</v>
      </c>
      <c r="AM51" s="33">
        <f t="shared" si="4"/>
        <v>693</v>
      </c>
      <c r="AN51" s="32"/>
      <c r="AO51" s="31">
        <v>43444</v>
      </c>
      <c r="AP51" s="32">
        <v>14</v>
      </c>
      <c r="AQ51" s="33">
        <f t="shared" si="5"/>
        <v>584</v>
      </c>
      <c r="AR51" s="32"/>
      <c r="AS51" s="31">
        <v>43808</v>
      </c>
      <c r="AT51" s="32">
        <v>3</v>
      </c>
      <c r="AU51" s="33">
        <f t="shared" si="18"/>
        <v>594</v>
      </c>
      <c r="AV51" s="32"/>
      <c r="AW51" s="31">
        <v>44172</v>
      </c>
      <c r="AX51" s="32">
        <v>22</v>
      </c>
      <c r="AY51" s="33">
        <f t="shared" si="6"/>
        <v>494</v>
      </c>
      <c r="AZ51" s="32"/>
      <c r="BA51" s="40">
        <v>44543</v>
      </c>
      <c r="BB51" s="41">
        <v>9</v>
      </c>
      <c r="BC51" s="47">
        <f t="shared" si="7"/>
        <v>871</v>
      </c>
      <c r="BD51" s="32"/>
      <c r="BE51" s="40">
        <v>44907</v>
      </c>
      <c r="BF51" s="41"/>
      <c r="BG51" s="47"/>
      <c r="BH51" s="32"/>
      <c r="BI51" s="31">
        <v>45271</v>
      </c>
      <c r="BJ51" s="32">
        <v>9</v>
      </c>
      <c r="BK51" s="33">
        <f t="shared" si="8"/>
        <v>1196</v>
      </c>
      <c r="BL51" s="32"/>
      <c r="BM51" s="31">
        <v>45635</v>
      </c>
      <c r="BN51" s="32">
        <v>14</v>
      </c>
      <c r="BO51" s="33">
        <f t="shared" si="9"/>
        <v>1179</v>
      </c>
      <c r="BP51" s="32"/>
      <c r="BQ51" s="31">
        <v>45999</v>
      </c>
      <c r="BR51" s="32">
        <v>16</v>
      </c>
      <c r="BS51" s="33">
        <f t="shared" si="19"/>
        <v>1131</v>
      </c>
      <c r="BT51" s="32"/>
      <c r="BU51" s="31">
        <v>46374</v>
      </c>
      <c r="BV51" s="32"/>
      <c r="BW51" s="33">
        <f t="shared" si="16"/>
        <v>818</v>
      </c>
    </row>
    <row r="52" spans="1:75" ht="15.75" thickBo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40">
        <v>40896</v>
      </c>
      <c r="N52" s="41">
        <v>1</v>
      </c>
      <c r="O52" s="47">
        <f t="shared" si="12"/>
        <v>377</v>
      </c>
      <c r="P52" s="32"/>
      <c r="Q52" s="40">
        <v>41260</v>
      </c>
      <c r="R52" s="41"/>
      <c r="S52" s="47"/>
      <c r="T52" s="32"/>
      <c r="U52" s="32"/>
      <c r="V52" s="32"/>
      <c r="W52" s="32"/>
      <c r="X52" s="32"/>
      <c r="Y52" s="40">
        <v>41988</v>
      </c>
      <c r="Z52" s="41">
        <v>2</v>
      </c>
      <c r="AA52" s="47">
        <f t="shared" si="2"/>
        <v>555</v>
      </c>
      <c r="AB52" s="32"/>
      <c r="AC52" s="40">
        <v>42352</v>
      </c>
      <c r="AD52" s="41">
        <v>13</v>
      </c>
      <c r="AE52" s="47">
        <f t="shared" si="3"/>
        <v>496</v>
      </c>
      <c r="AF52" s="32"/>
      <c r="AG52" s="40">
        <v>42723</v>
      </c>
      <c r="AH52" s="41"/>
      <c r="AI52" s="47"/>
      <c r="AJ52" s="32"/>
      <c r="AK52" s="40">
        <v>43087</v>
      </c>
      <c r="AL52" s="41">
        <v>4</v>
      </c>
      <c r="AM52" s="47">
        <f t="shared" si="4"/>
        <v>697</v>
      </c>
      <c r="AN52" s="32"/>
      <c r="AO52" s="40">
        <v>43451</v>
      </c>
      <c r="AP52" s="41">
        <v>3</v>
      </c>
      <c r="AQ52" s="47">
        <f t="shared" si="5"/>
        <v>587</v>
      </c>
      <c r="AR52" s="32"/>
      <c r="AS52" s="40">
        <v>43815</v>
      </c>
      <c r="AT52" s="41">
        <v>11</v>
      </c>
      <c r="AU52" s="47">
        <f t="shared" si="18"/>
        <v>605</v>
      </c>
      <c r="AV52" s="32"/>
      <c r="AW52" s="40">
        <v>44179</v>
      </c>
      <c r="AX52" s="41">
        <v>12</v>
      </c>
      <c r="AY52" s="47">
        <f t="shared" si="6"/>
        <v>506</v>
      </c>
      <c r="AZ52" s="32"/>
      <c r="BA52" s="48"/>
      <c r="BB52" s="32"/>
      <c r="BC52" s="32"/>
      <c r="BD52" s="32"/>
      <c r="BE52" s="48"/>
      <c r="BF52" s="32"/>
      <c r="BG52" s="32"/>
      <c r="BH52" s="32"/>
      <c r="BI52" s="40">
        <v>45278</v>
      </c>
      <c r="BJ52" s="41">
        <v>1</v>
      </c>
      <c r="BK52" s="47">
        <f t="shared" si="8"/>
        <v>1197</v>
      </c>
      <c r="BL52" s="32"/>
      <c r="BM52" s="31">
        <v>45642</v>
      </c>
      <c r="BN52" s="32">
        <v>1</v>
      </c>
      <c r="BO52" s="33">
        <f t="shared" si="9"/>
        <v>1180</v>
      </c>
      <c r="BP52" s="32"/>
      <c r="BQ52" s="31">
        <v>46006</v>
      </c>
      <c r="BR52" s="32">
        <v>7</v>
      </c>
      <c r="BS52" s="33">
        <f t="shared" si="19"/>
        <v>1138</v>
      </c>
      <c r="BT52" s="32"/>
      <c r="BU52" s="40">
        <v>46381</v>
      </c>
      <c r="BV52" s="41"/>
      <c r="BW52" s="47">
        <f t="shared" si="16"/>
        <v>818</v>
      </c>
    </row>
    <row r="53" spans="1:75" ht="15.75" thickBo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48"/>
      <c r="BB53" s="32"/>
      <c r="BC53" s="32"/>
      <c r="BD53" s="32"/>
      <c r="BE53" s="48"/>
      <c r="BF53" s="32"/>
      <c r="BG53" s="32"/>
      <c r="BH53" s="32"/>
      <c r="BI53" s="32"/>
      <c r="BJ53" s="32"/>
      <c r="BK53" s="32"/>
      <c r="BL53" s="32"/>
      <c r="BM53" s="40">
        <v>45649</v>
      </c>
      <c r="BN53" s="41"/>
      <c r="BO53" s="47"/>
      <c r="BP53" s="32"/>
      <c r="BQ53" s="40">
        <v>46013</v>
      </c>
      <c r="BR53" s="41"/>
      <c r="BS53" s="47"/>
      <c r="BT53" s="32"/>
      <c r="BU53" s="32"/>
      <c r="BV53" s="32"/>
      <c r="BW53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Weekly Box &amp; Boat Data 2026-</vt:lpstr>
      <vt:lpstr>2026 Chart</vt:lpstr>
      <vt:lpstr>Archive Box Data 2008-2026</vt:lpstr>
      <vt:lpstr>Archive Boat Data 2008-2026</vt:lpstr>
    </vt:vector>
  </TitlesOfParts>
  <Company>Shetland Islands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Willmore@Marine and Air Operations</dc:creator>
  <cp:lastModifiedBy>Donald Willmore@Marine and Air Operations</cp:lastModifiedBy>
  <dcterms:created xsi:type="dcterms:W3CDTF">2026-08-06T07:51:12Z</dcterms:created>
  <dcterms:modified xsi:type="dcterms:W3CDTF">2026-09-16T15:15:14Z</dcterms:modified>
</cp:coreProperties>
</file>