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ERVERD5\Transport\#ALL OBCs\Fair Isle Ferry OBC\Levelling Up Fund Application\Round 2\Submission Documents\"/>
    </mc:Choice>
  </mc:AlternateContent>
  <bookViews>
    <workbookView xWindow="-1774" yWindow="-17391" windowWidth="30934" windowHeight="16894" firstSheet="8" activeTab="10"/>
  </bookViews>
  <sheets>
    <sheet name="Workbook Index Page" sheetId="14" r:id="rId1"/>
    <sheet name="Table A1 Methodology Note" sheetId="30" r:id="rId2"/>
    <sheet name="Table A2 Economic Benefits" sheetId="31" r:id="rId3"/>
    <sheet name="Table A3 Benefits Calc" sheetId="32" r:id="rId4"/>
    <sheet name="Table A4 Economic Costs" sheetId="33" r:id="rId5"/>
    <sheet name="Table A5 Costs Calc" sheetId="34" r:id="rId6"/>
    <sheet name="Table A6 VfM" sheetId="35" r:id="rId7"/>
    <sheet name="Lists" sheetId="36" state="hidden" r:id="rId8"/>
    <sheet name="Table B P1 Funding Profile" sheetId="2" r:id="rId9"/>
    <sheet name="Table C P1 Costing estimates" sheetId="3" r:id="rId10"/>
    <sheet name="Table D P1 Delivery Milestones" sheetId="4" r:id="rId11"/>
    <sheet name="Table E Bid Monitoring and Eval" sheetId="5" r:id="rId12"/>
    <sheet name="TABLE F Project Cost Summary" sheetId="15" r:id="rId13"/>
    <sheet name="TABLE G Grant Disbursement" sheetId="37" r:id="rId14"/>
    <sheet name="tables_index" sheetId="38" state="hidden" r:id="rId15"/>
    <sheet name="tables_economic_case" sheetId="39" state="hidden" r:id="rId16"/>
  </sheets>
  <definedNames>
    <definedName name="_xlnm.Print_Area" localSheetId="12">'TABLE F Project Cost Summary'!$B$2:$O$38</definedName>
    <definedName name="_xlnm.Print_Area" localSheetId="0">'Workbook Index Page'!$B$2:$P$61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30" l="1"/>
  <c r="H34" i="30"/>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32" i="30"/>
  <c r="G33" i="30"/>
  <c r="G34" i="30" s="1"/>
  <c r="G35" i="30" s="1"/>
  <c r="G36" i="30" s="1"/>
  <c r="G37" i="30" s="1"/>
  <c r="G38" i="30" s="1"/>
  <c r="G39" i="30" s="1"/>
  <c r="G40" i="30" s="1"/>
  <c r="G41" i="30" s="1"/>
  <c r="G42" i="30" s="1"/>
  <c r="G43" i="30" s="1"/>
  <c r="G44" i="30" s="1"/>
  <c r="G45" i="30" s="1"/>
  <c r="G46" i="30" s="1"/>
  <c r="G47" i="30" s="1"/>
  <c r="G48" i="30" s="1"/>
  <c r="G49" i="30" s="1"/>
  <c r="G50" i="30" s="1"/>
  <c r="G51" i="30" s="1"/>
  <c r="G52" i="30" s="1"/>
  <c r="G53" i="30" s="1"/>
  <c r="G54" i="30" s="1"/>
  <c r="G55" i="30" s="1"/>
  <c r="G56" i="30" s="1"/>
  <c r="G57" i="30" s="1"/>
  <c r="G58" i="30" s="1"/>
  <c r="G59" i="30" s="1"/>
  <c r="G60" i="30" s="1"/>
  <c r="G61" i="30" s="1"/>
  <c r="G62" i="30" s="1"/>
  <c r="G63" i="30" s="1"/>
  <c r="G64" i="30" s="1"/>
  <c r="G65" i="30" s="1"/>
  <c r="G66" i="30" s="1"/>
  <c r="G67" i="30" s="1"/>
  <c r="G68" i="30" s="1"/>
  <c r="G69" i="30" s="1"/>
  <c r="G70" i="30" s="1"/>
  <c r="G71" i="30" s="1"/>
  <c r="G72" i="30" s="1"/>
  <c r="G73" i="30" s="1"/>
  <c r="G74" i="30" s="1"/>
  <c r="G75" i="30" s="1"/>
  <c r="G76" i="30" s="1"/>
  <c r="G77" i="30" s="1"/>
  <c r="G78" i="30" s="1"/>
  <c r="G79" i="30" s="1"/>
  <c r="G80" i="30" s="1"/>
  <c r="G81" i="30" s="1"/>
  <c r="G82" i="30" s="1"/>
  <c r="G83" i="30" s="1"/>
  <c r="G84" i="30" s="1"/>
  <c r="G85" i="30" s="1"/>
  <c r="G86" i="30" s="1"/>
  <c r="G87" i="30" s="1"/>
  <c r="G88" i="30" s="1"/>
  <c r="G89" i="30" s="1"/>
  <c r="G90" i="30" s="1"/>
  <c r="G32" i="30"/>
  <c r="F20" i="34" l="1"/>
  <c r="G20" i="34"/>
  <c r="H20" i="34"/>
  <c r="I20" i="34"/>
  <c r="J20" i="34"/>
  <c r="K20" i="34"/>
  <c r="L20" i="34"/>
  <c r="M20" i="34"/>
  <c r="N20" i="34"/>
  <c r="O20" i="34"/>
  <c r="P20" i="34"/>
  <c r="Q20" i="34"/>
  <c r="R20" i="34"/>
  <c r="S20" i="34"/>
  <c r="T20" i="34"/>
  <c r="U20" i="34"/>
  <c r="V20" i="34"/>
  <c r="W20" i="34"/>
  <c r="X20" i="34"/>
  <c r="Y20" i="34"/>
  <c r="Z20" i="34"/>
  <c r="AA20" i="34"/>
  <c r="AB20" i="34"/>
  <c r="AC20" i="34"/>
  <c r="AD20" i="34"/>
  <c r="AE20" i="34"/>
  <c r="AF20" i="34"/>
  <c r="AG20" i="34"/>
  <c r="AH20" i="34"/>
  <c r="AI20" i="34"/>
  <c r="AJ20" i="34"/>
  <c r="AK20" i="34"/>
  <c r="AL20" i="34"/>
  <c r="AM20" i="34"/>
  <c r="AN20" i="34"/>
  <c r="AO20" i="34"/>
  <c r="AP20" i="34"/>
  <c r="AQ20" i="34"/>
  <c r="AR20" i="34"/>
  <c r="AS20" i="34"/>
  <c r="AT20" i="34"/>
  <c r="AU20" i="34"/>
  <c r="AV20" i="34"/>
  <c r="AW20" i="34"/>
  <c r="AX20" i="34"/>
  <c r="AY20" i="34"/>
  <c r="AZ20" i="34"/>
  <c r="BA20" i="34"/>
  <c r="BB20" i="34"/>
  <c r="BC20" i="34"/>
  <c r="BD20" i="34"/>
  <c r="BE20" i="34"/>
  <c r="BF20" i="34"/>
  <c r="BG20" i="34"/>
  <c r="BH20" i="34"/>
  <c r="BI20" i="34"/>
  <c r="BJ20" i="34"/>
  <c r="BK20" i="34"/>
  <c r="BL20" i="34"/>
  <c r="F21" i="34"/>
  <c r="G21" i="34"/>
  <c r="H21" i="34"/>
  <c r="I21" i="34"/>
  <c r="J21" i="34"/>
  <c r="K21" i="34"/>
  <c r="L21" i="34"/>
  <c r="M21" i="34"/>
  <c r="N21" i="34"/>
  <c r="O21" i="34"/>
  <c r="P21" i="34"/>
  <c r="Q21" i="34"/>
  <c r="R21" i="34"/>
  <c r="S21" i="34"/>
  <c r="T21" i="34"/>
  <c r="U21" i="34"/>
  <c r="V21" i="34"/>
  <c r="W21" i="34"/>
  <c r="X21" i="34"/>
  <c r="Y21" i="34"/>
  <c r="Z21" i="34"/>
  <c r="AA21" i="34"/>
  <c r="AB21" i="34"/>
  <c r="AC21" i="34"/>
  <c r="AD21" i="34"/>
  <c r="AE21" i="34"/>
  <c r="AF21" i="34"/>
  <c r="AG21" i="34"/>
  <c r="AH21" i="34"/>
  <c r="AI21" i="34"/>
  <c r="AJ21" i="34"/>
  <c r="AK21" i="34"/>
  <c r="AL21" i="34"/>
  <c r="AM21" i="34"/>
  <c r="AN21" i="34"/>
  <c r="AO21" i="34"/>
  <c r="AP21" i="34"/>
  <c r="AQ21" i="34"/>
  <c r="AR21" i="34"/>
  <c r="AS21" i="34"/>
  <c r="AT21" i="34"/>
  <c r="AU21" i="34"/>
  <c r="AV21" i="34"/>
  <c r="AW21" i="34"/>
  <c r="AX21" i="34"/>
  <c r="AY21" i="34"/>
  <c r="AZ21" i="34"/>
  <c r="BA21" i="34"/>
  <c r="BB21" i="34"/>
  <c r="BC21" i="34"/>
  <c r="BD21" i="34"/>
  <c r="BE21" i="34"/>
  <c r="BF21" i="34"/>
  <c r="BG21" i="34"/>
  <c r="BH21" i="34"/>
  <c r="BI21" i="34"/>
  <c r="BJ21" i="34"/>
  <c r="BK21" i="34"/>
  <c r="BL21" i="34"/>
  <c r="E21" i="34"/>
  <c r="E20" i="34"/>
  <c r="C14" i="32"/>
  <c r="G12" i="33" l="1"/>
  <c r="H12" i="33" s="1"/>
  <c r="I12" i="33" s="1"/>
  <c r="J12" i="33" s="1"/>
  <c r="K12" i="33" s="1"/>
  <c r="L12" i="33" s="1"/>
  <c r="M12" i="33" s="1"/>
  <c r="N12" i="33" s="1"/>
  <c r="O12" i="33" s="1"/>
  <c r="P12" i="33" s="1"/>
  <c r="Q12" i="33" s="1"/>
  <c r="R12" i="33" s="1"/>
  <c r="S12" i="33" s="1"/>
  <c r="T12" i="33" s="1"/>
  <c r="U12" i="33" s="1"/>
  <c r="V12" i="33" s="1"/>
  <c r="W12" i="33" s="1"/>
  <c r="X12" i="33" s="1"/>
  <c r="Y12" i="33" s="1"/>
  <c r="Z12" i="33" s="1"/>
  <c r="AA12" i="33" s="1"/>
  <c r="AB12" i="33" s="1"/>
  <c r="AC12" i="33" s="1"/>
  <c r="AD12" i="33" s="1"/>
  <c r="AE12" i="33" s="1"/>
  <c r="AF12" i="33" s="1"/>
  <c r="AG12" i="33" s="1"/>
  <c r="AH12" i="33" s="1"/>
  <c r="AI12" i="33" s="1"/>
  <c r="AJ12" i="33" s="1"/>
  <c r="AK12" i="33" s="1"/>
  <c r="AL12" i="33" s="1"/>
  <c r="AM12" i="33" s="1"/>
  <c r="AN12" i="33" s="1"/>
  <c r="AO12" i="33" s="1"/>
  <c r="AP12" i="33" s="1"/>
  <c r="AQ12" i="33" s="1"/>
  <c r="AR12" i="33" s="1"/>
  <c r="AS12" i="33" s="1"/>
  <c r="AT12" i="33" s="1"/>
  <c r="AU12" i="33" s="1"/>
  <c r="AV12" i="33" s="1"/>
  <c r="AW12" i="33" s="1"/>
  <c r="AX12" i="33" s="1"/>
  <c r="AY12" i="33" s="1"/>
  <c r="AZ12" i="33" s="1"/>
  <c r="BA12" i="33" s="1"/>
  <c r="BB12" i="33" s="1"/>
  <c r="BC12" i="33" s="1"/>
  <c r="BD12" i="33" s="1"/>
  <c r="BE12" i="33" s="1"/>
  <c r="BF12" i="33" s="1"/>
  <c r="BG12" i="33" s="1"/>
  <c r="BH12" i="33" s="1"/>
  <c r="BI12" i="33" s="1"/>
  <c r="BJ12" i="33" s="1"/>
  <c r="BK12" i="33" s="1"/>
  <c r="BL12" i="33" s="1"/>
  <c r="J14" i="34"/>
  <c r="K14" i="34" s="1"/>
  <c r="L14" i="34" s="1"/>
  <c r="M14" i="34" s="1"/>
  <c r="N14" i="34" s="1"/>
  <c r="O14" i="34" s="1"/>
  <c r="P14" i="34" s="1"/>
  <c r="Q14" i="34" s="1"/>
  <c r="R14" i="34" s="1"/>
  <c r="S14" i="34" s="1"/>
  <c r="T14" i="34" s="1"/>
  <c r="U14" i="34" s="1"/>
  <c r="V14" i="34" s="1"/>
  <c r="W14" i="34" s="1"/>
  <c r="X14" i="34" s="1"/>
  <c r="Y14" i="34" s="1"/>
  <c r="Z14" i="34" s="1"/>
  <c r="AA14" i="34" s="1"/>
  <c r="AB14" i="34" s="1"/>
  <c r="AC14" i="34" s="1"/>
  <c r="AD14" i="34" s="1"/>
  <c r="AE14" i="34" s="1"/>
  <c r="AF14" i="34" s="1"/>
  <c r="AG14" i="34" s="1"/>
  <c r="AH14" i="34" s="1"/>
  <c r="AI14" i="34" s="1"/>
  <c r="AJ14" i="34" s="1"/>
  <c r="AK14" i="34" s="1"/>
  <c r="AL14" i="34" s="1"/>
  <c r="AM14" i="34" s="1"/>
  <c r="AN14" i="34" s="1"/>
  <c r="AO14" i="34" s="1"/>
  <c r="AP14" i="34" s="1"/>
  <c r="AQ14" i="34" s="1"/>
  <c r="AR14" i="34" s="1"/>
  <c r="AS14" i="34" s="1"/>
  <c r="AT14" i="34" s="1"/>
  <c r="AU14" i="34" s="1"/>
  <c r="AV14" i="34" s="1"/>
  <c r="AW14" i="34" s="1"/>
  <c r="AX14" i="34" s="1"/>
  <c r="AY14" i="34" s="1"/>
  <c r="AZ14" i="34" s="1"/>
  <c r="BA14" i="34" s="1"/>
  <c r="BB14" i="34" s="1"/>
  <c r="BC14" i="34" s="1"/>
  <c r="BD14" i="34" s="1"/>
  <c r="BE14" i="34" s="1"/>
  <c r="BF14" i="34" s="1"/>
  <c r="BG14" i="34" s="1"/>
  <c r="BH14" i="34" s="1"/>
  <c r="BI14" i="34" s="1"/>
  <c r="BJ14" i="34" s="1"/>
  <c r="BK14" i="34" s="1"/>
  <c r="BL14" i="34" s="1"/>
  <c r="E29" i="34"/>
  <c r="F29" i="34" s="1"/>
  <c r="G29" i="34" s="1"/>
  <c r="H29" i="34" s="1"/>
  <c r="I29" i="34" s="1"/>
  <c r="J29" i="34" s="1"/>
  <c r="K29" i="34" s="1"/>
  <c r="L29" i="34" s="1"/>
  <c r="M29" i="34" s="1"/>
  <c r="N29" i="34" s="1"/>
  <c r="O29" i="34" s="1"/>
  <c r="P29" i="34" s="1"/>
  <c r="Q29" i="34" s="1"/>
  <c r="R29" i="34" s="1"/>
  <c r="S29" i="34" s="1"/>
  <c r="T29" i="34" s="1"/>
  <c r="U29" i="34" s="1"/>
  <c r="V29" i="34" s="1"/>
  <c r="W29" i="34" s="1"/>
  <c r="X29" i="34" s="1"/>
  <c r="Y29" i="34" s="1"/>
  <c r="Z29" i="34" s="1"/>
  <c r="AA29" i="34" s="1"/>
  <c r="AB29" i="34" s="1"/>
  <c r="AC29" i="34" s="1"/>
  <c r="AD29" i="34" s="1"/>
  <c r="AE29" i="34" s="1"/>
  <c r="AF29" i="34" s="1"/>
  <c r="AG29" i="34" s="1"/>
  <c r="AH29" i="34" s="1"/>
  <c r="AI29" i="34" s="1"/>
  <c r="AJ29" i="34" s="1"/>
  <c r="AK29" i="34" s="1"/>
  <c r="AL29" i="34" s="1"/>
  <c r="AM29" i="34" s="1"/>
  <c r="AN29" i="34" s="1"/>
  <c r="AO29" i="34" s="1"/>
  <c r="AP29" i="34" s="1"/>
  <c r="AQ29" i="34" s="1"/>
  <c r="AR29" i="34" s="1"/>
  <c r="AS29" i="34" s="1"/>
  <c r="AT29" i="34" s="1"/>
  <c r="AU29" i="34" s="1"/>
  <c r="AV29" i="34" s="1"/>
  <c r="AW29" i="34" s="1"/>
  <c r="AX29" i="34" s="1"/>
  <c r="AY29" i="34" s="1"/>
  <c r="AZ29" i="34" s="1"/>
  <c r="BA29" i="34" s="1"/>
  <c r="BB29" i="34" s="1"/>
  <c r="BC29" i="34" s="1"/>
  <c r="BD29" i="34" s="1"/>
  <c r="BE29" i="34" s="1"/>
  <c r="BF29" i="34" s="1"/>
  <c r="BG29" i="34" s="1"/>
  <c r="BH29" i="34" s="1"/>
  <c r="BI29" i="34" s="1"/>
  <c r="BJ29" i="34" s="1"/>
  <c r="BK29" i="34" s="1"/>
  <c r="BL29" i="34" s="1"/>
  <c r="E26" i="34"/>
  <c r="E23" i="34"/>
  <c r="E19" i="34"/>
  <c r="E14" i="34"/>
  <c r="E17" i="33"/>
  <c r="E12" i="33"/>
  <c r="F19" i="34"/>
  <c r="G19" i="34" s="1"/>
  <c r="H19" i="34" s="1"/>
  <c r="I19" i="34" s="1"/>
  <c r="J19" i="34" s="1"/>
  <c r="K19" i="34" s="1"/>
  <c r="L19" i="34" s="1"/>
  <c r="M19" i="34" s="1"/>
  <c r="N19" i="34" s="1"/>
  <c r="O19" i="34" s="1"/>
  <c r="P19" i="34" s="1"/>
  <c r="Q19" i="34" s="1"/>
  <c r="R19" i="34" s="1"/>
  <c r="S19" i="34" s="1"/>
  <c r="T19" i="34" s="1"/>
  <c r="U19" i="34" s="1"/>
  <c r="V19" i="34" s="1"/>
  <c r="W19" i="34" s="1"/>
  <c r="X19" i="34" s="1"/>
  <c r="Y19" i="34" s="1"/>
  <c r="Z19" i="34" s="1"/>
  <c r="AA19" i="34" s="1"/>
  <c r="AB19" i="34" s="1"/>
  <c r="AC19" i="34" s="1"/>
  <c r="AD19" i="34" s="1"/>
  <c r="AE19" i="34" s="1"/>
  <c r="AF19" i="34" s="1"/>
  <c r="AG19" i="34" s="1"/>
  <c r="AH19" i="34" s="1"/>
  <c r="AI19" i="34" s="1"/>
  <c r="AJ19" i="34" s="1"/>
  <c r="AK19" i="34" s="1"/>
  <c r="AL19" i="34" s="1"/>
  <c r="AM19" i="34" s="1"/>
  <c r="AN19" i="34" s="1"/>
  <c r="AO19" i="34" s="1"/>
  <c r="AP19" i="34" s="1"/>
  <c r="AQ19" i="34" s="1"/>
  <c r="AR19" i="34" s="1"/>
  <c r="AS19" i="34" s="1"/>
  <c r="AT19" i="34" s="1"/>
  <c r="AU19" i="34" s="1"/>
  <c r="AV19" i="34" s="1"/>
  <c r="AW19" i="34" s="1"/>
  <c r="AX19" i="34" s="1"/>
  <c r="AY19" i="34" s="1"/>
  <c r="AZ19" i="34" s="1"/>
  <c r="BA19" i="34" s="1"/>
  <c r="BB19" i="34" s="1"/>
  <c r="BC19" i="34" s="1"/>
  <c r="BD19" i="34" s="1"/>
  <c r="BE19" i="34" s="1"/>
  <c r="BF19" i="34" s="1"/>
  <c r="BG19" i="34" s="1"/>
  <c r="BH19" i="34" s="1"/>
  <c r="BI19" i="34" s="1"/>
  <c r="BJ19" i="34" s="1"/>
  <c r="BK19" i="34" s="1"/>
  <c r="BL19" i="34" s="1"/>
  <c r="F17" i="33" l="1"/>
  <c r="G17" i="33" s="1"/>
  <c r="H17" i="33" s="1"/>
  <c r="I17" i="33" s="1"/>
  <c r="J17" i="33" s="1"/>
  <c r="K17" i="33" s="1"/>
  <c r="L17" i="33" s="1"/>
  <c r="M17" i="33" s="1"/>
  <c r="N17" i="33" s="1"/>
  <c r="O17" i="33" s="1"/>
  <c r="P17" i="33" s="1"/>
  <c r="Q17" i="33" s="1"/>
  <c r="R17" i="33" s="1"/>
  <c r="S17" i="33" s="1"/>
  <c r="T17" i="33" s="1"/>
  <c r="U17" i="33" s="1"/>
  <c r="V17" i="33" s="1"/>
  <c r="W17" i="33" s="1"/>
  <c r="X17" i="33" s="1"/>
  <c r="Y17" i="33" s="1"/>
  <c r="Z17" i="33" s="1"/>
  <c r="AA17" i="33" s="1"/>
  <c r="AB17" i="33" s="1"/>
  <c r="AC17" i="33" s="1"/>
  <c r="AD17" i="33" s="1"/>
  <c r="AE17" i="33" s="1"/>
  <c r="AF17" i="33" s="1"/>
  <c r="AG17" i="33" s="1"/>
  <c r="AH17" i="33" s="1"/>
  <c r="AI17" i="33" s="1"/>
  <c r="AJ17" i="33" s="1"/>
  <c r="AK17" i="33" s="1"/>
  <c r="AL17" i="33" s="1"/>
  <c r="AM17" i="33" s="1"/>
  <c r="AN17" i="33" s="1"/>
  <c r="AO17" i="33" s="1"/>
  <c r="AP17" i="33" s="1"/>
  <c r="AQ17" i="33" s="1"/>
  <c r="AR17" i="33" s="1"/>
  <c r="AS17" i="33" s="1"/>
  <c r="AT17" i="33" s="1"/>
  <c r="AU17" i="33" s="1"/>
  <c r="AV17" i="33" s="1"/>
  <c r="AW17" i="33" s="1"/>
  <c r="AX17" i="33" s="1"/>
  <c r="AY17" i="33" s="1"/>
  <c r="AZ17" i="33" s="1"/>
  <c r="BA17" i="33" s="1"/>
  <c r="BB17" i="33" s="1"/>
  <c r="BC17" i="33" s="1"/>
  <c r="BD17" i="33" s="1"/>
  <c r="BE17" i="33" s="1"/>
  <c r="BF17" i="33" s="1"/>
  <c r="BG17" i="33" s="1"/>
  <c r="BH17" i="33" s="1"/>
  <c r="BI17" i="33" s="1"/>
  <c r="BJ17" i="33" s="1"/>
  <c r="BK17" i="33" s="1"/>
  <c r="BL17" i="33" s="1"/>
  <c r="D158" i="32"/>
  <c r="D159" i="32"/>
  <c r="D160" i="32"/>
  <c r="D161" i="32"/>
  <c r="D162" i="32"/>
  <c r="D163" i="32"/>
  <c r="D164" i="32"/>
  <c r="D165" i="32"/>
  <c r="D166" i="32"/>
  <c r="D167" i="32"/>
  <c r="D168" i="32"/>
  <c r="D97" i="32"/>
  <c r="D98" i="32"/>
  <c r="D102" i="32"/>
  <c r="D104" i="32"/>
  <c r="D30" i="32"/>
  <c r="D94" i="32" s="1"/>
  <c r="D31" i="32"/>
  <c r="D95" i="32" s="1"/>
  <c r="D32" i="32"/>
  <c r="D96" i="32" s="1"/>
  <c r="D33" i="32"/>
  <c r="D34" i="32"/>
  <c r="D35" i="32"/>
  <c r="D99" i="32" s="1"/>
  <c r="D36" i="32"/>
  <c r="D100" i="32" s="1"/>
  <c r="D37" i="32"/>
  <c r="D101" i="32" s="1"/>
  <c r="D38" i="32"/>
  <c r="D39" i="32"/>
  <c r="D103" i="32" s="1"/>
  <c r="D40" i="32"/>
  <c r="D41" i="32"/>
  <c r="D105" i="32" s="1"/>
  <c r="D169" i="32" s="1"/>
  <c r="D43" i="32"/>
  <c r="D107" i="32" s="1"/>
  <c r="D171" i="32" s="1"/>
  <c r="D45" i="32"/>
  <c r="D109" i="32" s="1"/>
  <c r="D173" i="32" s="1"/>
  <c r="D49" i="32"/>
  <c r="D113" i="32" s="1"/>
  <c r="D177" i="32" s="1"/>
  <c r="D51" i="32"/>
  <c r="D115" i="32" s="1"/>
  <c r="D179" i="32" s="1"/>
  <c r="D53" i="32"/>
  <c r="D117" i="32" s="1"/>
  <c r="D181" i="32" s="1"/>
  <c r="D57" i="32"/>
  <c r="D121" i="32" s="1"/>
  <c r="D185" i="32" s="1"/>
  <c r="D59" i="32"/>
  <c r="D123" i="32" s="1"/>
  <c r="D187" i="32" s="1"/>
  <c r="D61" i="32"/>
  <c r="D125" i="32" s="1"/>
  <c r="D189" i="32" s="1"/>
  <c r="D65" i="32"/>
  <c r="D129" i="32" s="1"/>
  <c r="D193" i="32" s="1"/>
  <c r="D67" i="32"/>
  <c r="D131" i="32" s="1"/>
  <c r="D195" i="32" s="1"/>
  <c r="D69" i="32"/>
  <c r="D133" i="32" s="1"/>
  <c r="D197" i="32" s="1"/>
  <c r="D73" i="32"/>
  <c r="D137" i="32" s="1"/>
  <c r="D201" i="32" s="1"/>
  <c r="D75" i="32"/>
  <c r="D139" i="32" s="1"/>
  <c r="D203" i="32" s="1"/>
  <c r="D77" i="32"/>
  <c r="D141" i="32" s="1"/>
  <c r="D205" i="32" s="1"/>
  <c r="D81" i="32"/>
  <c r="D145" i="32" s="1"/>
  <c r="D209" i="32" s="1"/>
  <c r="D83" i="32"/>
  <c r="D147" i="32" s="1"/>
  <c r="D211" i="32" s="1"/>
  <c r="D85" i="32"/>
  <c r="D149" i="32" s="1"/>
  <c r="D213" i="32" s="1"/>
  <c r="E26" i="32"/>
  <c r="D79" i="31"/>
  <c r="D27" i="32" s="1"/>
  <c r="D91" i="32" s="1"/>
  <c r="D155" i="32" s="1"/>
  <c r="E79" i="31"/>
  <c r="D80" i="31"/>
  <c r="D28" i="32" s="1"/>
  <c r="D92" i="32" s="1"/>
  <c r="D156" i="32" s="1"/>
  <c r="E80" i="31"/>
  <c r="D81" i="31"/>
  <c r="D29" i="32" s="1"/>
  <c r="D93" i="32" s="1"/>
  <c r="D157" i="32" s="1"/>
  <c r="E81" i="31"/>
  <c r="D82" i="31"/>
  <c r="E82" i="31"/>
  <c r="D83" i="31"/>
  <c r="E83" i="31"/>
  <c r="D84" i="31"/>
  <c r="E84" i="31"/>
  <c r="D85" i="31"/>
  <c r="E85" i="31"/>
  <c r="D86" i="31"/>
  <c r="E86" i="31"/>
  <c r="D87" i="31"/>
  <c r="E87" i="31"/>
  <c r="D88" i="31"/>
  <c r="E88" i="31"/>
  <c r="D89" i="31"/>
  <c r="E89" i="31"/>
  <c r="D90" i="31"/>
  <c r="E90" i="31"/>
  <c r="D91" i="31"/>
  <c r="E91" i="31"/>
  <c r="D92" i="31"/>
  <c r="E92" i="31"/>
  <c r="D93" i="31"/>
  <c r="E93" i="31"/>
  <c r="D94" i="31"/>
  <c r="D42" i="32" s="1"/>
  <c r="D106" i="32" s="1"/>
  <c r="D170" i="32" s="1"/>
  <c r="E94" i="31"/>
  <c r="D95" i="31"/>
  <c r="E95" i="31"/>
  <c r="D96" i="31"/>
  <c r="D44" i="32" s="1"/>
  <c r="D108" i="32" s="1"/>
  <c r="D172" i="32" s="1"/>
  <c r="E96" i="31"/>
  <c r="D97" i="31"/>
  <c r="E97" i="31"/>
  <c r="D98" i="31"/>
  <c r="D46" i="32" s="1"/>
  <c r="D110" i="32" s="1"/>
  <c r="D174" i="32" s="1"/>
  <c r="E98" i="31"/>
  <c r="D99" i="31"/>
  <c r="D47" i="32" s="1"/>
  <c r="D111" i="32" s="1"/>
  <c r="D175" i="32" s="1"/>
  <c r="E99" i="31"/>
  <c r="D100" i="31"/>
  <c r="D48" i="32" s="1"/>
  <c r="D112" i="32" s="1"/>
  <c r="D176" i="32" s="1"/>
  <c r="E100" i="31"/>
  <c r="D101" i="31"/>
  <c r="E101" i="31"/>
  <c r="D102" i="31"/>
  <c r="D50" i="32" s="1"/>
  <c r="D114" i="32" s="1"/>
  <c r="D178" i="32" s="1"/>
  <c r="E102" i="31"/>
  <c r="D103" i="31"/>
  <c r="E103" i="31"/>
  <c r="D104" i="31"/>
  <c r="D52" i="32" s="1"/>
  <c r="D116" i="32" s="1"/>
  <c r="D180" i="32" s="1"/>
  <c r="E104" i="31"/>
  <c r="D105" i="31"/>
  <c r="E105" i="31"/>
  <c r="D106" i="31"/>
  <c r="D54" i="32" s="1"/>
  <c r="D118" i="32" s="1"/>
  <c r="D182" i="32" s="1"/>
  <c r="E106" i="31"/>
  <c r="D107" i="31"/>
  <c r="D55" i="32" s="1"/>
  <c r="D119" i="32" s="1"/>
  <c r="D183" i="32" s="1"/>
  <c r="E107" i="31"/>
  <c r="D108" i="31"/>
  <c r="D56" i="32" s="1"/>
  <c r="D120" i="32" s="1"/>
  <c r="D184" i="32" s="1"/>
  <c r="E108" i="31"/>
  <c r="D109" i="31"/>
  <c r="E109" i="31"/>
  <c r="D110" i="31"/>
  <c r="D58" i="32" s="1"/>
  <c r="D122" i="32" s="1"/>
  <c r="D186" i="32" s="1"/>
  <c r="E110" i="31"/>
  <c r="D111" i="31"/>
  <c r="E111" i="31"/>
  <c r="D112" i="31"/>
  <c r="D60" i="32" s="1"/>
  <c r="D124" i="32" s="1"/>
  <c r="D188" i="32" s="1"/>
  <c r="E112" i="31"/>
  <c r="D113" i="31"/>
  <c r="E113" i="31"/>
  <c r="D114" i="31"/>
  <c r="D62" i="32" s="1"/>
  <c r="D126" i="32" s="1"/>
  <c r="D190" i="32" s="1"/>
  <c r="E114" i="31"/>
  <c r="D115" i="31"/>
  <c r="D63" i="32" s="1"/>
  <c r="D127" i="32" s="1"/>
  <c r="D191" i="32" s="1"/>
  <c r="E115" i="31"/>
  <c r="D116" i="31"/>
  <c r="D64" i="32" s="1"/>
  <c r="D128" i="32" s="1"/>
  <c r="D192" i="32" s="1"/>
  <c r="E116" i="31"/>
  <c r="D117" i="31"/>
  <c r="E117" i="31"/>
  <c r="D118" i="31"/>
  <c r="D66" i="32" s="1"/>
  <c r="D130" i="32" s="1"/>
  <c r="D194" i="32" s="1"/>
  <c r="E118" i="31"/>
  <c r="D119" i="31"/>
  <c r="E119" i="31"/>
  <c r="D120" i="31"/>
  <c r="D68" i="32" s="1"/>
  <c r="D132" i="32" s="1"/>
  <c r="D196" i="32" s="1"/>
  <c r="E120" i="31"/>
  <c r="D121" i="31"/>
  <c r="E121" i="31"/>
  <c r="D122" i="31"/>
  <c r="D70" i="32" s="1"/>
  <c r="D134" i="32" s="1"/>
  <c r="D198" i="32" s="1"/>
  <c r="E122" i="31"/>
  <c r="D123" i="31"/>
  <c r="D71" i="32" s="1"/>
  <c r="D135" i="32" s="1"/>
  <c r="D199" i="32" s="1"/>
  <c r="E123" i="31"/>
  <c r="D124" i="31"/>
  <c r="D72" i="32" s="1"/>
  <c r="D136" i="32" s="1"/>
  <c r="D200" i="32" s="1"/>
  <c r="E124" i="31"/>
  <c r="D125" i="31"/>
  <c r="E125" i="31"/>
  <c r="D126" i="31"/>
  <c r="D74" i="32" s="1"/>
  <c r="D138" i="32" s="1"/>
  <c r="D202" i="32" s="1"/>
  <c r="E126" i="31"/>
  <c r="D127" i="31"/>
  <c r="E127" i="31"/>
  <c r="D128" i="31"/>
  <c r="D76" i="32" s="1"/>
  <c r="D140" i="32" s="1"/>
  <c r="D204" i="32" s="1"/>
  <c r="E128" i="31"/>
  <c r="D129" i="31"/>
  <c r="E129" i="31"/>
  <c r="D130" i="31"/>
  <c r="D78" i="32" s="1"/>
  <c r="D142" i="32" s="1"/>
  <c r="D206" i="32" s="1"/>
  <c r="E130" i="31"/>
  <c r="D131" i="31"/>
  <c r="D79" i="32" s="1"/>
  <c r="D143" i="32" s="1"/>
  <c r="D207" i="32" s="1"/>
  <c r="E131" i="31"/>
  <c r="D132" i="31"/>
  <c r="D80" i="32" s="1"/>
  <c r="D144" i="32" s="1"/>
  <c r="D208" i="32" s="1"/>
  <c r="E132" i="31"/>
  <c r="D133" i="31"/>
  <c r="E133" i="31"/>
  <c r="D134" i="31"/>
  <c r="D82" i="32" s="1"/>
  <c r="D146" i="32" s="1"/>
  <c r="D210" i="32" s="1"/>
  <c r="E134" i="31"/>
  <c r="D135" i="31"/>
  <c r="E135" i="31"/>
  <c r="D136" i="31"/>
  <c r="D84" i="32" s="1"/>
  <c r="D148" i="32" s="1"/>
  <c r="D212" i="32" s="1"/>
  <c r="E136" i="31"/>
  <c r="D137" i="31"/>
  <c r="E137" i="31"/>
  <c r="E78" i="31"/>
  <c r="D78" i="31"/>
  <c r="D26" i="32" s="1"/>
  <c r="D90" i="32" s="1"/>
  <c r="D154" i="32" s="1"/>
  <c r="Q17" i="3"/>
  <c r="Q18" i="3"/>
  <c r="Q19" i="3"/>
  <c r="Q20" i="3"/>
  <c r="Q21" i="3"/>
  <c r="Q22" i="3"/>
  <c r="Q23" i="3"/>
  <c r="Q24" i="3"/>
  <c r="Q25" i="3"/>
  <c r="Q26" i="3"/>
  <c r="Q27" i="3"/>
  <c r="Q28" i="3"/>
  <c r="Q29" i="3"/>
  <c r="Q30" i="3"/>
  <c r="Q31" i="3"/>
  <c r="Q32" i="3"/>
  <c r="Q33" i="3"/>
  <c r="Q34" i="3"/>
  <c r="Q35" i="3"/>
  <c r="K27" i="3"/>
  <c r="K28" i="3"/>
  <c r="K35" i="3"/>
  <c r="J17" i="3"/>
  <c r="K17" i="3" s="1"/>
  <c r="J18" i="3"/>
  <c r="K18" i="3" s="1"/>
  <c r="J19" i="3"/>
  <c r="K19" i="3" s="1"/>
  <c r="J20" i="3"/>
  <c r="K20" i="3" s="1"/>
  <c r="J21" i="3"/>
  <c r="K21" i="3" s="1"/>
  <c r="J22" i="3"/>
  <c r="K22" i="3" s="1"/>
  <c r="J23" i="3"/>
  <c r="K23" i="3" s="1"/>
  <c r="J24" i="3"/>
  <c r="K24" i="3" s="1"/>
  <c r="J25" i="3"/>
  <c r="K25" i="3" s="1"/>
  <c r="J26" i="3"/>
  <c r="K26" i="3" s="1"/>
  <c r="J27" i="3"/>
  <c r="J28" i="3"/>
  <c r="J29" i="3"/>
  <c r="K29" i="3" s="1"/>
  <c r="J30" i="3"/>
  <c r="K30" i="3" s="1"/>
  <c r="J31" i="3"/>
  <c r="K31" i="3" s="1"/>
  <c r="J32" i="3"/>
  <c r="K32" i="3" s="1"/>
  <c r="J33" i="3"/>
  <c r="K33" i="3" s="1"/>
  <c r="J34" i="3"/>
  <c r="K34" i="3" s="1"/>
  <c r="J35" i="3"/>
  <c r="I17" i="3"/>
  <c r="I18" i="3"/>
  <c r="I19" i="3"/>
  <c r="I20" i="3"/>
  <c r="I21" i="3"/>
  <c r="I22" i="3"/>
  <c r="I23" i="3"/>
  <c r="I24" i="3"/>
  <c r="I25" i="3"/>
  <c r="I26" i="3"/>
  <c r="I27" i="3"/>
  <c r="I28" i="3"/>
  <c r="I29" i="3"/>
  <c r="I30" i="3"/>
  <c r="I31" i="3"/>
  <c r="I32" i="3"/>
  <c r="I33" i="3"/>
  <c r="I34" i="3"/>
  <c r="I35" i="3"/>
  <c r="G30" i="3"/>
  <c r="G29" i="3"/>
  <c r="G28" i="3"/>
  <c r="G27" i="3"/>
  <c r="G26" i="3"/>
  <c r="I21" i="2"/>
  <c r="J21" i="2"/>
  <c r="K21" i="2"/>
  <c r="L21" i="2"/>
  <c r="L22" i="2" s="1"/>
  <c r="H21" i="2"/>
  <c r="Q16" i="3"/>
  <c r="I28" i="15"/>
  <c r="H29" i="15"/>
  <c r="M15" i="2"/>
  <c r="P36" i="3"/>
  <c r="L25" i="2" s="1"/>
  <c r="L20" i="2"/>
  <c r="L18" i="2"/>
  <c r="I20" i="2"/>
  <c r="J20" i="2"/>
  <c r="K20" i="2"/>
  <c r="H28" i="15" s="1"/>
  <c r="M16" i="2"/>
  <c r="M17" i="2"/>
  <c r="M14" i="2"/>
  <c r="K18" i="2"/>
  <c r="J22" i="2" l="1"/>
  <c r="K28" i="15"/>
  <c r="I29" i="15"/>
  <c r="K29" i="15" s="1"/>
  <c r="K22" i="2"/>
  <c r="M18" i="2"/>
  <c r="I22" i="2"/>
  <c r="D12" i="4"/>
  <c r="M21" i="2"/>
  <c r="F22" i="39"/>
  <c r="G22" i="39"/>
  <c r="F23" i="39"/>
  <c r="G23" i="39"/>
  <c r="F24" i="39"/>
  <c r="G24" i="39"/>
  <c r="G35" i="3" l="1"/>
  <c r="G34" i="3"/>
  <c r="G33" i="3"/>
  <c r="G32" i="3"/>
  <c r="G31" i="3"/>
  <c r="G25" i="3"/>
  <c r="G24" i="3"/>
  <c r="G23" i="3"/>
  <c r="G22" i="3"/>
  <c r="G21" i="3"/>
  <c r="G20" i="3"/>
  <c r="G19" i="3"/>
  <c r="G18" i="3"/>
  <c r="G17" i="3"/>
  <c r="G16" i="3"/>
  <c r="D42" i="39" l="1"/>
  <c r="C42" i="39"/>
  <c r="E39" i="39"/>
  <c r="D39" i="39"/>
  <c r="F36" i="39"/>
  <c r="E30" i="39"/>
  <c r="D27" i="39"/>
  <c r="C27" i="39"/>
  <c r="C22" i="39"/>
  <c r="D22" i="39"/>
  <c r="E22" i="39"/>
  <c r="C23" i="39"/>
  <c r="D23" i="39"/>
  <c r="E23" i="39"/>
  <c r="C24" i="39"/>
  <c r="D24" i="39"/>
  <c r="E24" i="39"/>
  <c r="B24" i="39"/>
  <c r="B23" i="39"/>
  <c r="B22" i="39"/>
  <c r="F16" i="39"/>
  <c r="C10" i="39"/>
  <c r="C9" i="39"/>
  <c r="C8" i="39"/>
  <c r="C7" i="39"/>
  <c r="C6" i="39"/>
  <c r="C5" i="39"/>
  <c r="C6" i="38" l="1"/>
  <c r="C5" i="38"/>
  <c r="C18" i="37"/>
  <c r="D12" i="30" l="1"/>
  <c r="D140" i="31" s="1"/>
  <c r="C16" i="39" s="1"/>
  <c r="C78" i="31"/>
  <c r="C26" i="32" s="1"/>
  <c r="C90" i="32" s="1"/>
  <c r="C154" i="32" s="1"/>
  <c r="G153" i="32"/>
  <c r="G89" i="32"/>
  <c r="H89" i="32" s="1"/>
  <c r="I89" i="32" s="1"/>
  <c r="J89" i="32" s="1"/>
  <c r="K89" i="32" s="1"/>
  <c r="L89" i="32" s="1"/>
  <c r="M89" i="32" s="1"/>
  <c r="N89" i="32" s="1"/>
  <c r="O89" i="32" s="1"/>
  <c r="P89" i="32" s="1"/>
  <c r="Q89" i="32" s="1"/>
  <c r="R89" i="32" s="1"/>
  <c r="S89" i="32" s="1"/>
  <c r="T89" i="32" s="1"/>
  <c r="U89" i="32" s="1"/>
  <c r="V89" i="32" s="1"/>
  <c r="W89" i="32" s="1"/>
  <c r="X89" i="32" s="1"/>
  <c r="Y89" i="32" s="1"/>
  <c r="Z89" i="32" s="1"/>
  <c r="AA89" i="32" s="1"/>
  <c r="AB89" i="32" s="1"/>
  <c r="AC89" i="32" s="1"/>
  <c r="AD89" i="32" s="1"/>
  <c r="AE89" i="32" s="1"/>
  <c r="AF89" i="32" s="1"/>
  <c r="AG89" i="32" s="1"/>
  <c r="AH89" i="32" s="1"/>
  <c r="AI89" i="32" s="1"/>
  <c r="AJ89" i="32" s="1"/>
  <c r="AK89" i="32" s="1"/>
  <c r="AL89" i="32" s="1"/>
  <c r="AM89" i="32" s="1"/>
  <c r="AN89" i="32" s="1"/>
  <c r="AO89" i="32" s="1"/>
  <c r="AP89" i="32" s="1"/>
  <c r="AQ89" i="32" s="1"/>
  <c r="AR89" i="32" s="1"/>
  <c r="AS89" i="32" s="1"/>
  <c r="AT89" i="32" s="1"/>
  <c r="AU89" i="32" s="1"/>
  <c r="AV89" i="32" s="1"/>
  <c r="AW89" i="32" s="1"/>
  <c r="AX89" i="32" s="1"/>
  <c r="AY89" i="32" s="1"/>
  <c r="AZ89" i="32" s="1"/>
  <c r="BA89" i="32" s="1"/>
  <c r="BB89" i="32" s="1"/>
  <c r="BC89" i="32" s="1"/>
  <c r="BD89" i="32" s="1"/>
  <c r="BE89" i="32" s="1"/>
  <c r="BF89" i="32" s="1"/>
  <c r="BG89" i="32" s="1"/>
  <c r="BH89" i="32" s="1"/>
  <c r="BI89" i="32" s="1"/>
  <c r="BJ89" i="32" s="1"/>
  <c r="BK89" i="32" s="1"/>
  <c r="BL89" i="32" s="1"/>
  <c r="BM89" i="32" s="1"/>
  <c r="BN89" i="32" s="1"/>
  <c r="G25" i="32"/>
  <c r="H25" i="32" s="1"/>
  <c r="I25" i="32" s="1"/>
  <c r="J25" i="32" s="1"/>
  <c r="K25" i="32" s="1"/>
  <c r="L25" i="32" s="1"/>
  <c r="M25" i="32" s="1"/>
  <c r="N25" i="32" s="1"/>
  <c r="O25" i="32" s="1"/>
  <c r="P25" i="32" s="1"/>
  <c r="Q25" i="32" s="1"/>
  <c r="R25" i="32" s="1"/>
  <c r="S25" i="32" s="1"/>
  <c r="T25" i="32" s="1"/>
  <c r="U25" i="32" s="1"/>
  <c r="V25" i="32" s="1"/>
  <c r="W25" i="32" s="1"/>
  <c r="X25" i="32" s="1"/>
  <c r="Y25" i="32" s="1"/>
  <c r="Z25" i="32" s="1"/>
  <c r="AA25" i="32" s="1"/>
  <c r="AB25" i="32" s="1"/>
  <c r="AC25" i="32" s="1"/>
  <c r="AD25" i="32" s="1"/>
  <c r="AE25" i="32" s="1"/>
  <c r="AF25" i="32" s="1"/>
  <c r="AG25" i="32" s="1"/>
  <c r="AH25" i="32" s="1"/>
  <c r="AI25" i="32" s="1"/>
  <c r="AJ25" i="32" s="1"/>
  <c r="AK25" i="32" s="1"/>
  <c r="AL25" i="32" s="1"/>
  <c r="AM25" i="32" s="1"/>
  <c r="AN25" i="32" s="1"/>
  <c r="AO25" i="32" s="1"/>
  <c r="AP25" i="32" s="1"/>
  <c r="AQ25" i="32" s="1"/>
  <c r="AR25" i="32" s="1"/>
  <c r="AS25" i="32" s="1"/>
  <c r="AT25" i="32" s="1"/>
  <c r="AU25" i="32" s="1"/>
  <c r="AV25" i="32" s="1"/>
  <c r="AW25" i="32" s="1"/>
  <c r="AX25" i="32" s="1"/>
  <c r="AY25" i="32" s="1"/>
  <c r="AZ25" i="32" s="1"/>
  <c r="BA25" i="32" s="1"/>
  <c r="BB25" i="32" s="1"/>
  <c r="BC25" i="32" s="1"/>
  <c r="BD25" i="32" s="1"/>
  <c r="BE25" i="32" s="1"/>
  <c r="BF25" i="32" s="1"/>
  <c r="BG25" i="32" s="1"/>
  <c r="BH25" i="32" s="1"/>
  <c r="BI25" i="32" s="1"/>
  <c r="BJ25" i="32" s="1"/>
  <c r="BK25" i="32" s="1"/>
  <c r="BL25" i="32" s="1"/>
  <c r="BM25" i="32" s="1"/>
  <c r="BN25" i="32" s="1"/>
  <c r="C19" i="32"/>
  <c r="D19" i="32" s="1"/>
  <c r="E19" i="32" s="1"/>
  <c r="C13" i="32"/>
  <c r="G77" i="31"/>
  <c r="H77" i="31" s="1"/>
  <c r="I77" i="31" s="1"/>
  <c r="J77" i="31" s="1"/>
  <c r="K77" i="31" s="1"/>
  <c r="L77" i="31" s="1"/>
  <c r="M77" i="31" s="1"/>
  <c r="N77" i="31" s="1"/>
  <c r="O77" i="31" s="1"/>
  <c r="P77" i="31" s="1"/>
  <c r="Q77" i="31" s="1"/>
  <c r="R77" i="31" s="1"/>
  <c r="S77" i="31" s="1"/>
  <c r="T77" i="31" s="1"/>
  <c r="U77" i="31" s="1"/>
  <c r="V77" i="31" s="1"/>
  <c r="W77" i="31" s="1"/>
  <c r="X77" i="31" s="1"/>
  <c r="Y77" i="31" s="1"/>
  <c r="Z77" i="31" s="1"/>
  <c r="AA77" i="31" s="1"/>
  <c r="AB77" i="31" s="1"/>
  <c r="AC77" i="31" s="1"/>
  <c r="AD77" i="31" s="1"/>
  <c r="AE77" i="31" s="1"/>
  <c r="AF77" i="31" s="1"/>
  <c r="AG77" i="31" s="1"/>
  <c r="AH77" i="31" s="1"/>
  <c r="AI77" i="31" s="1"/>
  <c r="AJ77" i="31" s="1"/>
  <c r="AK77" i="31" s="1"/>
  <c r="AL77" i="31" s="1"/>
  <c r="AM77" i="31" s="1"/>
  <c r="AN77" i="31" s="1"/>
  <c r="AO77" i="31" s="1"/>
  <c r="AP77" i="31" s="1"/>
  <c r="AQ77" i="31" s="1"/>
  <c r="AR77" i="31" s="1"/>
  <c r="AS77" i="31" s="1"/>
  <c r="AT77" i="31" s="1"/>
  <c r="AU77" i="31" s="1"/>
  <c r="AV77" i="31" s="1"/>
  <c r="AW77" i="31" s="1"/>
  <c r="AX77" i="31" s="1"/>
  <c r="AY77" i="31" s="1"/>
  <c r="AZ77" i="31" s="1"/>
  <c r="BA77" i="31" s="1"/>
  <c r="BB77" i="31" s="1"/>
  <c r="BC77" i="31" s="1"/>
  <c r="BD77" i="31" s="1"/>
  <c r="BE77" i="31" s="1"/>
  <c r="BF77" i="31" s="1"/>
  <c r="BG77" i="31" s="1"/>
  <c r="BH77" i="31" s="1"/>
  <c r="BI77" i="31" s="1"/>
  <c r="BJ77" i="31" s="1"/>
  <c r="BK77" i="31" s="1"/>
  <c r="BL77" i="31" s="1"/>
  <c r="BM77" i="31" s="1"/>
  <c r="BN77" i="31" s="1"/>
  <c r="C31" i="30"/>
  <c r="C32" i="30" s="1"/>
  <c r="C6" i="36"/>
  <c r="C5" i="36"/>
  <c r="F26" i="34"/>
  <c r="G26" i="34" s="1"/>
  <c r="H26" i="34" s="1"/>
  <c r="F23" i="34"/>
  <c r="G23" i="34" s="1"/>
  <c r="H23" i="34" s="1"/>
  <c r="I23" i="34" s="1"/>
  <c r="J23" i="34" s="1"/>
  <c r="F14" i="34"/>
  <c r="G14" i="34" s="1"/>
  <c r="H14" i="34" s="1"/>
  <c r="I14" i="34" s="1"/>
  <c r="E12" i="34"/>
  <c r="F12" i="33"/>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D13" i="32"/>
  <c r="E85" i="32"/>
  <c r="E149" i="32" s="1"/>
  <c r="E213" i="32" s="1"/>
  <c r="C137" i="31"/>
  <c r="C85" i="32" s="1"/>
  <c r="C149" i="32" s="1"/>
  <c r="C213" i="32" s="1"/>
  <c r="E84" i="32"/>
  <c r="E148" i="32" s="1"/>
  <c r="E212" i="32" s="1"/>
  <c r="C136" i="31"/>
  <c r="C84" i="32" s="1"/>
  <c r="C148" i="32" s="1"/>
  <c r="C212" i="32" s="1"/>
  <c r="E83" i="32"/>
  <c r="E147" i="32" s="1"/>
  <c r="E211" i="32" s="1"/>
  <c r="C135" i="31"/>
  <c r="C83" i="32" s="1"/>
  <c r="C147" i="32" s="1"/>
  <c r="C211" i="32" s="1"/>
  <c r="E82" i="32"/>
  <c r="E146" i="32" s="1"/>
  <c r="E210" i="32" s="1"/>
  <c r="C134" i="31"/>
  <c r="C82" i="32" s="1"/>
  <c r="C146" i="32" s="1"/>
  <c r="C210" i="32" s="1"/>
  <c r="E81" i="32"/>
  <c r="E145" i="32" s="1"/>
  <c r="E209" i="32" s="1"/>
  <c r="C133" i="31"/>
  <c r="C81" i="32" s="1"/>
  <c r="C145" i="32" s="1"/>
  <c r="C209" i="32" s="1"/>
  <c r="E80" i="32"/>
  <c r="E144" i="32" s="1"/>
  <c r="E208" i="32" s="1"/>
  <c r="C132" i="31"/>
  <c r="C80" i="32" s="1"/>
  <c r="C144" i="32" s="1"/>
  <c r="C208" i="32" s="1"/>
  <c r="E79" i="32"/>
  <c r="E143" i="32" s="1"/>
  <c r="E207" i="32" s="1"/>
  <c r="C131" i="31"/>
  <c r="C79" i="32" s="1"/>
  <c r="C143" i="32" s="1"/>
  <c r="C207" i="32" s="1"/>
  <c r="E78" i="32"/>
  <c r="E142" i="32" s="1"/>
  <c r="E206" i="32" s="1"/>
  <c r="C130" i="31"/>
  <c r="C78" i="32" s="1"/>
  <c r="C142" i="32" s="1"/>
  <c r="C206" i="32" s="1"/>
  <c r="E77" i="32"/>
  <c r="E141" i="32" s="1"/>
  <c r="E205" i="32" s="1"/>
  <c r="C129" i="31"/>
  <c r="C77" i="32" s="1"/>
  <c r="C141" i="32" s="1"/>
  <c r="C205" i="32" s="1"/>
  <c r="E76" i="32"/>
  <c r="E140" i="32" s="1"/>
  <c r="E204" i="32" s="1"/>
  <c r="C128" i="31"/>
  <c r="C76" i="32" s="1"/>
  <c r="C140" i="32" s="1"/>
  <c r="C204" i="32" s="1"/>
  <c r="E75" i="32"/>
  <c r="E139" i="32" s="1"/>
  <c r="E203" i="32" s="1"/>
  <c r="C127" i="31"/>
  <c r="C75" i="32" s="1"/>
  <c r="C139" i="32" s="1"/>
  <c r="C203" i="32" s="1"/>
  <c r="E74" i="32"/>
  <c r="E138" i="32" s="1"/>
  <c r="E202" i="32" s="1"/>
  <c r="C126" i="31"/>
  <c r="C74" i="32" s="1"/>
  <c r="C138" i="32" s="1"/>
  <c r="C202" i="32" s="1"/>
  <c r="E73" i="32"/>
  <c r="E137" i="32" s="1"/>
  <c r="E201" i="32" s="1"/>
  <c r="C125" i="31"/>
  <c r="C73" i="32" s="1"/>
  <c r="C137" i="32" s="1"/>
  <c r="C201" i="32" s="1"/>
  <c r="E72" i="32"/>
  <c r="E136" i="32" s="1"/>
  <c r="E200" i="32" s="1"/>
  <c r="C124" i="31"/>
  <c r="C72" i="32" s="1"/>
  <c r="C136" i="32" s="1"/>
  <c r="C200" i="32" s="1"/>
  <c r="E71" i="32"/>
  <c r="E135" i="32" s="1"/>
  <c r="E199" i="32" s="1"/>
  <c r="C123" i="31"/>
  <c r="C71" i="32" s="1"/>
  <c r="C135" i="32" s="1"/>
  <c r="C199" i="32" s="1"/>
  <c r="E70" i="32"/>
  <c r="E134" i="32" s="1"/>
  <c r="E198" i="32" s="1"/>
  <c r="C122" i="31"/>
  <c r="C70" i="32" s="1"/>
  <c r="C134" i="32" s="1"/>
  <c r="C198" i="32" s="1"/>
  <c r="E69" i="32"/>
  <c r="E133" i="32" s="1"/>
  <c r="E197" i="32" s="1"/>
  <c r="C121" i="31"/>
  <c r="C69" i="32" s="1"/>
  <c r="C133" i="32" s="1"/>
  <c r="C197" i="32" s="1"/>
  <c r="E68" i="32"/>
  <c r="E132" i="32" s="1"/>
  <c r="E196" i="32" s="1"/>
  <c r="C120" i="31"/>
  <c r="C68" i="32" s="1"/>
  <c r="C132" i="32" s="1"/>
  <c r="C196" i="32" s="1"/>
  <c r="E67" i="32"/>
  <c r="E131" i="32" s="1"/>
  <c r="E195" i="32" s="1"/>
  <c r="C119" i="31"/>
  <c r="C67" i="32" s="1"/>
  <c r="C131" i="32" s="1"/>
  <c r="C195" i="32" s="1"/>
  <c r="E66" i="32"/>
  <c r="E130" i="32" s="1"/>
  <c r="E194" i="32" s="1"/>
  <c r="C118" i="31"/>
  <c r="C66" i="32" s="1"/>
  <c r="C130" i="32" s="1"/>
  <c r="C194" i="32" s="1"/>
  <c r="E65" i="32"/>
  <c r="E129" i="32" s="1"/>
  <c r="E193" i="32" s="1"/>
  <c r="C117" i="31"/>
  <c r="C65" i="32" s="1"/>
  <c r="C129" i="32" s="1"/>
  <c r="C193" i="32" s="1"/>
  <c r="E64" i="32"/>
  <c r="E128" i="32" s="1"/>
  <c r="E192" i="32" s="1"/>
  <c r="C116" i="31"/>
  <c r="C64" i="32" s="1"/>
  <c r="C128" i="32" s="1"/>
  <c r="C192" i="32" s="1"/>
  <c r="E63" i="32"/>
  <c r="E127" i="32" s="1"/>
  <c r="E191" i="32" s="1"/>
  <c r="C115" i="31"/>
  <c r="C63" i="32" s="1"/>
  <c r="C127" i="32" s="1"/>
  <c r="C191" i="32" s="1"/>
  <c r="E62" i="32"/>
  <c r="E126" i="32" s="1"/>
  <c r="E190" i="32" s="1"/>
  <c r="C114" i="31"/>
  <c r="C62" i="32" s="1"/>
  <c r="C126" i="32" s="1"/>
  <c r="C190" i="32" s="1"/>
  <c r="E61" i="32"/>
  <c r="E125" i="32" s="1"/>
  <c r="E189" i="32" s="1"/>
  <c r="C113" i="31"/>
  <c r="C61" i="32" s="1"/>
  <c r="C125" i="32" s="1"/>
  <c r="C189" i="32" s="1"/>
  <c r="E60" i="32"/>
  <c r="E124" i="32" s="1"/>
  <c r="E188" i="32" s="1"/>
  <c r="C112" i="31"/>
  <c r="C60" i="32" s="1"/>
  <c r="C124" i="32" s="1"/>
  <c r="C188" i="32" s="1"/>
  <c r="E59" i="32"/>
  <c r="E123" i="32" s="1"/>
  <c r="E187" i="32" s="1"/>
  <c r="C111" i="31"/>
  <c r="C59" i="32" s="1"/>
  <c r="C123" i="32" s="1"/>
  <c r="C187" i="32" s="1"/>
  <c r="E58" i="32"/>
  <c r="E122" i="32" s="1"/>
  <c r="E186" i="32" s="1"/>
  <c r="C110" i="31"/>
  <c r="C58" i="32" s="1"/>
  <c r="C122" i="32" s="1"/>
  <c r="C186" i="32" s="1"/>
  <c r="E57" i="32"/>
  <c r="E121" i="32" s="1"/>
  <c r="E185" i="32" s="1"/>
  <c r="C109" i="31"/>
  <c r="C57" i="32" s="1"/>
  <c r="C121" i="32" s="1"/>
  <c r="C185" i="32" s="1"/>
  <c r="E56" i="32"/>
  <c r="E120" i="32" s="1"/>
  <c r="E184" i="32" s="1"/>
  <c r="C108" i="31"/>
  <c r="C56" i="32" s="1"/>
  <c r="C120" i="32" s="1"/>
  <c r="C184" i="32" s="1"/>
  <c r="E55" i="32"/>
  <c r="E119" i="32" s="1"/>
  <c r="E183" i="32" s="1"/>
  <c r="C107" i="31"/>
  <c r="C55" i="32" s="1"/>
  <c r="C119" i="32" s="1"/>
  <c r="C183" i="32" s="1"/>
  <c r="E54" i="32"/>
  <c r="E118" i="32" s="1"/>
  <c r="E182" i="32" s="1"/>
  <c r="C106" i="31"/>
  <c r="C54" i="32" s="1"/>
  <c r="C118" i="32" s="1"/>
  <c r="C182" i="32" s="1"/>
  <c r="E53" i="32"/>
  <c r="E117" i="32" s="1"/>
  <c r="E181" i="32" s="1"/>
  <c r="C105" i="31"/>
  <c r="C53" i="32" s="1"/>
  <c r="C117" i="32" s="1"/>
  <c r="C181" i="32" s="1"/>
  <c r="E52" i="32"/>
  <c r="E116" i="32" s="1"/>
  <c r="E180" i="32" s="1"/>
  <c r="C104" i="31"/>
  <c r="C52" i="32" s="1"/>
  <c r="C116" i="32" s="1"/>
  <c r="C180" i="32" s="1"/>
  <c r="E51" i="32"/>
  <c r="E115" i="32" s="1"/>
  <c r="E179" i="32" s="1"/>
  <c r="C103" i="31"/>
  <c r="C51" i="32" s="1"/>
  <c r="C115" i="32" s="1"/>
  <c r="C179" i="32" s="1"/>
  <c r="E50" i="32"/>
  <c r="E114" i="32" s="1"/>
  <c r="E178" i="32" s="1"/>
  <c r="C102" i="31"/>
  <c r="C50" i="32" s="1"/>
  <c r="C114" i="32" s="1"/>
  <c r="C178" i="32" s="1"/>
  <c r="E49" i="32"/>
  <c r="E113" i="32" s="1"/>
  <c r="E177" i="32" s="1"/>
  <c r="C101" i="31"/>
  <c r="C49" i="32" s="1"/>
  <c r="C113" i="32" s="1"/>
  <c r="C177" i="32" s="1"/>
  <c r="E48" i="32"/>
  <c r="E112" i="32" s="1"/>
  <c r="E176" i="32" s="1"/>
  <c r="C100" i="31"/>
  <c r="C48" i="32" s="1"/>
  <c r="C112" i="32" s="1"/>
  <c r="C176" i="32" s="1"/>
  <c r="E47" i="32"/>
  <c r="E111" i="32" s="1"/>
  <c r="E175" i="32" s="1"/>
  <c r="C99" i="31"/>
  <c r="C47" i="32" s="1"/>
  <c r="C111" i="32" s="1"/>
  <c r="C175" i="32" s="1"/>
  <c r="E46" i="32"/>
  <c r="E110" i="32" s="1"/>
  <c r="E174" i="32" s="1"/>
  <c r="C98" i="31"/>
  <c r="C46" i="32" s="1"/>
  <c r="C110" i="32" s="1"/>
  <c r="C174" i="32" s="1"/>
  <c r="E45" i="32"/>
  <c r="E109" i="32" s="1"/>
  <c r="E173" i="32" s="1"/>
  <c r="C97" i="31"/>
  <c r="C45" i="32" s="1"/>
  <c r="C109" i="32" s="1"/>
  <c r="C173" i="32" s="1"/>
  <c r="E44" i="32"/>
  <c r="E108" i="32" s="1"/>
  <c r="E172" i="32" s="1"/>
  <c r="C96" i="31"/>
  <c r="C44" i="32" s="1"/>
  <c r="C108" i="32" s="1"/>
  <c r="C172" i="32" s="1"/>
  <c r="E43" i="32"/>
  <c r="E107" i="32" s="1"/>
  <c r="E171" i="32" s="1"/>
  <c r="C95" i="31"/>
  <c r="C43" i="32" s="1"/>
  <c r="C107" i="32" s="1"/>
  <c r="C171" i="32" s="1"/>
  <c r="E42" i="32"/>
  <c r="E106" i="32" s="1"/>
  <c r="E170" i="32" s="1"/>
  <c r="C94" i="31"/>
  <c r="C42" i="32" s="1"/>
  <c r="C106" i="32" s="1"/>
  <c r="C170" i="32" s="1"/>
  <c r="E41" i="32"/>
  <c r="E105" i="32" s="1"/>
  <c r="E169" i="32" s="1"/>
  <c r="C93" i="31"/>
  <c r="C41" i="32" s="1"/>
  <c r="C105" i="32" s="1"/>
  <c r="C169" i="32" s="1"/>
  <c r="E40" i="32"/>
  <c r="E104" i="32" s="1"/>
  <c r="E168" i="32" s="1"/>
  <c r="C92" i="31"/>
  <c r="C40" i="32" s="1"/>
  <c r="C104" i="32" s="1"/>
  <c r="C168" i="32" s="1"/>
  <c r="E39" i="32"/>
  <c r="E103" i="32" s="1"/>
  <c r="E167" i="32" s="1"/>
  <c r="C91" i="31"/>
  <c r="C39" i="32" s="1"/>
  <c r="C103" i="32" s="1"/>
  <c r="C167" i="32" s="1"/>
  <c r="E38" i="32"/>
  <c r="E102" i="32" s="1"/>
  <c r="E166" i="32" s="1"/>
  <c r="C90" i="31"/>
  <c r="C38" i="32" s="1"/>
  <c r="C102" i="32" s="1"/>
  <c r="C166" i="32" s="1"/>
  <c r="E37" i="32"/>
  <c r="E101" i="32" s="1"/>
  <c r="E165" i="32" s="1"/>
  <c r="C89" i="31"/>
  <c r="C37" i="32" s="1"/>
  <c r="C101" i="32" s="1"/>
  <c r="C165" i="32" s="1"/>
  <c r="E36" i="32"/>
  <c r="E100" i="32" s="1"/>
  <c r="E164" i="32" s="1"/>
  <c r="C88" i="31"/>
  <c r="C36" i="32" s="1"/>
  <c r="C100" i="32" s="1"/>
  <c r="C164" i="32" s="1"/>
  <c r="E35" i="32"/>
  <c r="E99" i="32" s="1"/>
  <c r="E163" i="32" s="1"/>
  <c r="C87" i="31"/>
  <c r="C35" i="32" s="1"/>
  <c r="C99" i="32" s="1"/>
  <c r="C163" i="32" s="1"/>
  <c r="E34" i="32"/>
  <c r="E98" i="32" s="1"/>
  <c r="E162" i="32" s="1"/>
  <c r="C86" i="31"/>
  <c r="C34" i="32" s="1"/>
  <c r="C98" i="32" s="1"/>
  <c r="C162" i="32" s="1"/>
  <c r="E33" i="32"/>
  <c r="E97" i="32" s="1"/>
  <c r="E161" i="32" s="1"/>
  <c r="C85" i="31"/>
  <c r="C33" i="32" s="1"/>
  <c r="C97" i="32" s="1"/>
  <c r="C161" i="32" s="1"/>
  <c r="E32" i="32"/>
  <c r="E96" i="32" s="1"/>
  <c r="E160" i="32" s="1"/>
  <c r="C84" i="31"/>
  <c r="C32" i="32" s="1"/>
  <c r="C96" i="32" s="1"/>
  <c r="C160" i="32" s="1"/>
  <c r="E31" i="32"/>
  <c r="E95" i="32" s="1"/>
  <c r="E159" i="32" s="1"/>
  <c r="C83" i="31"/>
  <c r="C31" i="32" s="1"/>
  <c r="C95" i="32" s="1"/>
  <c r="C159" i="32" s="1"/>
  <c r="E30" i="32"/>
  <c r="E94" i="32" s="1"/>
  <c r="E158" i="32" s="1"/>
  <c r="C82" i="31"/>
  <c r="C30" i="32" s="1"/>
  <c r="C94" i="32" s="1"/>
  <c r="C158" i="32" s="1"/>
  <c r="E29" i="32"/>
  <c r="E93" i="32" s="1"/>
  <c r="E157" i="32" s="1"/>
  <c r="C81" i="31"/>
  <c r="C29" i="32" s="1"/>
  <c r="C93" i="32" s="1"/>
  <c r="C157" i="32" s="1"/>
  <c r="E28" i="32"/>
  <c r="E92" i="32" s="1"/>
  <c r="E156" i="32" s="1"/>
  <c r="C80" i="31"/>
  <c r="C28" i="32" s="1"/>
  <c r="C92" i="32" s="1"/>
  <c r="C156" i="32" s="1"/>
  <c r="E27" i="32"/>
  <c r="E91" i="32" s="1"/>
  <c r="E155" i="32" s="1"/>
  <c r="C79" i="31"/>
  <c r="C27" i="32" s="1"/>
  <c r="C91" i="32" s="1"/>
  <c r="C155" i="32" s="1"/>
  <c r="E90" i="32"/>
  <c r="E154" i="32" s="1"/>
  <c r="E31" i="30"/>
  <c r="F31" i="30" s="1"/>
  <c r="O36" i="3"/>
  <c r="K25" i="2" s="1"/>
  <c r="H27" i="15"/>
  <c r="J18" i="2"/>
  <c r="C41" i="3"/>
  <c r="C14" i="3"/>
  <c r="L36" i="3"/>
  <c r="H25" i="2" s="1"/>
  <c r="M36" i="3"/>
  <c r="I25" i="2" s="1"/>
  <c r="N36" i="3"/>
  <c r="J25" i="2" s="1"/>
  <c r="I22" i="15"/>
  <c r="K15" i="34" l="1"/>
  <c r="K30" i="34" s="1"/>
  <c r="O15" i="34"/>
  <c r="O30" i="34" s="1"/>
  <c r="S15" i="34"/>
  <c r="S30" i="34" s="1"/>
  <c r="W15" i="34"/>
  <c r="W30" i="34" s="1"/>
  <c r="AA15" i="34"/>
  <c r="AA30" i="34" s="1"/>
  <c r="AE15" i="34"/>
  <c r="AE30" i="34" s="1"/>
  <c r="AI15" i="34"/>
  <c r="AI30" i="34" s="1"/>
  <c r="AM15" i="34"/>
  <c r="AM30" i="34" s="1"/>
  <c r="AQ15" i="34"/>
  <c r="AQ30" i="34" s="1"/>
  <c r="AU15" i="34"/>
  <c r="AU30" i="34" s="1"/>
  <c r="AY15" i="34"/>
  <c r="AY30" i="34" s="1"/>
  <c r="BC15" i="34"/>
  <c r="BC30" i="34" s="1"/>
  <c r="BG15" i="34"/>
  <c r="BG30" i="34" s="1"/>
  <c r="BK15" i="34"/>
  <c r="BK30" i="34" s="1"/>
  <c r="L16" i="34"/>
  <c r="L31" i="34" s="1"/>
  <c r="P16" i="34"/>
  <c r="P31" i="34" s="1"/>
  <c r="T16" i="34"/>
  <c r="T31" i="34" s="1"/>
  <c r="X16" i="34"/>
  <c r="X31" i="34" s="1"/>
  <c r="AB16" i="34"/>
  <c r="AB31" i="34" s="1"/>
  <c r="AF16" i="34"/>
  <c r="AF31" i="34" s="1"/>
  <c r="AJ16" i="34"/>
  <c r="AJ31" i="34" s="1"/>
  <c r="AN16" i="34"/>
  <c r="AN31" i="34" s="1"/>
  <c r="AR16" i="34"/>
  <c r="AR31" i="34" s="1"/>
  <c r="AV16" i="34"/>
  <c r="AV31" i="34" s="1"/>
  <c r="AZ16" i="34"/>
  <c r="AZ31" i="34" s="1"/>
  <c r="BD16" i="34"/>
  <c r="BD31" i="34" s="1"/>
  <c r="BH16" i="34"/>
  <c r="BH31" i="34" s="1"/>
  <c r="BL16" i="34"/>
  <c r="BL31" i="34" s="1"/>
  <c r="M17" i="34"/>
  <c r="M32" i="34" s="1"/>
  <c r="Q17" i="34"/>
  <c r="Q32" i="34" s="1"/>
  <c r="U17" i="34"/>
  <c r="U32" i="34" s="1"/>
  <c r="Y17" i="34"/>
  <c r="Y32" i="34" s="1"/>
  <c r="AC17" i="34"/>
  <c r="AC32" i="34" s="1"/>
  <c r="AG17" i="34"/>
  <c r="AG32" i="34" s="1"/>
  <c r="AK17" i="34"/>
  <c r="AK32" i="34" s="1"/>
  <c r="AO17" i="34"/>
  <c r="AO32" i="34" s="1"/>
  <c r="AS17" i="34"/>
  <c r="AS32" i="34" s="1"/>
  <c r="AW17" i="34"/>
  <c r="AW32" i="34" s="1"/>
  <c r="BA17" i="34"/>
  <c r="BA32" i="34" s="1"/>
  <c r="BE17" i="34"/>
  <c r="BE32" i="34" s="1"/>
  <c r="BI17" i="34"/>
  <c r="BI32" i="34" s="1"/>
  <c r="L15" i="34"/>
  <c r="L30" i="34" s="1"/>
  <c r="P15" i="34"/>
  <c r="P30" i="34" s="1"/>
  <c r="T15" i="34"/>
  <c r="T30" i="34" s="1"/>
  <c r="X15" i="34"/>
  <c r="X30" i="34" s="1"/>
  <c r="AB15" i="34"/>
  <c r="AB30" i="34" s="1"/>
  <c r="AF15" i="34"/>
  <c r="AF30" i="34" s="1"/>
  <c r="AJ15" i="34"/>
  <c r="AJ30" i="34" s="1"/>
  <c r="AN15" i="34"/>
  <c r="AN30" i="34" s="1"/>
  <c r="AR15" i="34"/>
  <c r="AR30" i="34" s="1"/>
  <c r="AV15" i="34"/>
  <c r="AV30" i="34" s="1"/>
  <c r="AZ15" i="34"/>
  <c r="AZ30" i="34" s="1"/>
  <c r="BD15" i="34"/>
  <c r="BD30" i="34" s="1"/>
  <c r="BH15" i="34"/>
  <c r="BH30" i="34" s="1"/>
  <c r="BL15" i="34"/>
  <c r="BL30" i="34" s="1"/>
  <c r="M16" i="34"/>
  <c r="M31" i="34" s="1"/>
  <c r="Q16" i="34"/>
  <c r="Q31" i="34" s="1"/>
  <c r="U16" i="34"/>
  <c r="U31" i="34" s="1"/>
  <c r="Y16" i="34"/>
  <c r="Y31" i="34" s="1"/>
  <c r="AC16" i="34"/>
  <c r="AC31" i="34" s="1"/>
  <c r="AG16" i="34"/>
  <c r="AG31" i="34" s="1"/>
  <c r="AK16" i="34"/>
  <c r="AK31" i="34" s="1"/>
  <c r="AO16" i="34"/>
  <c r="AO31" i="34" s="1"/>
  <c r="AS16" i="34"/>
  <c r="AS31" i="34" s="1"/>
  <c r="AW16" i="34"/>
  <c r="AW31" i="34" s="1"/>
  <c r="BA16" i="34"/>
  <c r="BA31" i="34" s="1"/>
  <c r="BE16" i="34"/>
  <c r="BE31" i="34" s="1"/>
  <c r="BI16" i="34"/>
  <c r="BI31" i="34" s="1"/>
  <c r="J17" i="34"/>
  <c r="J32" i="34" s="1"/>
  <c r="N17" i="34"/>
  <c r="N32" i="34" s="1"/>
  <c r="R17" i="34"/>
  <c r="R32" i="34" s="1"/>
  <c r="V17" i="34"/>
  <c r="V32" i="34" s="1"/>
  <c r="Z17" i="34"/>
  <c r="Z32" i="34" s="1"/>
  <c r="AD17" i="34"/>
  <c r="AD32" i="34" s="1"/>
  <c r="AH17" i="34"/>
  <c r="AH32" i="34" s="1"/>
  <c r="AL17" i="34"/>
  <c r="AL32" i="34" s="1"/>
  <c r="AP17" i="34"/>
  <c r="AP32" i="34" s="1"/>
  <c r="AT17" i="34"/>
  <c r="AT32" i="34" s="1"/>
  <c r="AX17" i="34"/>
  <c r="AX32" i="34" s="1"/>
  <c r="BB17" i="34"/>
  <c r="BB32" i="34" s="1"/>
  <c r="N15" i="34"/>
  <c r="N30" i="34" s="1"/>
  <c r="V15" i="34"/>
  <c r="V30" i="34" s="1"/>
  <c r="AD15" i="34"/>
  <c r="AD30" i="34" s="1"/>
  <c r="AL15" i="34"/>
  <c r="AL30" i="34" s="1"/>
  <c r="AT15" i="34"/>
  <c r="AT30" i="34" s="1"/>
  <c r="BB15" i="34"/>
  <c r="BB30" i="34" s="1"/>
  <c r="BJ15" i="34"/>
  <c r="BJ30" i="34" s="1"/>
  <c r="O16" i="34"/>
  <c r="O31" i="34" s="1"/>
  <c r="W16" i="34"/>
  <c r="W31" i="34" s="1"/>
  <c r="AE16" i="34"/>
  <c r="AE31" i="34" s="1"/>
  <c r="AM16" i="34"/>
  <c r="AM31" i="34" s="1"/>
  <c r="AU16" i="34"/>
  <c r="AU31" i="34" s="1"/>
  <c r="BC16" i="34"/>
  <c r="BC31" i="34" s="1"/>
  <c r="BK16" i="34"/>
  <c r="BK31" i="34" s="1"/>
  <c r="P17" i="34"/>
  <c r="P32" i="34" s="1"/>
  <c r="X17" i="34"/>
  <c r="X32" i="34" s="1"/>
  <c r="AF17" i="34"/>
  <c r="AF32" i="34" s="1"/>
  <c r="AN17" i="34"/>
  <c r="AN32" i="34" s="1"/>
  <c r="AV17" i="34"/>
  <c r="AV32" i="34" s="1"/>
  <c r="BD17" i="34"/>
  <c r="BD32" i="34" s="1"/>
  <c r="BJ17" i="34"/>
  <c r="BJ32" i="34" s="1"/>
  <c r="Q15" i="34"/>
  <c r="Q30" i="34" s="1"/>
  <c r="Y15" i="34"/>
  <c r="Y30" i="34" s="1"/>
  <c r="AG15" i="34"/>
  <c r="AG30" i="34" s="1"/>
  <c r="AO15" i="34"/>
  <c r="AO30" i="34" s="1"/>
  <c r="AW15" i="34"/>
  <c r="AW30" i="34" s="1"/>
  <c r="BE15" i="34"/>
  <c r="BE30" i="34" s="1"/>
  <c r="J16" i="34"/>
  <c r="J31" i="34" s="1"/>
  <c r="R16" i="34"/>
  <c r="R31" i="34" s="1"/>
  <c r="Z16" i="34"/>
  <c r="Z31" i="34" s="1"/>
  <c r="AH16" i="34"/>
  <c r="AH31" i="34" s="1"/>
  <c r="AP16" i="34"/>
  <c r="AP31" i="34" s="1"/>
  <c r="AX16" i="34"/>
  <c r="AX31" i="34" s="1"/>
  <c r="BF16" i="34"/>
  <c r="BF31" i="34" s="1"/>
  <c r="K17" i="34"/>
  <c r="K32" i="34" s="1"/>
  <c r="S17" i="34"/>
  <c r="S32" i="34" s="1"/>
  <c r="AA17" i="34"/>
  <c r="AA32" i="34" s="1"/>
  <c r="AI17" i="34"/>
  <c r="AI32" i="34" s="1"/>
  <c r="AQ17" i="34"/>
  <c r="AQ32" i="34" s="1"/>
  <c r="AY17" i="34"/>
  <c r="AY32" i="34" s="1"/>
  <c r="BF17" i="34"/>
  <c r="BF32" i="34" s="1"/>
  <c r="BK17" i="34"/>
  <c r="BK32" i="34" s="1"/>
  <c r="J15" i="34"/>
  <c r="J30" i="34" s="1"/>
  <c r="R15" i="34"/>
  <c r="R30" i="34" s="1"/>
  <c r="Z15" i="34"/>
  <c r="Z30" i="34" s="1"/>
  <c r="AH15" i="34"/>
  <c r="AH30" i="34" s="1"/>
  <c r="AP15" i="34"/>
  <c r="AP30" i="34" s="1"/>
  <c r="AX15" i="34"/>
  <c r="AX30" i="34" s="1"/>
  <c r="BF15" i="34"/>
  <c r="BF30" i="34" s="1"/>
  <c r="K16" i="34"/>
  <c r="K31" i="34" s="1"/>
  <c r="S16" i="34"/>
  <c r="S31" i="34" s="1"/>
  <c r="AA16" i="34"/>
  <c r="AA31" i="34" s="1"/>
  <c r="AI16" i="34"/>
  <c r="AI31" i="34" s="1"/>
  <c r="AQ16" i="34"/>
  <c r="AQ31" i="34" s="1"/>
  <c r="AY16" i="34"/>
  <c r="AY31" i="34" s="1"/>
  <c r="BG16" i="34"/>
  <c r="BG31" i="34" s="1"/>
  <c r="L17" i="34"/>
  <c r="L32" i="34" s="1"/>
  <c r="T17" i="34"/>
  <c r="T32" i="34" s="1"/>
  <c r="AB17" i="34"/>
  <c r="AB32" i="34" s="1"/>
  <c r="AJ17" i="34"/>
  <c r="AJ32" i="34" s="1"/>
  <c r="AR17" i="34"/>
  <c r="AR32" i="34" s="1"/>
  <c r="AZ17" i="34"/>
  <c r="AZ32" i="34" s="1"/>
  <c r="BG17" i="34"/>
  <c r="BG32" i="34" s="1"/>
  <c r="BL17" i="34"/>
  <c r="BL32" i="34" s="1"/>
  <c r="M15" i="34"/>
  <c r="M30" i="34" s="1"/>
  <c r="U15" i="34"/>
  <c r="U30" i="34" s="1"/>
  <c r="AC15" i="34"/>
  <c r="AC30" i="34" s="1"/>
  <c r="AK15" i="34"/>
  <c r="AK30" i="34" s="1"/>
  <c r="AS15" i="34"/>
  <c r="AS30" i="34" s="1"/>
  <c r="BA15" i="34"/>
  <c r="BA30" i="34" s="1"/>
  <c r="BI15" i="34"/>
  <c r="BI30" i="34" s="1"/>
  <c r="N16" i="34"/>
  <c r="N31" i="34" s="1"/>
  <c r="V16" i="34"/>
  <c r="V31" i="34" s="1"/>
  <c r="AD16" i="34"/>
  <c r="AD31" i="34" s="1"/>
  <c r="AL16" i="34"/>
  <c r="AL31" i="34" s="1"/>
  <c r="BB16" i="34"/>
  <c r="BB31" i="34" s="1"/>
  <c r="AE17" i="34"/>
  <c r="AE32" i="34" s="1"/>
  <c r="BH17" i="34"/>
  <c r="BH32" i="34" s="1"/>
  <c r="BJ16" i="34"/>
  <c r="BJ31" i="34" s="1"/>
  <c r="AM17" i="34"/>
  <c r="AM32" i="34" s="1"/>
  <c r="O17" i="34"/>
  <c r="O32" i="34" s="1"/>
  <c r="AU17" i="34"/>
  <c r="AU32" i="34" s="1"/>
  <c r="AT16" i="34"/>
  <c r="AT31" i="34" s="1"/>
  <c r="W17" i="34"/>
  <c r="W32" i="34" s="1"/>
  <c r="BC17" i="34"/>
  <c r="BC32" i="34" s="1"/>
  <c r="E32" i="30"/>
  <c r="K23" i="34"/>
  <c r="I26" i="34"/>
  <c r="I16" i="34"/>
  <c r="I31" i="34" s="1"/>
  <c r="H17" i="34"/>
  <c r="H32" i="34" s="1"/>
  <c r="H15" i="34"/>
  <c r="H30" i="34" s="1"/>
  <c r="I15" i="34"/>
  <c r="I30" i="34" s="1"/>
  <c r="I17" i="34"/>
  <c r="I32" i="34" s="1"/>
  <c r="H16" i="34"/>
  <c r="H31" i="34" s="1"/>
  <c r="G31" i="32"/>
  <c r="G95" i="32" s="1"/>
  <c r="G159" i="32" s="1"/>
  <c r="O31" i="32"/>
  <c r="O95" i="32" s="1"/>
  <c r="W31" i="32"/>
  <c r="W95" i="32" s="1"/>
  <c r="AE31" i="32"/>
  <c r="AE95" i="32" s="1"/>
  <c r="AM31" i="32"/>
  <c r="AM95" i="32" s="1"/>
  <c r="AU31" i="32"/>
  <c r="AU95" i="32" s="1"/>
  <c r="BC31" i="32"/>
  <c r="BC95" i="32" s="1"/>
  <c r="BK31" i="32"/>
  <c r="BK95" i="32" s="1"/>
  <c r="H31" i="32"/>
  <c r="H95" i="32" s="1"/>
  <c r="P31" i="32"/>
  <c r="P95" i="32" s="1"/>
  <c r="X31" i="32"/>
  <c r="X95" i="32" s="1"/>
  <c r="AF31" i="32"/>
  <c r="AF95" i="32" s="1"/>
  <c r="AN31" i="32"/>
  <c r="AN95" i="32" s="1"/>
  <c r="AV31" i="32"/>
  <c r="AV95" i="32" s="1"/>
  <c r="BD31" i="32"/>
  <c r="BD95" i="32" s="1"/>
  <c r="BL31" i="32"/>
  <c r="BL95" i="32" s="1"/>
  <c r="L31" i="32"/>
  <c r="L95" i="32" s="1"/>
  <c r="T31" i="32"/>
  <c r="T95" i="32" s="1"/>
  <c r="AB31" i="32"/>
  <c r="AB95" i="32" s="1"/>
  <c r="AJ31" i="32"/>
  <c r="AJ95" i="32" s="1"/>
  <c r="AR31" i="32"/>
  <c r="AR95" i="32" s="1"/>
  <c r="AZ31" i="32"/>
  <c r="AZ95" i="32" s="1"/>
  <c r="BH31" i="32"/>
  <c r="BH95" i="32" s="1"/>
  <c r="Q31" i="32"/>
  <c r="Q95" i="32" s="1"/>
  <c r="AC31" i="32"/>
  <c r="AC95" i="32" s="1"/>
  <c r="AP31" i="32"/>
  <c r="AP95" i="32" s="1"/>
  <c r="BB31" i="32"/>
  <c r="BB95" i="32" s="1"/>
  <c r="R31" i="32"/>
  <c r="R95" i="32" s="1"/>
  <c r="AD31" i="32"/>
  <c r="AD95" i="32" s="1"/>
  <c r="AQ31" i="32"/>
  <c r="AQ95" i="32" s="1"/>
  <c r="BE31" i="32"/>
  <c r="BE95" i="32" s="1"/>
  <c r="S31" i="32"/>
  <c r="S95" i="32" s="1"/>
  <c r="AG31" i="32"/>
  <c r="AG95" i="32" s="1"/>
  <c r="AS31" i="32"/>
  <c r="AS95" i="32" s="1"/>
  <c r="BF31" i="32"/>
  <c r="BF95" i="32" s="1"/>
  <c r="K31" i="32"/>
  <c r="K95" i="32" s="1"/>
  <c r="Y31" i="32"/>
  <c r="Y95" i="32" s="1"/>
  <c r="AK31" i="32"/>
  <c r="AK95" i="32" s="1"/>
  <c r="AX31" i="32"/>
  <c r="AX95" i="32" s="1"/>
  <c r="BJ31" i="32"/>
  <c r="BJ95" i="32" s="1"/>
  <c r="M31" i="32"/>
  <c r="M95" i="32" s="1"/>
  <c r="Z31" i="32"/>
  <c r="Z95" i="32" s="1"/>
  <c r="AL31" i="32"/>
  <c r="AL95" i="32" s="1"/>
  <c r="AY31" i="32"/>
  <c r="AY95" i="32" s="1"/>
  <c r="BM31" i="32"/>
  <c r="BM95" i="32" s="1"/>
  <c r="J31" i="32"/>
  <c r="J95" i="32" s="1"/>
  <c r="AT31" i="32"/>
  <c r="AT95" i="32" s="1"/>
  <c r="U31" i="32"/>
  <c r="U95" i="32" s="1"/>
  <c r="BA31" i="32"/>
  <c r="BA95" i="32" s="1"/>
  <c r="AH31" i="32"/>
  <c r="AH95" i="32" s="1"/>
  <c r="BN31" i="32"/>
  <c r="BN95" i="32" s="1"/>
  <c r="V31" i="32"/>
  <c r="V95" i="32" s="1"/>
  <c r="AA31" i="32"/>
  <c r="AA95" i="32" s="1"/>
  <c r="AI31" i="32"/>
  <c r="AI95" i="32" s="1"/>
  <c r="AO31" i="32"/>
  <c r="AO95" i="32" s="1"/>
  <c r="I31" i="32"/>
  <c r="I95" i="32" s="1"/>
  <c r="BI31" i="32"/>
  <c r="BI95" i="32" s="1"/>
  <c r="N31" i="32"/>
  <c r="N95" i="32" s="1"/>
  <c r="AW31" i="32"/>
  <c r="AW95" i="32" s="1"/>
  <c r="BG31" i="32"/>
  <c r="BG95" i="32" s="1"/>
  <c r="I39" i="32"/>
  <c r="I103" i="32" s="1"/>
  <c r="Q39" i="32"/>
  <c r="Q103" i="32" s="1"/>
  <c r="Y39" i="32"/>
  <c r="Y103" i="32" s="1"/>
  <c r="AG39" i="32"/>
  <c r="AG103" i="32" s="1"/>
  <c r="AO39" i="32"/>
  <c r="AO103" i="32" s="1"/>
  <c r="AW39" i="32"/>
  <c r="AW103" i="32" s="1"/>
  <c r="BE39" i="32"/>
  <c r="BE103" i="32" s="1"/>
  <c r="BM39" i="32"/>
  <c r="BM103" i="32" s="1"/>
  <c r="J39" i="32"/>
  <c r="J103" i="32" s="1"/>
  <c r="R39" i="32"/>
  <c r="R103" i="32" s="1"/>
  <c r="Z39" i="32"/>
  <c r="Z103" i="32" s="1"/>
  <c r="AH39" i="32"/>
  <c r="AH103" i="32" s="1"/>
  <c r="AP39" i="32"/>
  <c r="AP103" i="32" s="1"/>
  <c r="AX39" i="32"/>
  <c r="AX103" i="32" s="1"/>
  <c r="BF39" i="32"/>
  <c r="BF103" i="32" s="1"/>
  <c r="BN39" i="32"/>
  <c r="BN103" i="32" s="1"/>
  <c r="K39" i="32"/>
  <c r="K103" i="32" s="1"/>
  <c r="S39" i="32"/>
  <c r="S103" i="32" s="1"/>
  <c r="AA39" i="32"/>
  <c r="AA103" i="32" s="1"/>
  <c r="AI39" i="32"/>
  <c r="AI103" i="32" s="1"/>
  <c r="AQ39" i="32"/>
  <c r="AQ103" i="32" s="1"/>
  <c r="AY39" i="32"/>
  <c r="AY103" i="32" s="1"/>
  <c r="BG39" i="32"/>
  <c r="BG103" i="32" s="1"/>
  <c r="N39" i="32"/>
  <c r="N103" i="32" s="1"/>
  <c r="V39" i="32"/>
  <c r="V103" i="32" s="1"/>
  <c r="AD39" i="32"/>
  <c r="AD103" i="32" s="1"/>
  <c r="AL39" i="32"/>
  <c r="AL103" i="32" s="1"/>
  <c r="AT39" i="32"/>
  <c r="AT103" i="32" s="1"/>
  <c r="BB39" i="32"/>
  <c r="BB103" i="32" s="1"/>
  <c r="BJ39" i="32"/>
  <c r="BJ103" i="32" s="1"/>
  <c r="G39" i="32"/>
  <c r="G103" i="32" s="1"/>
  <c r="G167" i="32" s="1"/>
  <c r="O39" i="32"/>
  <c r="O103" i="32" s="1"/>
  <c r="W39" i="32"/>
  <c r="W103" i="32" s="1"/>
  <c r="AE39" i="32"/>
  <c r="AE103" i="32" s="1"/>
  <c r="AM39" i="32"/>
  <c r="AM103" i="32" s="1"/>
  <c r="AU39" i="32"/>
  <c r="AU103" i="32" s="1"/>
  <c r="BC39" i="32"/>
  <c r="BC103" i="32" s="1"/>
  <c r="BK39" i="32"/>
  <c r="BK103" i="32" s="1"/>
  <c r="M39" i="32"/>
  <c r="M103" i="32" s="1"/>
  <c r="AJ39" i="32"/>
  <c r="AJ103" i="32" s="1"/>
  <c r="BD39" i="32"/>
  <c r="BD103" i="32" s="1"/>
  <c r="T39" i="32"/>
  <c r="T103" i="32" s="1"/>
  <c r="AN39" i="32"/>
  <c r="AN103" i="32" s="1"/>
  <c r="BI39" i="32"/>
  <c r="BI103" i="32" s="1"/>
  <c r="AB39" i="32"/>
  <c r="AB103" i="32" s="1"/>
  <c r="AV39" i="32"/>
  <c r="AV103" i="32" s="1"/>
  <c r="H39" i="32"/>
  <c r="H103" i="32" s="1"/>
  <c r="AR39" i="32"/>
  <c r="AR103" i="32" s="1"/>
  <c r="L39" i="32"/>
  <c r="L103" i="32" s="1"/>
  <c r="AS39" i="32"/>
  <c r="AS103" i="32" s="1"/>
  <c r="P39" i="32"/>
  <c r="P103" i="32" s="1"/>
  <c r="AZ39" i="32"/>
  <c r="AZ103" i="32" s="1"/>
  <c r="U39" i="32"/>
  <c r="U103" i="32" s="1"/>
  <c r="BA39" i="32"/>
  <c r="BA103" i="32" s="1"/>
  <c r="AF39" i="32"/>
  <c r="AF103" i="32" s="1"/>
  <c r="AC39" i="32"/>
  <c r="AC103" i="32" s="1"/>
  <c r="AK39" i="32"/>
  <c r="AK103" i="32" s="1"/>
  <c r="BH39" i="32"/>
  <c r="BH103" i="32" s="1"/>
  <c r="BL39" i="32"/>
  <c r="BL103" i="32" s="1"/>
  <c r="X39" i="32"/>
  <c r="X103" i="32" s="1"/>
  <c r="N47" i="32"/>
  <c r="N111" i="32" s="1"/>
  <c r="V47" i="32"/>
  <c r="V111" i="32" s="1"/>
  <c r="AD47" i="32"/>
  <c r="AD111" i="32" s="1"/>
  <c r="AL47" i="32"/>
  <c r="AL111" i="32" s="1"/>
  <c r="AT47" i="32"/>
  <c r="AT111" i="32" s="1"/>
  <c r="BB47" i="32"/>
  <c r="BB111" i="32" s="1"/>
  <c r="BJ47" i="32"/>
  <c r="BJ111" i="32" s="1"/>
  <c r="H47" i="32"/>
  <c r="H111" i="32" s="1"/>
  <c r="P47" i="32"/>
  <c r="P111" i="32" s="1"/>
  <c r="X47" i="32"/>
  <c r="X111" i="32" s="1"/>
  <c r="AF47" i="32"/>
  <c r="AF111" i="32" s="1"/>
  <c r="AN47" i="32"/>
  <c r="AN111" i="32" s="1"/>
  <c r="AV47" i="32"/>
  <c r="AV111" i="32" s="1"/>
  <c r="BD47" i="32"/>
  <c r="BD111" i="32" s="1"/>
  <c r="BL47" i="32"/>
  <c r="BL111" i="32" s="1"/>
  <c r="K47" i="32"/>
  <c r="K111" i="32" s="1"/>
  <c r="S47" i="32"/>
  <c r="S111" i="32" s="1"/>
  <c r="AA47" i="32"/>
  <c r="AA111" i="32" s="1"/>
  <c r="AI47" i="32"/>
  <c r="AI111" i="32" s="1"/>
  <c r="AQ47" i="32"/>
  <c r="AQ111" i="32" s="1"/>
  <c r="AY47" i="32"/>
  <c r="AY111" i="32" s="1"/>
  <c r="BG47" i="32"/>
  <c r="BG111" i="32" s="1"/>
  <c r="L47" i="32"/>
  <c r="L111" i="32" s="1"/>
  <c r="Y47" i="32"/>
  <c r="Y111" i="32" s="1"/>
  <c r="AK47" i="32"/>
  <c r="AK111" i="32" s="1"/>
  <c r="AX47" i="32"/>
  <c r="AX111" i="32" s="1"/>
  <c r="BK47" i="32"/>
  <c r="BK111" i="32" s="1"/>
  <c r="M47" i="32"/>
  <c r="M111" i="32" s="1"/>
  <c r="Z47" i="32"/>
  <c r="Z111" i="32" s="1"/>
  <c r="AM47" i="32"/>
  <c r="AM111" i="32" s="1"/>
  <c r="AZ47" i="32"/>
  <c r="AZ111" i="32" s="1"/>
  <c r="BM47" i="32"/>
  <c r="BM111" i="32" s="1"/>
  <c r="O47" i="32"/>
  <c r="O111" i="32" s="1"/>
  <c r="AB47" i="32"/>
  <c r="AB111" i="32" s="1"/>
  <c r="AO47" i="32"/>
  <c r="AO111" i="32" s="1"/>
  <c r="BA47" i="32"/>
  <c r="BA111" i="32" s="1"/>
  <c r="BN47" i="32"/>
  <c r="BN111" i="32" s="1"/>
  <c r="Q47" i="32"/>
  <c r="Q111" i="32" s="1"/>
  <c r="AC47" i="32"/>
  <c r="AC111" i="32" s="1"/>
  <c r="AP47" i="32"/>
  <c r="AP111" i="32" s="1"/>
  <c r="BC47" i="32"/>
  <c r="BC111" i="32" s="1"/>
  <c r="I47" i="32"/>
  <c r="I111" i="32" s="1"/>
  <c r="U47" i="32"/>
  <c r="U111" i="32" s="1"/>
  <c r="AH47" i="32"/>
  <c r="AH111" i="32" s="1"/>
  <c r="AU47" i="32"/>
  <c r="AU111" i="32" s="1"/>
  <c r="BH47" i="32"/>
  <c r="BH111" i="32" s="1"/>
  <c r="J47" i="32"/>
  <c r="J111" i="32" s="1"/>
  <c r="AS47" i="32"/>
  <c r="AS111" i="32" s="1"/>
  <c r="R47" i="32"/>
  <c r="R111" i="32" s="1"/>
  <c r="AW47" i="32"/>
  <c r="AW111" i="32" s="1"/>
  <c r="AG47" i="32"/>
  <c r="AG111" i="32" s="1"/>
  <c r="AR47" i="32"/>
  <c r="AR111" i="32" s="1"/>
  <c r="BE47" i="32"/>
  <c r="BE111" i="32" s="1"/>
  <c r="W47" i="32"/>
  <c r="W111" i="32" s="1"/>
  <c r="G47" i="32"/>
  <c r="G111" i="32" s="1"/>
  <c r="G175" i="32" s="1"/>
  <c r="T47" i="32"/>
  <c r="T111" i="32" s="1"/>
  <c r="AE47" i="32"/>
  <c r="AE111" i="32" s="1"/>
  <c r="AJ47" i="32"/>
  <c r="AJ111" i="32" s="1"/>
  <c r="BF47" i="32"/>
  <c r="BF111" i="32" s="1"/>
  <c r="BI47" i="32"/>
  <c r="BI111" i="32" s="1"/>
  <c r="L55" i="32"/>
  <c r="L119" i="32" s="1"/>
  <c r="T55" i="32"/>
  <c r="T119" i="32" s="1"/>
  <c r="AB55" i="32"/>
  <c r="AB119" i="32" s="1"/>
  <c r="AJ55" i="32"/>
  <c r="AJ119" i="32" s="1"/>
  <c r="AR55" i="32"/>
  <c r="AR119" i="32" s="1"/>
  <c r="AZ55" i="32"/>
  <c r="AZ119" i="32" s="1"/>
  <c r="BH55" i="32"/>
  <c r="BH119" i="32" s="1"/>
  <c r="M55" i="32"/>
  <c r="M119" i="32" s="1"/>
  <c r="U55" i="32"/>
  <c r="U119" i="32" s="1"/>
  <c r="AC55" i="32"/>
  <c r="AC119" i="32" s="1"/>
  <c r="AK55" i="32"/>
  <c r="AK119" i="32" s="1"/>
  <c r="AS55" i="32"/>
  <c r="AS119" i="32" s="1"/>
  <c r="BA55" i="32"/>
  <c r="BA119" i="32" s="1"/>
  <c r="BI55" i="32"/>
  <c r="BI119" i="32" s="1"/>
  <c r="I55" i="32"/>
  <c r="I119" i="32" s="1"/>
  <c r="Q55" i="32"/>
  <c r="Q119" i="32" s="1"/>
  <c r="Y55" i="32"/>
  <c r="Y119" i="32" s="1"/>
  <c r="AG55" i="32"/>
  <c r="AG119" i="32" s="1"/>
  <c r="AO55" i="32"/>
  <c r="AO119" i="32" s="1"/>
  <c r="AW55" i="32"/>
  <c r="AW119" i="32" s="1"/>
  <c r="BE55" i="32"/>
  <c r="BE119" i="32" s="1"/>
  <c r="BM55" i="32"/>
  <c r="BM119" i="32" s="1"/>
  <c r="P55" i="32"/>
  <c r="P119" i="32" s="1"/>
  <c r="AD55" i="32"/>
  <c r="AD119" i="32" s="1"/>
  <c r="AP55" i="32"/>
  <c r="AP119" i="32" s="1"/>
  <c r="BC55" i="32"/>
  <c r="BC119" i="32" s="1"/>
  <c r="R55" i="32"/>
  <c r="R119" i="32" s="1"/>
  <c r="AE55" i="32"/>
  <c r="AE119" i="32" s="1"/>
  <c r="AQ55" i="32"/>
  <c r="AQ119" i="32" s="1"/>
  <c r="BD55" i="32"/>
  <c r="BD119" i="32" s="1"/>
  <c r="K55" i="32"/>
  <c r="K119" i="32" s="1"/>
  <c r="X55" i="32"/>
  <c r="X119" i="32" s="1"/>
  <c r="AL55" i="32"/>
  <c r="AL119" i="32" s="1"/>
  <c r="AX55" i="32"/>
  <c r="AX119" i="32" s="1"/>
  <c r="BK55" i="32"/>
  <c r="BK119" i="32" s="1"/>
  <c r="N55" i="32"/>
  <c r="N119" i="32" s="1"/>
  <c r="AH55" i="32"/>
  <c r="AH119" i="32" s="1"/>
  <c r="BB55" i="32"/>
  <c r="BB119" i="32" s="1"/>
  <c r="O55" i="32"/>
  <c r="O119" i="32" s="1"/>
  <c r="AI55" i="32"/>
  <c r="AI119" i="32" s="1"/>
  <c r="BF55" i="32"/>
  <c r="BF119" i="32" s="1"/>
  <c r="G55" i="32"/>
  <c r="G119" i="32" s="1"/>
  <c r="G183" i="32" s="1"/>
  <c r="Z55" i="32"/>
  <c r="Z119" i="32" s="1"/>
  <c r="AU55" i="32"/>
  <c r="AU119" i="32" s="1"/>
  <c r="BN55" i="32"/>
  <c r="BN119" i="32" s="1"/>
  <c r="W55" i="32"/>
  <c r="W119" i="32" s="1"/>
  <c r="BG55" i="32"/>
  <c r="BG119" i="32" s="1"/>
  <c r="AA55" i="32"/>
  <c r="AA119" i="32" s="1"/>
  <c r="BJ55" i="32"/>
  <c r="BJ119" i="32" s="1"/>
  <c r="AF55" i="32"/>
  <c r="AF119" i="32" s="1"/>
  <c r="BL55" i="32"/>
  <c r="BL119" i="32" s="1"/>
  <c r="AM55" i="32"/>
  <c r="AM119" i="32" s="1"/>
  <c r="S55" i="32"/>
  <c r="S119" i="32" s="1"/>
  <c r="AV55" i="32"/>
  <c r="AV119" i="32" s="1"/>
  <c r="AN55" i="32"/>
  <c r="AN119" i="32" s="1"/>
  <c r="AT55" i="32"/>
  <c r="AT119" i="32" s="1"/>
  <c r="AY55" i="32"/>
  <c r="AY119" i="32" s="1"/>
  <c r="H55" i="32"/>
  <c r="H119" i="32" s="1"/>
  <c r="J55" i="32"/>
  <c r="J119" i="32" s="1"/>
  <c r="V55" i="32"/>
  <c r="V119" i="32" s="1"/>
  <c r="M63" i="32"/>
  <c r="M127" i="32" s="1"/>
  <c r="U63" i="32"/>
  <c r="U127" i="32" s="1"/>
  <c r="AC63" i="32"/>
  <c r="AC127" i="32" s="1"/>
  <c r="AK63" i="32"/>
  <c r="AK127" i="32" s="1"/>
  <c r="AS63" i="32"/>
  <c r="AS127" i="32" s="1"/>
  <c r="BA63" i="32"/>
  <c r="BA127" i="32" s="1"/>
  <c r="BI63" i="32"/>
  <c r="BI127" i="32" s="1"/>
  <c r="I63" i="32"/>
  <c r="I127" i="32" s="1"/>
  <c r="Q63" i="32"/>
  <c r="Q127" i="32" s="1"/>
  <c r="Y63" i="32"/>
  <c r="Y127" i="32" s="1"/>
  <c r="AG63" i="32"/>
  <c r="AG127" i="32" s="1"/>
  <c r="AO63" i="32"/>
  <c r="AO127" i="32" s="1"/>
  <c r="AW63" i="32"/>
  <c r="AW127" i="32" s="1"/>
  <c r="BE63" i="32"/>
  <c r="BE127" i="32" s="1"/>
  <c r="BM63" i="32"/>
  <c r="BM127" i="32" s="1"/>
  <c r="G63" i="32"/>
  <c r="G127" i="32" s="1"/>
  <c r="G191" i="32" s="1"/>
  <c r="R63" i="32"/>
  <c r="R127" i="32" s="1"/>
  <c r="AB63" i="32"/>
  <c r="AB127" i="32" s="1"/>
  <c r="AM63" i="32"/>
  <c r="AM127" i="32" s="1"/>
  <c r="AX63" i="32"/>
  <c r="AX127" i="32" s="1"/>
  <c r="BH63" i="32"/>
  <c r="BH127" i="32" s="1"/>
  <c r="H63" i="32"/>
  <c r="H127" i="32" s="1"/>
  <c r="S63" i="32"/>
  <c r="S127" i="32" s="1"/>
  <c r="AD63" i="32"/>
  <c r="AD127" i="32" s="1"/>
  <c r="AN63" i="32"/>
  <c r="AN127" i="32" s="1"/>
  <c r="AY63" i="32"/>
  <c r="AY127" i="32" s="1"/>
  <c r="BJ63" i="32"/>
  <c r="BJ127" i="32" s="1"/>
  <c r="N63" i="32"/>
  <c r="N127" i="32" s="1"/>
  <c r="X63" i="32"/>
  <c r="X127" i="32" s="1"/>
  <c r="AI63" i="32"/>
  <c r="AI127" i="32" s="1"/>
  <c r="AT63" i="32"/>
  <c r="AT127" i="32" s="1"/>
  <c r="BD63" i="32"/>
  <c r="BD127" i="32" s="1"/>
  <c r="T63" i="32"/>
  <c r="T127" i="32" s="1"/>
  <c r="AJ63" i="32"/>
  <c r="AJ127" i="32" s="1"/>
  <c r="BB63" i="32"/>
  <c r="BB127" i="32" s="1"/>
  <c r="V63" i="32"/>
  <c r="V127" i="32" s="1"/>
  <c r="AL63" i="32"/>
  <c r="AL127" i="32" s="1"/>
  <c r="BC63" i="32"/>
  <c r="BC127" i="32" s="1"/>
  <c r="L63" i="32"/>
  <c r="L127" i="32" s="1"/>
  <c r="AE63" i="32"/>
  <c r="AE127" i="32" s="1"/>
  <c r="AU63" i="32"/>
  <c r="AU127" i="32" s="1"/>
  <c r="BL63" i="32"/>
  <c r="BL127" i="32" s="1"/>
  <c r="AA63" i="32"/>
  <c r="AA127" i="32" s="1"/>
  <c r="BF63" i="32"/>
  <c r="BF127" i="32" s="1"/>
  <c r="AF63" i="32"/>
  <c r="AF127" i="32" s="1"/>
  <c r="BG63" i="32"/>
  <c r="BG127" i="32" s="1"/>
  <c r="J63" i="32"/>
  <c r="J127" i="32" s="1"/>
  <c r="AH63" i="32"/>
  <c r="AH127" i="32" s="1"/>
  <c r="BK63" i="32"/>
  <c r="BK127" i="32" s="1"/>
  <c r="K63" i="32"/>
  <c r="K127" i="32" s="1"/>
  <c r="AP63" i="32"/>
  <c r="AP127" i="32" s="1"/>
  <c r="BN63" i="32"/>
  <c r="BN127" i="32" s="1"/>
  <c r="W63" i="32"/>
  <c r="W127" i="32" s="1"/>
  <c r="AV63" i="32"/>
  <c r="AV127" i="32" s="1"/>
  <c r="O63" i="32"/>
  <c r="O127" i="32" s="1"/>
  <c r="P63" i="32"/>
  <c r="P127" i="32" s="1"/>
  <c r="Z63" i="32"/>
  <c r="Z127" i="32" s="1"/>
  <c r="AQ63" i="32"/>
  <c r="AQ127" i="32" s="1"/>
  <c r="AR63" i="32"/>
  <c r="AR127" i="32" s="1"/>
  <c r="AZ63" i="32"/>
  <c r="AZ127" i="32" s="1"/>
  <c r="G71" i="32"/>
  <c r="G135" i="32" s="1"/>
  <c r="G199" i="32" s="1"/>
  <c r="O71" i="32"/>
  <c r="O135" i="32" s="1"/>
  <c r="W71" i="32"/>
  <c r="W135" i="32" s="1"/>
  <c r="AE71" i="32"/>
  <c r="AE135" i="32" s="1"/>
  <c r="AM71" i="32"/>
  <c r="AM135" i="32" s="1"/>
  <c r="AU71" i="32"/>
  <c r="AU135" i="32" s="1"/>
  <c r="BC71" i="32"/>
  <c r="BC135" i="32" s="1"/>
  <c r="BK71" i="32"/>
  <c r="BK135" i="32" s="1"/>
  <c r="K71" i="32"/>
  <c r="K135" i="32" s="1"/>
  <c r="T71" i="32"/>
  <c r="T135" i="32" s="1"/>
  <c r="AC71" i="32"/>
  <c r="AC135" i="32" s="1"/>
  <c r="AL71" i="32"/>
  <c r="AL135" i="32" s="1"/>
  <c r="AV71" i="32"/>
  <c r="AV135" i="32" s="1"/>
  <c r="BE71" i="32"/>
  <c r="BE135" i="32" s="1"/>
  <c r="BN71" i="32"/>
  <c r="BN135" i="32" s="1"/>
  <c r="L71" i="32"/>
  <c r="L135" i="32" s="1"/>
  <c r="U71" i="32"/>
  <c r="U135" i="32" s="1"/>
  <c r="AD71" i="32"/>
  <c r="AD135" i="32" s="1"/>
  <c r="AN71" i="32"/>
  <c r="AN135" i="32" s="1"/>
  <c r="AW71" i="32"/>
  <c r="AW135" i="32" s="1"/>
  <c r="BF71" i="32"/>
  <c r="BF135" i="32" s="1"/>
  <c r="H71" i="32"/>
  <c r="H135" i="32" s="1"/>
  <c r="Q71" i="32"/>
  <c r="Q135" i="32" s="1"/>
  <c r="Z71" i="32"/>
  <c r="Z135" i="32" s="1"/>
  <c r="AI71" i="32"/>
  <c r="AI135" i="32" s="1"/>
  <c r="AR71" i="32"/>
  <c r="AR135" i="32" s="1"/>
  <c r="BA71" i="32"/>
  <c r="BA135" i="32" s="1"/>
  <c r="BJ71" i="32"/>
  <c r="BJ135" i="32" s="1"/>
  <c r="S71" i="32"/>
  <c r="S135" i="32" s="1"/>
  <c r="AH71" i="32"/>
  <c r="AH135" i="32" s="1"/>
  <c r="AX71" i="32"/>
  <c r="AX135" i="32" s="1"/>
  <c r="BL71" i="32"/>
  <c r="BL135" i="32" s="1"/>
  <c r="V71" i="32"/>
  <c r="V135" i="32" s="1"/>
  <c r="AJ71" i="32"/>
  <c r="AJ135" i="32" s="1"/>
  <c r="AY71" i="32"/>
  <c r="AY135" i="32" s="1"/>
  <c r="BM71" i="32"/>
  <c r="BM135" i="32" s="1"/>
  <c r="I71" i="32"/>
  <c r="I135" i="32" s="1"/>
  <c r="X71" i="32"/>
  <c r="X135" i="32" s="1"/>
  <c r="AK71" i="32"/>
  <c r="AK135" i="32" s="1"/>
  <c r="AZ71" i="32"/>
  <c r="AZ135" i="32" s="1"/>
  <c r="J71" i="32"/>
  <c r="J135" i="32" s="1"/>
  <c r="Y71" i="32"/>
  <c r="Y135" i="32" s="1"/>
  <c r="AO71" i="32"/>
  <c r="AO135" i="32" s="1"/>
  <c r="BB71" i="32"/>
  <c r="BB135" i="32" s="1"/>
  <c r="P71" i="32"/>
  <c r="P135" i="32" s="1"/>
  <c r="AF71" i="32"/>
  <c r="AF135" i="32" s="1"/>
  <c r="AS71" i="32"/>
  <c r="AS135" i="32" s="1"/>
  <c r="BH71" i="32"/>
  <c r="BH135" i="32" s="1"/>
  <c r="AQ71" i="32"/>
  <c r="AQ135" i="32" s="1"/>
  <c r="M71" i="32"/>
  <c r="M135" i="32" s="1"/>
  <c r="AT71" i="32"/>
  <c r="AT135" i="32" s="1"/>
  <c r="BI71" i="32"/>
  <c r="BI135" i="32" s="1"/>
  <c r="N71" i="32"/>
  <c r="N135" i="32" s="1"/>
  <c r="BD71" i="32"/>
  <c r="BD135" i="32" s="1"/>
  <c r="AA71" i="32"/>
  <c r="AA135" i="32" s="1"/>
  <c r="R71" i="32"/>
  <c r="R135" i="32" s="1"/>
  <c r="BG71" i="32"/>
  <c r="BG135" i="32" s="1"/>
  <c r="AB71" i="32"/>
  <c r="AB135" i="32" s="1"/>
  <c r="AG71" i="32"/>
  <c r="AG135" i="32" s="1"/>
  <c r="AP71" i="32"/>
  <c r="AP135" i="32" s="1"/>
  <c r="M79" i="32"/>
  <c r="M143" i="32" s="1"/>
  <c r="U79" i="32"/>
  <c r="U143" i="32" s="1"/>
  <c r="AC79" i="32"/>
  <c r="AC143" i="32" s="1"/>
  <c r="AK79" i="32"/>
  <c r="AK143" i="32" s="1"/>
  <c r="AS79" i="32"/>
  <c r="AS143" i="32" s="1"/>
  <c r="BA79" i="32"/>
  <c r="BA143" i="32" s="1"/>
  <c r="BI79" i="32"/>
  <c r="BI143" i="32" s="1"/>
  <c r="I79" i="32"/>
  <c r="I143" i="32" s="1"/>
  <c r="Q79" i="32"/>
  <c r="Q143" i="32" s="1"/>
  <c r="Y79" i="32"/>
  <c r="Y143" i="32" s="1"/>
  <c r="AG79" i="32"/>
  <c r="AG143" i="32" s="1"/>
  <c r="AO79" i="32"/>
  <c r="AO143" i="32" s="1"/>
  <c r="AW79" i="32"/>
  <c r="AW143" i="32" s="1"/>
  <c r="BE79" i="32"/>
  <c r="BE143" i="32" s="1"/>
  <c r="BM79" i="32"/>
  <c r="BM143" i="32" s="1"/>
  <c r="L79" i="32"/>
  <c r="L143" i="32" s="1"/>
  <c r="W79" i="32"/>
  <c r="W143" i="32" s="1"/>
  <c r="AH79" i="32"/>
  <c r="AH143" i="32" s="1"/>
  <c r="AR79" i="32"/>
  <c r="AR143" i="32" s="1"/>
  <c r="BC79" i="32"/>
  <c r="BC143" i="32" s="1"/>
  <c r="BN79" i="32"/>
  <c r="BN143" i="32" s="1"/>
  <c r="N79" i="32"/>
  <c r="N143" i="32" s="1"/>
  <c r="X79" i="32"/>
  <c r="X143" i="32" s="1"/>
  <c r="AI79" i="32"/>
  <c r="AI143" i="32" s="1"/>
  <c r="AT79" i="32"/>
  <c r="AT143" i="32" s="1"/>
  <c r="BD79" i="32"/>
  <c r="BD143" i="32" s="1"/>
  <c r="H79" i="32"/>
  <c r="H143" i="32" s="1"/>
  <c r="S79" i="32"/>
  <c r="S143" i="32" s="1"/>
  <c r="AD79" i="32"/>
  <c r="AD143" i="32" s="1"/>
  <c r="AN79" i="32"/>
  <c r="AN143" i="32" s="1"/>
  <c r="AY79" i="32"/>
  <c r="AY143" i="32" s="1"/>
  <c r="BJ79" i="32"/>
  <c r="BJ143" i="32" s="1"/>
  <c r="P79" i="32"/>
  <c r="P143" i="32" s="1"/>
  <c r="AF79" i="32"/>
  <c r="AF143" i="32" s="1"/>
  <c r="AX79" i="32"/>
  <c r="AX143" i="32" s="1"/>
  <c r="R79" i="32"/>
  <c r="R143" i="32" s="1"/>
  <c r="AJ79" i="32"/>
  <c r="AJ143" i="32" s="1"/>
  <c r="AZ79" i="32"/>
  <c r="AZ143" i="32" s="1"/>
  <c r="T79" i="32"/>
  <c r="T143" i="32" s="1"/>
  <c r="AL79" i="32"/>
  <c r="AL143" i="32" s="1"/>
  <c r="BB79" i="32"/>
  <c r="BB143" i="32" s="1"/>
  <c r="V79" i="32"/>
  <c r="V143" i="32" s="1"/>
  <c r="BF79" i="32"/>
  <c r="BF143" i="32" s="1"/>
  <c r="Z79" i="32"/>
  <c r="Z143" i="32" s="1"/>
  <c r="AP79" i="32"/>
  <c r="AP143" i="32" s="1"/>
  <c r="AM79" i="32"/>
  <c r="AM143" i="32" s="1"/>
  <c r="BG79" i="32"/>
  <c r="BG143" i="32" s="1"/>
  <c r="G79" i="32"/>
  <c r="G143" i="32" s="1"/>
  <c r="G207" i="32" s="1"/>
  <c r="J79" i="32"/>
  <c r="J143" i="32" s="1"/>
  <c r="AA79" i="32"/>
  <c r="AA143" i="32" s="1"/>
  <c r="AQ79" i="32"/>
  <c r="AQ143" i="32" s="1"/>
  <c r="BH79" i="32"/>
  <c r="BH143" i="32" s="1"/>
  <c r="K79" i="32"/>
  <c r="K143" i="32" s="1"/>
  <c r="AB79" i="32"/>
  <c r="AB143" i="32" s="1"/>
  <c r="AU79" i="32"/>
  <c r="AU143" i="32" s="1"/>
  <c r="BK79" i="32"/>
  <c r="BK143" i="32" s="1"/>
  <c r="O79" i="32"/>
  <c r="O143" i="32" s="1"/>
  <c r="AE79" i="32"/>
  <c r="AE143" i="32" s="1"/>
  <c r="AV79" i="32"/>
  <c r="AV143" i="32" s="1"/>
  <c r="BL79" i="32"/>
  <c r="BL143" i="32" s="1"/>
  <c r="K32" i="32"/>
  <c r="K96" i="32" s="1"/>
  <c r="S32" i="32"/>
  <c r="S96" i="32" s="1"/>
  <c r="AA32" i="32"/>
  <c r="AA96" i="32" s="1"/>
  <c r="AI32" i="32"/>
  <c r="AI96" i="32" s="1"/>
  <c r="AQ32" i="32"/>
  <c r="AQ96" i="32" s="1"/>
  <c r="AY32" i="32"/>
  <c r="AY96" i="32" s="1"/>
  <c r="BG32" i="32"/>
  <c r="BG96" i="32" s="1"/>
  <c r="L32" i="32"/>
  <c r="L96" i="32" s="1"/>
  <c r="T32" i="32"/>
  <c r="T96" i="32" s="1"/>
  <c r="AB32" i="32"/>
  <c r="AB96" i="32" s="1"/>
  <c r="AJ32" i="32"/>
  <c r="AJ96" i="32" s="1"/>
  <c r="AR32" i="32"/>
  <c r="AR96" i="32" s="1"/>
  <c r="AZ32" i="32"/>
  <c r="AZ96" i="32" s="1"/>
  <c r="BH32" i="32"/>
  <c r="BH96" i="32" s="1"/>
  <c r="H32" i="32"/>
  <c r="H96" i="32" s="1"/>
  <c r="P32" i="32"/>
  <c r="P96" i="32" s="1"/>
  <c r="X32" i="32"/>
  <c r="X96" i="32" s="1"/>
  <c r="AF32" i="32"/>
  <c r="AF96" i="32" s="1"/>
  <c r="AN32" i="32"/>
  <c r="AN96" i="32" s="1"/>
  <c r="AV32" i="32"/>
  <c r="AV96" i="32" s="1"/>
  <c r="BD32" i="32"/>
  <c r="BD96" i="32" s="1"/>
  <c r="BL32" i="32"/>
  <c r="BL96" i="32" s="1"/>
  <c r="G32" i="32"/>
  <c r="G96" i="32" s="1"/>
  <c r="G160" i="32" s="1"/>
  <c r="U32" i="32"/>
  <c r="U96" i="32" s="1"/>
  <c r="AG32" i="32"/>
  <c r="AG96" i="32" s="1"/>
  <c r="AT32" i="32"/>
  <c r="AT96" i="32" s="1"/>
  <c r="BF32" i="32"/>
  <c r="BF96" i="32" s="1"/>
  <c r="I32" i="32"/>
  <c r="I96" i="32" s="1"/>
  <c r="V32" i="32"/>
  <c r="V96" i="32" s="1"/>
  <c r="AH32" i="32"/>
  <c r="AH96" i="32" s="1"/>
  <c r="AU32" i="32"/>
  <c r="AU96" i="32" s="1"/>
  <c r="BI32" i="32"/>
  <c r="BI96" i="32" s="1"/>
  <c r="J32" i="32"/>
  <c r="J96" i="32" s="1"/>
  <c r="W32" i="32"/>
  <c r="W96" i="32" s="1"/>
  <c r="AK32" i="32"/>
  <c r="AK96" i="32" s="1"/>
  <c r="AW32" i="32"/>
  <c r="AW96" i="32" s="1"/>
  <c r="BJ32" i="32"/>
  <c r="BJ96" i="32" s="1"/>
  <c r="O32" i="32"/>
  <c r="O96" i="32" s="1"/>
  <c r="AC32" i="32"/>
  <c r="AC96" i="32" s="1"/>
  <c r="AO32" i="32"/>
  <c r="AO96" i="32" s="1"/>
  <c r="BB32" i="32"/>
  <c r="BB96" i="32" s="1"/>
  <c r="BN32" i="32"/>
  <c r="BN96" i="32" s="1"/>
  <c r="Q32" i="32"/>
  <c r="Q96" i="32" s="1"/>
  <c r="AD32" i="32"/>
  <c r="AD96" i="32" s="1"/>
  <c r="AP32" i="32"/>
  <c r="AP96" i="32" s="1"/>
  <c r="BC32" i="32"/>
  <c r="BC96" i="32" s="1"/>
  <c r="R32" i="32"/>
  <c r="R96" i="32" s="1"/>
  <c r="BA32" i="32"/>
  <c r="BA96" i="32" s="1"/>
  <c r="Z32" i="32"/>
  <c r="Z96" i="32" s="1"/>
  <c r="BK32" i="32"/>
  <c r="BK96" i="32" s="1"/>
  <c r="AM32" i="32"/>
  <c r="AM96" i="32" s="1"/>
  <c r="N32" i="32"/>
  <c r="N96" i="32" s="1"/>
  <c r="Y32" i="32"/>
  <c r="Y96" i="32" s="1"/>
  <c r="AE32" i="32"/>
  <c r="AE96" i="32" s="1"/>
  <c r="AL32" i="32"/>
  <c r="AL96" i="32" s="1"/>
  <c r="BE32" i="32"/>
  <c r="BE96" i="32" s="1"/>
  <c r="AX32" i="32"/>
  <c r="AX96" i="32" s="1"/>
  <c r="BM32" i="32"/>
  <c r="BM96" i="32" s="1"/>
  <c r="M32" i="32"/>
  <c r="M96" i="32" s="1"/>
  <c r="AS32" i="32"/>
  <c r="AS96" i="32" s="1"/>
  <c r="M40" i="32"/>
  <c r="M104" i="32" s="1"/>
  <c r="U40" i="32"/>
  <c r="U104" i="32" s="1"/>
  <c r="AC40" i="32"/>
  <c r="AC104" i="32" s="1"/>
  <c r="AK40" i="32"/>
  <c r="AK104" i="32" s="1"/>
  <c r="AS40" i="32"/>
  <c r="AS104" i="32" s="1"/>
  <c r="BA40" i="32"/>
  <c r="BA104" i="32" s="1"/>
  <c r="BI40" i="32"/>
  <c r="BI104" i="32" s="1"/>
  <c r="N40" i="32"/>
  <c r="N104" i="32" s="1"/>
  <c r="V40" i="32"/>
  <c r="V104" i="32" s="1"/>
  <c r="AD40" i="32"/>
  <c r="AD104" i="32" s="1"/>
  <c r="AL40" i="32"/>
  <c r="AL104" i="32" s="1"/>
  <c r="AT40" i="32"/>
  <c r="AT104" i="32" s="1"/>
  <c r="BB40" i="32"/>
  <c r="BB104" i="32" s="1"/>
  <c r="BJ40" i="32"/>
  <c r="BJ104" i="32" s="1"/>
  <c r="G40" i="32"/>
  <c r="G104" i="32" s="1"/>
  <c r="G168" i="32" s="1"/>
  <c r="O40" i="32"/>
  <c r="O104" i="32" s="1"/>
  <c r="W40" i="32"/>
  <c r="W104" i="32" s="1"/>
  <c r="AE40" i="32"/>
  <c r="AE104" i="32" s="1"/>
  <c r="AM40" i="32"/>
  <c r="AM104" i="32" s="1"/>
  <c r="AU40" i="32"/>
  <c r="AU104" i="32" s="1"/>
  <c r="BC40" i="32"/>
  <c r="BC104" i="32" s="1"/>
  <c r="BK40" i="32"/>
  <c r="BK104" i="32" s="1"/>
  <c r="J40" i="32"/>
  <c r="J104" i="32" s="1"/>
  <c r="R40" i="32"/>
  <c r="R104" i="32" s="1"/>
  <c r="Z40" i="32"/>
  <c r="Z104" i="32" s="1"/>
  <c r="AH40" i="32"/>
  <c r="AH104" i="32" s="1"/>
  <c r="AP40" i="32"/>
  <c r="AP104" i="32" s="1"/>
  <c r="AX40" i="32"/>
  <c r="AX104" i="32" s="1"/>
  <c r="BF40" i="32"/>
  <c r="BF104" i="32" s="1"/>
  <c r="BN40" i="32"/>
  <c r="BN104" i="32" s="1"/>
  <c r="K40" i="32"/>
  <c r="K104" i="32" s="1"/>
  <c r="S40" i="32"/>
  <c r="S104" i="32" s="1"/>
  <c r="AA40" i="32"/>
  <c r="AA104" i="32" s="1"/>
  <c r="AI40" i="32"/>
  <c r="AI104" i="32" s="1"/>
  <c r="AQ40" i="32"/>
  <c r="AQ104" i="32" s="1"/>
  <c r="AY40" i="32"/>
  <c r="AY104" i="32" s="1"/>
  <c r="BG40" i="32"/>
  <c r="BG104" i="32" s="1"/>
  <c r="Q40" i="32"/>
  <c r="Q104" i="32" s="1"/>
  <c r="AN40" i="32"/>
  <c r="AN104" i="32" s="1"/>
  <c r="BH40" i="32"/>
  <c r="BH104" i="32" s="1"/>
  <c r="X40" i="32"/>
  <c r="X104" i="32" s="1"/>
  <c r="AR40" i="32"/>
  <c r="AR104" i="32" s="1"/>
  <c r="BM40" i="32"/>
  <c r="BM104" i="32" s="1"/>
  <c r="I40" i="32"/>
  <c r="I104" i="32" s="1"/>
  <c r="AF40" i="32"/>
  <c r="AF104" i="32" s="1"/>
  <c r="AZ40" i="32"/>
  <c r="AZ104" i="32" s="1"/>
  <c r="P40" i="32"/>
  <c r="P104" i="32" s="1"/>
  <c r="AW40" i="32"/>
  <c r="AW104" i="32" s="1"/>
  <c r="T40" i="32"/>
  <c r="T104" i="32" s="1"/>
  <c r="BD40" i="32"/>
  <c r="BD104" i="32" s="1"/>
  <c r="Y40" i="32"/>
  <c r="Y104" i="32" s="1"/>
  <c r="BE40" i="32"/>
  <c r="BE104" i="32" s="1"/>
  <c r="AB40" i="32"/>
  <c r="AB104" i="32" s="1"/>
  <c r="BL40" i="32"/>
  <c r="BL104" i="32" s="1"/>
  <c r="H40" i="32"/>
  <c r="H104" i="32" s="1"/>
  <c r="AO40" i="32"/>
  <c r="AO104" i="32" s="1"/>
  <c r="AJ40" i="32"/>
  <c r="AJ104" i="32" s="1"/>
  <c r="AV40" i="32"/>
  <c r="AV104" i="32" s="1"/>
  <c r="L40" i="32"/>
  <c r="L104" i="32" s="1"/>
  <c r="AG40" i="32"/>
  <c r="AG104" i="32" s="1"/>
  <c r="J48" i="32"/>
  <c r="J112" i="32" s="1"/>
  <c r="R48" i="32"/>
  <c r="R112" i="32" s="1"/>
  <c r="Z48" i="32"/>
  <c r="Z112" i="32" s="1"/>
  <c r="AH48" i="32"/>
  <c r="AH112" i="32" s="1"/>
  <c r="AP48" i="32"/>
  <c r="AP112" i="32" s="1"/>
  <c r="AX48" i="32"/>
  <c r="AX112" i="32" s="1"/>
  <c r="BF48" i="32"/>
  <c r="BF112" i="32" s="1"/>
  <c r="L48" i="32"/>
  <c r="L112" i="32" s="1"/>
  <c r="T48" i="32"/>
  <c r="T112" i="32" s="1"/>
  <c r="AB48" i="32"/>
  <c r="AB112" i="32" s="1"/>
  <c r="AJ48" i="32"/>
  <c r="AJ112" i="32" s="1"/>
  <c r="AR48" i="32"/>
  <c r="AR112" i="32" s="1"/>
  <c r="AZ48" i="32"/>
  <c r="AZ112" i="32" s="1"/>
  <c r="BH48" i="32"/>
  <c r="BH112" i="32" s="1"/>
  <c r="G48" i="32"/>
  <c r="G112" i="32" s="1"/>
  <c r="G176" i="32" s="1"/>
  <c r="O48" i="32"/>
  <c r="O112" i="32" s="1"/>
  <c r="W48" i="32"/>
  <c r="W112" i="32" s="1"/>
  <c r="AE48" i="32"/>
  <c r="AE112" i="32" s="1"/>
  <c r="AM48" i="32"/>
  <c r="AM112" i="32" s="1"/>
  <c r="AU48" i="32"/>
  <c r="AU112" i="32" s="1"/>
  <c r="BC48" i="32"/>
  <c r="BC112" i="32" s="1"/>
  <c r="BK48" i="32"/>
  <c r="BK112" i="32" s="1"/>
  <c r="P48" i="32"/>
  <c r="P112" i="32" s="1"/>
  <c r="AC48" i="32"/>
  <c r="AC112" i="32" s="1"/>
  <c r="AO48" i="32"/>
  <c r="AO112" i="32" s="1"/>
  <c r="BB48" i="32"/>
  <c r="BB112" i="32" s="1"/>
  <c r="BN48" i="32"/>
  <c r="BN112" i="32" s="1"/>
  <c r="Q48" i="32"/>
  <c r="Q112" i="32" s="1"/>
  <c r="AD48" i="32"/>
  <c r="AD112" i="32" s="1"/>
  <c r="AQ48" i="32"/>
  <c r="AQ112" i="32" s="1"/>
  <c r="BD48" i="32"/>
  <c r="BD112" i="32" s="1"/>
  <c r="S48" i="32"/>
  <c r="S112" i="32" s="1"/>
  <c r="AF48" i="32"/>
  <c r="AF112" i="32" s="1"/>
  <c r="AS48" i="32"/>
  <c r="AS112" i="32" s="1"/>
  <c r="BE48" i="32"/>
  <c r="BE112" i="32" s="1"/>
  <c r="H48" i="32"/>
  <c r="H112" i="32" s="1"/>
  <c r="U48" i="32"/>
  <c r="U112" i="32" s="1"/>
  <c r="AG48" i="32"/>
  <c r="AG112" i="32" s="1"/>
  <c r="AT48" i="32"/>
  <c r="AT112" i="32" s="1"/>
  <c r="BG48" i="32"/>
  <c r="BG112" i="32" s="1"/>
  <c r="M48" i="32"/>
  <c r="M112" i="32" s="1"/>
  <c r="Y48" i="32"/>
  <c r="Y112" i="32" s="1"/>
  <c r="AL48" i="32"/>
  <c r="AL112" i="32" s="1"/>
  <c r="AY48" i="32"/>
  <c r="AY112" i="32" s="1"/>
  <c r="BL48" i="32"/>
  <c r="BL112" i="32" s="1"/>
  <c r="V48" i="32"/>
  <c r="V112" i="32" s="1"/>
  <c r="BA48" i="32"/>
  <c r="BA112" i="32" s="1"/>
  <c r="X48" i="32"/>
  <c r="X112" i="32" s="1"/>
  <c r="BI48" i="32"/>
  <c r="BI112" i="32" s="1"/>
  <c r="I48" i="32"/>
  <c r="I112" i="32" s="1"/>
  <c r="AN48" i="32"/>
  <c r="AN112" i="32" s="1"/>
  <c r="AK48" i="32"/>
  <c r="AK112" i="32" s="1"/>
  <c r="AV48" i="32"/>
  <c r="AV112" i="32" s="1"/>
  <c r="N48" i="32"/>
  <c r="N112" i="32" s="1"/>
  <c r="AI48" i="32"/>
  <c r="AI112" i="32" s="1"/>
  <c r="AW48" i="32"/>
  <c r="AW112" i="32" s="1"/>
  <c r="BJ48" i="32"/>
  <c r="BJ112" i="32" s="1"/>
  <c r="BM48" i="32"/>
  <c r="BM112" i="32" s="1"/>
  <c r="K48" i="32"/>
  <c r="K112" i="32" s="1"/>
  <c r="AA48" i="32"/>
  <c r="AA112" i="32" s="1"/>
  <c r="H56" i="32"/>
  <c r="H120" i="32" s="1"/>
  <c r="P56" i="32"/>
  <c r="P120" i="32" s="1"/>
  <c r="X56" i="32"/>
  <c r="X120" i="32" s="1"/>
  <c r="AF56" i="32"/>
  <c r="AF120" i="32" s="1"/>
  <c r="AN56" i="32"/>
  <c r="AN120" i="32" s="1"/>
  <c r="AV56" i="32"/>
  <c r="AV120" i="32" s="1"/>
  <c r="BD56" i="32"/>
  <c r="BD120" i="32" s="1"/>
  <c r="BL56" i="32"/>
  <c r="BL120" i="32" s="1"/>
  <c r="I56" i="32"/>
  <c r="I120" i="32" s="1"/>
  <c r="Q56" i="32"/>
  <c r="Q120" i="32" s="1"/>
  <c r="Y56" i="32"/>
  <c r="Y120" i="32" s="1"/>
  <c r="AG56" i="32"/>
  <c r="AG120" i="32" s="1"/>
  <c r="AO56" i="32"/>
  <c r="AO120" i="32" s="1"/>
  <c r="AW56" i="32"/>
  <c r="AW120" i="32" s="1"/>
  <c r="BE56" i="32"/>
  <c r="BE120" i="32" s="1"/>
  <c r="BM56" i="32"/>
  <c r="BM120" i="32" s="1"/>
  <c r="M56" i="32"/>
  <c r="M120" i="32" s="1"/>
  <c r="U56" i="32"/>
  <c r="U120" i="32" s="1"/>
  <c r="AC56" i="32"/>
  <c r="AC120" i="32" s="1"/>
  <c r="AK56" i="32"/>
  <c r="AK120" i="32" s="1"/>
  <c r="AS56" i="32"/>
  <c r="AS120" i="32" s="1"/>
  <c r="BA56" i="32"/>
  <c r="BA120" i="32" s="1"/>
  <c r="BI56" i="32"/>
  <c r="BI120" i="32" s="1"/>
  <c r="G56" i="32"/>
  <c r="G120" i="32" s="1"/>
  <c r="G184" i="32" s="1"/>
  <c r="T56" i="32"/>
  <c r="T120" i="32" s="1"/>
  <c r="AH56" i="32"/>
  <c r="AH120" i="32" s="1"/>
  <c r="AT56" i="32"/>
  <c r="AT120" i="32" s="1"/>
  <c r="BG56" i="32"/>
  <c r="BG120" i="32" s="1"/>
  <c r="J56" i="32"/>
  <c r="J120" i="32" s="1"/>
  <c r="V56" i="32"/>
  <c r="V120" i="32" s="1"/>
  <c r="AI56" i="32"/>
  <c r="AI120" i="32" s="1"/>
  <c r="AU56" i="32"/>
  <c r="AU120" i="32" s="1"/>
  <c r="BH56" i="32"/>
  <c r="BH120" i="32" s="1"/>
  <c r="O56" i="32"/>
  <c r="O120" i="32" s="1"/>
  <c r="AB56" i="32"/>
  <c r="AB120" i="32" s="1"/>
  <c r="AP56" i="32"/>
  <c r="AP120" i="32" s="1"/>
  <c r="BB56" i="32"/>
  <c r="BB120" i="32" s="1"/>
  <c r="N56" i="32"/>
  <c r="N120" i="32" s="1"/>
  <c r="AJ56" i="32"/>
  <c r="AJ120" i="32" s="1"/>
  <c r="BC56" i="32"/>
  <c r="BC120" i="32" s="1"/>
  <c r="R56" i="32"/>
  <c r="R120" i="32" s="1"/>
  <c r="AL56" i="32"/>
  <c r="AL120" i="32" s="1"/>
  <c r="BF56" i="32"/>
  <c r="BF120" i="32" s="1"/>
  <c r="AA56" i="32"/>
  <c r="AA120" i="32" s="1"/>
  <c r="AX56" i="32"/>
  <c r="AX120" i="32" s="1"/>
  <c r="AD56" i="32"/>
  <c r="AD120" i="32" s="1"/>
  <c r="BK56" i="32"/>
  <c r="BK120" i="32" s="1"/>
  <c r="AE56" i="32"/>
  <c r="AE120" i="32" s="1"/>
  <c r="BN56" i="32"/>
  <c r="BN120" i="32" s="1"/>
  <c r="AM56" i="32"/>
  <c r="AM120" i="32" s="1"/>
  <c r="K56" i="32"/>
  <c r="K120" i="32" s="1"/>
  <c r="AQ56" i="32"/>
  <c r="AQ120" i="32" s="1"/>
  <c r="W56" i="32"/>
  <c r="W120" i="32" s="1"/>
  <c r="AZ56" i="32"/>
  <c r="AZ120" i="32" s="1"/>
  <c r="BJ56" i="32"/>
  <c r="BJ120" i="32" s="1"/>
  <c r="L56" i="32"/>
  <c r="L120" i="32" s="1"/>
  <c r="S56" i="32"/>
  <c r="S120" i="32" s="1"/>
  <c r="Z56" i="32"/>
  <c r="Z120" i="32" s="1"/>
  <c r="AR56" i="32"/>
  <c r="AR120" i="32" s="1"/>
  <c r="AY56" i="32"/>
  <c r="AY120" i="32" s="1"/>
  <c r="I64" i="32"/>
  <c r="I128" i="32" s="1"/>
  <c r="Q64" i="32"/>
  <c r="Q128" i="32" s="1"/>
  <c r="Y64" i="32"/>
  <c r="Y128" i="32" s="1"/>
  <c r="AG64" i="32"/>
  <c r="AG128" i="32" s="1"/>
  <c r="AO64" i="32"/>
  <c r="AO128" i="32" s="1"/>
  <c r="AW64" i="32"/>
  <c r="AW128" i="32" s="1"/>
  <c r="BE64" i="32"/>
  <c r="BE128" i="32" s="1"/>
  <c r="BM64" i="32"/>
  <c r="BM128" i="32" s="1"/>
  <c r="M64" i="32"/>
  <c r="M128" i="32" s="1"/>
  <c r="U64" i="32"/>
  <c r="U128" i="32" s="1"/>
  <c r="AC64" i="32"/>
  <c r="AC128" i="32" s="1"/>
  <c r="AK64" i="32"/>
  <c r="AK128" i="32" s="1"/>
  <c r="AS64" i="32"/>
  <c r="AS128" i="32" s="1"/>
  <c r="BA64" i="32"/>
  <c r="BA128" i="32" s="1"/>
  <c r="BI64" i="32"/>
  <c r="BI128" i="32" s="1"/>
  <c r="K64" i="32"/>
  <c r="K128" i="32" s="1"/>
  <c r="V64" i="32"/>
  <c r="V128" i="32" s="1"/>
  <c r="AF64" i="32"/>
  <c r="AF128" i="32" s="1"/>
  <c r="AQ64" i="32"/>
  <c r="AQ128" i="32" s="1"/>
  <c r="BB64" i="32"/>
  <c r="BB128" i="32" s="1"/>
  <c r="BL64" i="32"/>
  <c r="BL128" i="32" s="1"/>
  <c r="L64" i="32"/>
  <c r="L128" i="32" s="1"/>
  <c r="W64" i="32"/>
  <c r="W128" i="32" s="1"/>
  <c r="G64" i="32"/>
  <c r="G128" i="32" s="1"/>
  <c r="G192" i="32" s="1"/>
  <c r="R64" i="32"/>
  <c r="R128" i="32" s="1"/>
  <c r="J64" i="32"/>
  <c r="J128" i="32" s="1"/>
  <c r="AA64" i="32"/>
  <c r="AA128" i="32" s="1"/>
  <c r="AM64" i="32"/>
  <c r="AM128" i="32" s="1"/>
  <c r="AY64" i="32"/>
  <c r="AY128" i="32" s="1"/>
  <c r="BK64" i="32"/>
  <c r="BK128" i="32" s="1"/>
  <c r="N64" i="32"/>
  <c r="N128" i="32" s="1"/>
  <c r="AB64" i="32"/>
  <c r="AB128" i="32" s="1"/>
  <c r="AN64" i="32"/>
  <c r="AN128" i="32" s="1"/>
  <c r="AZ64" i="32"/>
  <c r="AZ128" i="32" s="1"/>
  <c r="BN64" i="32"/>
  <c r="BN128" i="32" s="1"/>
  <c r="T64" i="32"/>
  <c r="T128" i="32" s="1"/>
  <c r="AI64" i="32"/>
  <c r="AI128" i="32" s="1"/>
  <c r="AU64" i="32"/>
  <c r="AU128" i="32" s="1"/>
  <c r="BG64" i="32"/>
  <c r="BG128" i="32" s="1"/>
  <c r="X64" i="32"/>
  <c r="X128" i="32" s="1"/>
  <c r="AR64" i="32"/>
  <c r="AR128" i="32" s="1"/>
  <c r="BJ64" i="32"/>
  <c r="BJ128" i="32" s="1"/>
  <c r="Z64" i="32"/>
  <c r="Z128" i="32" s="1"/>
  <c r="AT64" i="32"/>
  <c r="AT128" i="32" s="1"/>
  <c r="AD64" i="32"/>
  <c r="AD128" i="32" s="1"/>
  <c r="AV64" i="32"/>
  <c r="AV128" i="32" s="1"/>
  <c r="AE64" i="32"/>
  <c r="AE128" i="32" s="1"/>
  <c r="AX64" i="32"/>
  <c r="AX128" i="32" s="1"/>
  <c r="P64" i="32"/>
  <c r="P128" i="32" s="1"/>
  <c r="AL64" i="32"/>
  <c r="AL128" i="32" s="1"/>
  <c r="BF64" i="32"/>
  <c r="BF128" i="32" s="1"/>
  <c r="H64" i="32"/>
  <c r="H128" i="32" s="1"/>
  <c r="BH64" i="32"/>
  <c r="BH128" i="32" s="1"/>
  <c r="O64" i="32"/>
  <c r="O128" i="32" s="1"/>
  <c r="S64" i="32"/>
  <c r="S128" i="32" s="1"/>
  <c r="AH64" i="32"/>
  <c r="AH128" i="32" s="1"/>
  <c r="AJ64" i="32"/>
  <c r="AJ128" i="32" s="1"/>
  <c r="AP64" i="32"/>
  <c r="AP128" i="32" s="1"/>
  <c r="BC64" i="32"/>
  <c r="BC128" i="32" s="1"/>
  <c r="BD64" i="32"/>
  <c r="BD128" i="32" s="1"/>
  <c r="F136" i="32"/>
  <c r="F200" i="32" s="1"/>
  <c r="K72" i="32"/>
  <c r="K136" i="32" s="1"/>
  <c r="S72" i="32"/>
  <c r="S136" i="32" s="1"/>
  <c r="AA72" i="32"/>
  <c r="AA136" i="32" s="1"/>
  <c r="AI72" i="32"/>
  <c r="AI136" i="32" s="1"/>
  <c r="AQ72" i="32"/>
  <c r="AQ136" i="32" s="1"/>
  <c r="AY72" i="32"/>
  <c r="AY136" i="32" s="1"/>
  <c r="BG72" i="32"/>
  <c r="BG136" i="32" s="1"/>
  <c r="O72" i="32"/>
  <c r="O136" i="32" s="1"/>
  <c r="X72" i="32"/>
  <c r="X136" i="32" s="1"/>
  <c r="AG72" i="32"/>
  <c r="AG136" i="32" s="1"/>
  <c r="AP72" i="32"/>
  <c r="AP136" i="32" s="1"/>
  <c r="AZ72" i="32"/>
  <c r="AZ136" i="32" s="1"/>
  <c r="BI72" i="32"/>
  <c r="BI136" i="32" s="1"/>
  <c r="G72" i="32"/>
  <c r="G136" i="32" s="1"/>
  <c r="G200" i="32" s="1"/>
  <c r="P72" i="32"/>
  <c r="P136" i="32" s="1"/>
  <c r="Y72" i="32"/>
  <c r="Y136" i="32" s="1"/>
  <c r="AH72" i="32"/>
  <c r="AH136" i="32" s="1"/>
  <c r="AR72" i="32"/>
  <c r="AR136" i="32" s="1"/>
  <c r="BA72" i="32"/>
  <c r="BA136" i="32" s="1"/>
  <c r="BJ72" i="32"/>
  <c r="BJ136" i="32" s="1"/>
  <c r="L72" i="32"/>
  <c r="L136" i="32" s="1"/>
  <c r="U72" i="32"/>
  <c r="U136" i="32" s="1"/>
  <c r="AD72" i="32"/>
  <c r="AD136" i="32" s="1"/>
  <c r="AM72" i="32"/>
  <c r="AM136" i="32" s="1"/>
  <c r="AV72" i="32"/>
  <c r="AV136" i="32" s="1"/>
  <c r="BE72" i="32"/>
  <c r="BE136" i="32" s="1"/>
  <c r="BN72" i="32"/>
  <c r="BN136" i="32" s="1"/>
  <c r="R72" i="32"/>
  <c r="R136" i="32" s="1"/>
  <c r="AF72" i="32"/>
  <c r="AF136" i="32" s="1"/>
  <c r="AU72" i="32"/>
  <c r="AU136" i="32" s="1"/>
  <c r="BK72" i="32"/>
  <c r="BK136" i="32" s="1"/>
  <c r="T72" i="32"/>
  <c r="T136" i="32" s="1"/>
  <c r="AJ72" i="32"/>
  <c r="AJ136" i="32" s="1"/>
  <c r="AW72" i="32"/>
  <c r="AW136" i="32" s="1"/>
  <c r="BL72" i="32"/>
  <c r="BL136" i="32" s="1"/>
  <c r="H72" i="32"/>
  <c r="H136" i="32" s="1"/>
  <c r="V72" i="32"/>
  <c r="V136" i="32" s="1"/>
  <c r="AK72" i="32"/>
  <c r="AK136" i="32" s="1"/>
  <c r="AX72" i="32"/>
  <c r="AX136" i="32" s="1"/>
  <c r="BM72" i="32"/>
  <c r="BM136" i="32" s="1"/>
  <c r="I72" i="32"/>
  <c r="I136" i="32" s="1"/>
  <c r="W72" i="32"/>
  <c r="W136" i="32" s="1"/>
  <c r="AL72" i="32"/>
  <c r="AL136" i="32" s="1"/>
  <c r="BB72" i="32"/>
  <c r="BB136" i="32" s="1"/>
  <c r="N72" i="32"/>
  <c r="N136" i="32" s="1"/>
  <c r="AC72" i="32"/>
  <c r="AC136" i="32" s="1"/>
  <c r="AS72" i="32"/>
  <c r="AS136" i="32" s="1"/>
  <c r="BF72" i="32"/>
  <c r="BF136" i="32" s="1"/>
  <c r="Z72" i="32"/>
  <c r="Z136" i="32" s="1"/>
  <c r="BH72" i="32"/>
  <c r="BH136" i="32" s="1"/>
  <c r="AB72" i="32"/>
  <c r="AB136" i="32" s="1"/>
  <c r="AE72" i="32"/>
  <c r="AE136" i="32" s="1"/>
  <c r="AO72" i="32"/>
  <c r="AO136" i="32" s="1"/>
  <c r="AN72" i="32"/>
  <c r="AN136" i="32" s="1"/>
  <c r="J72" i="32"/>
  <c r="J136" i="32" s="1"/>
  <c r="AT72" i="32"/>
  <c r="AT136" i="32" s="1"/>
  <c r="M72" i="32"/>
  <c r="M136" i="32" s="1"/>
  <c r="BC72" i="32"/>
  <c r="BC136" i="32" s="1"/>
  <c r="Q72" i="32"/>
  <c r="Q136" i="32" s="1"/>
  <c r="BD72" i="32"/>
  <c r="BD136" i="32" s="1"/>
  <c r="I80" i="32"/>
  <c r="I144" i="32" s="1"/>
  <c r="Q80" i="32"/>
  <c r="Q144" i="32" s="1"/>
  <c r="Y80" i="32"/>
  <c r="Y144" i="32" s="1"/>
  <c r="AG80" i="32"/>
  <c r="AG144" i="32" s="1"/>
  <c r="AO80" i="32"/>
  <c r="AO144" i="32" s="1"/>
  <c r="AW80" i="32"/>
  <c r="AW144" i="32" s="1"/>
  <c r="BE80" i="32"/>
  <c r="BE144" i="32" s="1"/>
  <c r="BM80" i="32"/>
  <c r="BM144" i="32" s="1"/>
  <c r="M80" i="32"/>
  <c r="M144" i="32" s="1"/>
  <c r="U80" i="32"/>
  <c r="U144" i="32" s="1"/>
  <c r="AC80" i="32"/>
  <c r="AC144" i="32" s="1"/>
  <c r="AK80" i="32"/>
  <c r="AK144" i="32" s="1"/>
  <c r="AS80" i="32"/>
  <c r="AS144" i="32" s="1"/>
  <c r="BA80" i="32"/>
  <c r="BA144" i="32" s="1"/>
  <c r="BI80" i="32"/>
  <c r="BI144" i="32" s="1"/>
  <c r="P80" i="32"/>
  <c r="P144" i="32" s="1"/>
  <c r="AA80" i="32"/>
  <c r="AA144" i="32" s="1"/>
  <c r="AL80" i="32"/>
  <c r="AL144" i="32" s="1"/>
  <c r="AV80" i="32"/>
  <c r="AV144" i="32" s="1"/>
  <c r="BG80" i="32"/>
  <c r="BG144" i="32" s="1"/>
  <c r="G80" i="32"/>
  <c r="G144" i="32" s="1"/>
  <c r="G208" i="32" s="1"/>
  <c r="R80" i="32"/>
  <c r="R144" i="32" s="1"/>
  <c r="AB80" i="32"/>
  <c r="AB144" i="32" s="1"/>
  <c r="AM80" i="32"/>
  <c r="AM144" i="32" s="1"/>
  <c r="AX80" i="32"/>
  <c r="AX144" i="32" s="1"/>
  <c r="BH80" i="32"/>
  <c r="BH144" i="32" s="1"/>
  <c r="L80" i="32"/>
  <c r="L144" i="32" s="1"/>
  <c r="W80" i="32"/>
  <c r="W144" i="32" s="1"/>
  <c r="AH80" i="32"/>
  <c r="AH144" i="32" s="1"/>
  <c r="AR80" i="32"/>
  <c r="AR144" i="32" s="1"/>
  <c r="BC80" i="32"/>
  <c r="BC144" i="32" s="1"/>
  <c r="BN80" i="32"/>
  <c r="BN144" i="32" s="1"/>
  <c r="H80" i="32"/>
  <c r="H144" i="32" s="1"/>
  <c r="X80" i="32"/>
  <c r="X144" i="32" s="1"/>
  <c r="AP80" i="32"/>
  <c r="AP144" i="32" s="1"/>
  <c r="BF80" i="32"/>
  <c r="BF144" i="32" s="1"/>
  <c r="J80" i="32"/>
  <c r="J144" i="32" s="1"/>
  <c r="Z80" i="32"/>
  <c r="Z144" i="32" s="1"/>
  <c r="AQ80" i="32"/>
  <c r="AQ144" i="32" s="1"/>
  <c r="BJ80" i="32"/>
  <c r="BJ144" i="32" s="1"/>
  <c r="BL80" i="32"/>
  <c r="BL144" i="32" s="1"/>
  <c r="AF80" i="32"/>
  <c r="AF144" i="32" s="1"/>
  <c r="K80" i="32"/>
  <c r="K144" i="32" s="1"/>
  <c r="AD80" i="32"/>
  <c r="AD144" i="32" s="1"/>
  <c r="AT80" i="32"/>
  <c r="AT144" i="32" s="1"/>
  <c r="BK80" i="32"/>
  <c r="BK144" i="32" s="1"/>
  <c r="N80" i="32"/>
  <c r="N144" i="32" s="1"/>
  <c r="AU80" i="32"/>
  <c r="AU144" i="32" s="1"/>
  <c r="AY80" i="32"/>
  <c r="AY144" i="32" s="1"/>
  <c r="AE80" i="32"/>
  <c r="AE144" i="32" s="1"/>
  <c r="O80" i="32"/>
  <c r="O144" i="32" s="1"/>
  <c r="S80" i="32"/>
  <c r="S144" i="32" s="1"/>
  <c r="AI80" i="32"/>
  <c r="AI144" i="32" s="1"/>
  <c r="AZ80" i="32"/>
  <c r="AZ144" i="32" s="1"/>
  <c r="T80" i="32"/>
  <c r="T144" i="32" s="1"/>
  <c r="AJ80" i="32"/>
  <c r="AJ144" i="32" s="1"/>
  <c r="BB80" i="32"/>
  <c r="BB144" i="32" s="1"/>
  <c r="V80" i="32"/>
  <c r="V144" i="32" s="1"/>
  <c r="AN80" i="32"/>
  <c r="AN144" i="32" s="1"/>
  <c r="BD80" i="32"/>
  <c r="BD144" i="32" s="1"/>
  <c r="G33" i="32"/>
  <c r="G97" i="32" s="1"/>
  <c r="G161" i="32" s="1"/>
  <c r="O33" i="32"/>
  <c r="O97" i="32" s="1"/>
  <c r="W33" i="32"/>
  <c r="W97" i="32" s="1"/>
  <c r="AE33" i="32"/>
  <c r="AE97" i="32" s="1"/>
  <c r="AM33" i="32"/>
  <c r="AM97" i="32" s="1"/>
  <c r="AU33" i="32"/>
  <c r="AU97" i="32" s="1"/>
  <c r="BC33" i="32"/>
  <c r="BC97" i="32" s="1"/>
  <c r="BK33" i="32"/>
  <c r="BK97" i="32" s="1"/>
  <c r="H33" i="32"/>
  <c r="H97" i="32" s="1"/>
  <c r="P33" i="32"/>
  <c r="P97" i="32" s="1"/>
  <c r="X33" i="32"/>
  <c r="X97" i="32" s="1"/>
  <c r="AF33" i="32"/>
  <c r="AF97" i="32" s="1"/>
  <c r="AN33" i="32"/>
  <c r="AN97" i="32" s="1"/>
  <c r="AV33" i="32"/>
  <c r="AV97" i="32" s="1"/>
  <c r="BD33" i="32"/>
  <c r="BD97" i="32" s="1"/>
  <c r="BL33" i="32"/>
  <c r="BL97" i="32" s="1"/>
  <c r="L33" i="32"/>
  <c r="L97" i="32" s="1"/>
  <c r="T33" i="32"/>
  <c r="T97" i="32" s="1"/>
  <c r="AB33" i="32"/>
  <c r="AB97" i="32" s="1"/>
  <c r="AJ33" i="32"/>
  <c r="AJ97" i="32" s="1"/>
  <c r="AR33" i="32"/>
  <c r="AR97" i="32" s="1"/>
  <c r="AZ33" i="32"/>
  <c r="AZ97" i="32" s="1"/>
  <c r="BH33" i="32"/>
  <c r="BH97" i="32" s="1"/>
  <c r="K33" i="32"/>
  <c r="K97" i="32" s="1"/>
  <c r="Y33" i="32"/>
  <c r="Y97" i="32" s="1"/>
  <c r="AK33" i="32"/>
  <c r="AK97" i="32" s="1"/>
  <c r="AX33" i="32"/>
  <c r="AX97" i="32" s="1"/>
  <c r="BJ33" i="32"/>
  <c r="BJ97" i="32" s="1"/>
  <c r="M33" i="32"/>
  <c r="M97" i="32" s="1"/>
  <c r="Z33" i="32"/>
  <c r="Z97" i="32" s="1"/>
  <c r="AL33" i="32"/>
  <c r="AL97" i="32" s="1"/>
  <c r="AY33" i="32"/>
  <c r="AY97" i="32" s="1"/>
  <c r="BM33" i="32"/>
  <c r="BM97" i="32" s="1"/>
  <c r="N33" i="32"/>
  <c r="N97" i="32" s="1"/>
  <c r="AA33" i="32"/>
  <c r="AA97" i="32" s="1"/>
  <c r="AO33" i="32"/>
  <c r="AO97" i="32" s="1"/>
  <c r="BA33" i="32"/>
  <c r="BA97" i="32" s="1"/>
  <c r="BN33" i="32"/>
  <c r="BN97" i="32" s="1"/>
  <c r="S33" i="32"/>
  <c r="S97" i="32" s="1"/>
  <c r="AG33" i="32"/>
  <c r="AG97" i="32" s="1"/>
  <c r="AS33" i="32"/>
  <c r="AS97" i="32" s="1"/>
  <c r="BF33" i="32"/>
  <c r="BF97" i="32" s="1"/>
  <c r="I33" i="32"/>
  <c r="I97" i="32" s="1"/>
  <c r="U33" i="32"/>
  <c r="U97" i="32" s="1"/>
  <c r="AH33" i="32"/>
  <c r="AH97" i="32" s="1"/>
  <c r="AT33" i="32"/>
  <c r="AT97" i="32" s="1"/>
  <c r="BG33" i="32"/>
  <c r="BG97" i="32" s="1"/>
  <c r="AC33" i="32"/>
  <c r="AC97" i="32" s="1"/>
  <c r="BI33" i="32"/>
  <c r="BI97" i="32" s="1"/>
  <c r="AI33" i="32"/>
  <c r="AI97" i="32" s="1"/>
  <c r="Q33" i="32"/>
  <c r="Q97" i="32" s="1"/>
  <c r="AW33" i="32"/>
  <c r="AW97" i="32" s="1"/>
  <c r="J33" i="32"/>
  <c r="J97" i="32" s="1"/>
  <c r="R33" i="32"/>
  <c r="R97" i="32" s="1"/>
  <c r="V33" i="32"/>
  <c r="V97" i="32" s="1"/>
  <c r="AD33" i="32"/>
  <c r="AD97" i="32" s="1"/>
  <c r="BB33" i="32"/>
  <c r="BB97" i="32" s="1"/>
  <c r="AP33" i="32"/>
  <c r="AP97" i="32" s="1"/>
  <c r="AQ33" i="32"/>
  <c r="AQ97" i="32" s="1"/>
  <c r="BE33" i="32"/>
  <c r="BE97" i="32" s="1"/>
  <c r="I41" i="32"/>
  <c r="I105" i="32" s="1"/>
  <c r="Q41" i="32"/>
  <c r="Q105" i="32" s="1"/>
  <c r="Y41" i="32"/>
  <c r="Y105" i="32" s="1"/>
  <c r="AG41" i="32"/>
  <c r="AG105" i="32" s="1"/>
  <c r="AO41" i="32"/>
  <c r="AO105" i="32" s="1"/>
  <c r="AW41" i="32"/>
  <c r="AW105" i="32" s="1"/>
  <c r="BE41" i="32"/>
  <c r="BE105" i="32" s="1"/>
  <c r="BM41" i="32"/>
  <c r="BM105" i="32" s="1"/>
  <c r="J41" i="32"/>
  <c r="J105" i="32" s="1"/>
  <c r="R41" i="32"/>
  <c r="R105" i="32" s="1"/>
  <c r="Z41" i="32"/>
  <c r="Z105" i="32" s="1"/>
  <c r="AH41" i="32"/>
  <c r="AH105" i="32" s="1"/>
  <c r="AP41" i="32"/>
  <c r="AP105" i="32" s="1"/>
  <c r="AX41" i="32"/>
  <c r="AX105" i="32" s="1"/>
  <c r="BF41" i="32"/>
  <c r="BF105" i="32" s="1"/>
  <c r="BN41" i="32"/>
  <c r="BN105" i="32" s="1"/>
  <c r="K41" i="32"/>
  <c r="K105" i="32" s="1"/>
  <c r="S41" i="32"/>
  <c r="S105" i="32" s="1"/>
  <c r="AA41" i="32"/>
  <c r="AA105" i="32" s="1"/>
  <c r="AI41" i="32"/>
  <c r="AI105" i="32" s="1"/>
  <c r="AQ41" i="32"/>
  <c r="AQ105" i="32" s="1"/>
  <c r="AY41" i="32"/>
  <c r="AY105" i="32" s="1"/>
  <c r="BG41" i="32"/>
  <c r="BG105" i="32" s="1"/>
  <c r="N41" i="32"/>
  <c r="N105" i="32" s="1"/>
  <c r="V41" i="32"/>
  <c r="V105" i="32" s="1"/>
  <c r="AD41" i="32"/>
  <c r="AD105" i="32" s="1"/>
  <c r="AL41" i="32"/>
  <c r="AL105" i="32" s="1"/>
  <c r="AT41" i="32"/>
  <c r="AT105" i="32" s="1"/>
  <c r="BB41" i="32"/>
  <c r="BB105" i="32" s="1"/>
  <c r="BJ41" i="32"/>
  <c r="BJ105" i="32" s="1"/>
  <c r="G41" i="32"/>
  <c r="G105" i="32" s="1"/>
  <c r="G169" i="32" s="1"/>
  <c r="O41" i="32"/>
  <c r="O105" i="32" s="1"/>
  <c r="W41" i="32"/>
  <c r="W105" i="32" s="1"/>
  <c r="AE41" i="32"/>
  <c r="AE105" i="32" s="1"/>
  <c r="AM41" i="32"/>
  <c r="AM105" i="32" s="1"/>
  <c r="AU41" i="32"/>
  <c r="AU105" i="32" s="1"/>
  <c r="BC41" i="32"/>
  <c r="BC105" i="32" s="1"/>
  <c r="BK41" i="32"/>
  <c r="BK105" i="32" s="1"/>
  <c r="U41" i="32"/>
  <c r="U105" i="32" s="1"/>
  <c r="AR41" i="32"/>
  <c r="AR105" i="32" s="1"/>
  <c r="BL41" i="32"/>
  <c r="BL105" i="32" s="1"/>
  <c r="AB41" i="32"/>
  <c r="AB105" i="32" s="1"/>
  <c r="AV41" i="32"/>
  <c r="AV105" i="32" s="1"/>
  <c r="M41" i="32"/>
  <c r="M105" i="32" s="1"/>
  <c r="AJ41" i="32"/>
  <c r="AJ105" i="32" s="1"/>
  <c r="BD41" i="32"/>
  <c r="BD105" i="32" s="1"/>
  <c r="X41" i="32"/>
  <c r="X105" i="32" s="1"/>
  <c r="BH41" i="32"/>
  <c r="BH105" i="32" s="1"/>
  <c r="AC41" i="32"/>
  <c r="AC105" i="32" s="1"/>
  <c r="BI41" i="32"/>
  <c r="BI105" i="32" s="1"/>
  <c r="AF41" i="32"/>
  <c r="AF105" i="32" s="1"/>
  <c r="AK41" i="32"/>
  <c r="AK105" i="32" s="1"/>
  <c r="P41" i="32"/>
  <c r="P105" i="32" s="1"/>
  <c r="AZ41" i="32"/>
  <c r="AZ105" i="32" s="1"/>
  <c r="H41" i="32"/>
  <c r="H105" i="32" s="1"/>
  <c r="L41" i="32"/>
  <c r="L105" i="32" s="1"/>
  <c r="T41" i="32"/>
  <c r="T105" i="32" s="1"/>
  <c r="AN41" i="32"/>
  <c r="AN105" i="32" s="1"/>
  <c r="AS41" i="32"/>
  <c r="AS105" i="32" s="1"/>
  <c r="BA41" i="32"/>
  <c r="BA105" i="32" s="1"/>
  <c r="H49" i="32"/>
  <c r="H113" i="32" s="1"/>
  <c r="P49" i="32"/>
  <c r="P113" i="32" s="1"/>
  <c r="X49" i="32"/>
  <c r="X113" i="32" s="1"/>
  <c r="AF49" i="32"/>
  <c r="AF113" i="32" s="1"/>
  <c r="AN49" i="32"/>
  <c r="AN113" i="32" s="1"/>
  <c r="AV49" i="32"/>
  <c r="AV113" i="32" s="1"/>
  <c r="BD49" i="32"/>
  <c r="BD113" i="32" s="1"/>
  <c r="BL49" i="32"/>
  <c r="BL113" i="32" s="1"/>
  <c r="K49" i="32"/>
  <c r="K113" i="32" s="1"/>
  <c r="S49" i="32"/>
  <c r="S113" i="32" s="1"/>
  <c r="AA49" i="32"/>
  <c r="AA113" i="32" s="1"/>
  <c r="AI49" i="32"/>
  <c r="AI113" i="32" s="1"/>
  <c r="AQ49" i="32"/>
  <c r="AQ113" i="32" s="1"/>
  <c r="AY49" i="32"/>
  <c r="AY113" i="32" s="1"/>
  <c r="BG49" i="32"/>
  <c r="BG113" i="32" s="1"/>
  <c r="Q49" i="32"/>
  <c r="Q113" i="32" s="1"/>
  <c r="AB49" i="32"/>
  <c r="AB113" i="32" s="1"/>
  <c r="AL49" i="32"/>
  <c r="AL113" i="32" s="1"/>
  <c r="G49" i="32"/>
  <c r="G113" i="32" s="1"/>
  <c r="G177" i="32" s="1"/>
  <c r="R49" i="32"/>
  <c r="R113" i="32" s="1"/>
  <c r="AC49" i="32"/>
  <c r="AC113" i="32" s="1"/>
  <c r="AM49" i="32"/>
  <c r="AM113" i="32" s="1"/>
  <c r="AX49" i="32"/>
  <c r="AX113" i="32" s="1"/>
  <c r="BI49" i="32"/>
  <c r="BI113" i="32" s="1"/>
  <c r="I49" i="32"/>
  <c r="I113" i="32" s="1"/>
  <c r="T49" i="32"/>
  <c r="T113" i="32" s="1"/>
  <c r="AD49" i="32"/>
  <c r="AD113" i="32" s="1"/>
  <c r="AO49" i="32"/>
  <c r="AO113" i="32" s="1"/>
  <c r="AZ49" i="32"/>
  <c r="AZ113" i="32" s="1"/>
  <c r="BJ49" i="32"/>
  <c r="BJ113" i="32" s="1"/>
  <c r="J49" i="32"/>
  <c r="J113" i="32" s="1"/>
  <c r="U49" i="32"/>
  <c r="U113" i="32" s="1"/>
  <c r="N49" i="32"/>
  <c r="N113" i="32" s="1"/>
  <c r="Y49" i="32"/>
  <c r="Y113" i="32" s="1"/>
  <c r="AJ49" i="32"/>
  <c r="AJ113" i="32" s="1"/>
  <c r="AT49" i="32"/>
  <c r="AT113" i="32" s="1"/>
  <c r="BE49" i="32"/>
  <c r="BE113" i="32" s="1"/>
  <c r="W49" i="32"/>
  <c r="W113" i="32" s="1"/>
  <c r="AS49" i="32"/>
  <c r="AS113" i="32" s="1"/>
  <c r="BK49" i="32"/>
  <c r="BK113" i="32" s="1"/>
  <c r="Z49" i="32"/>
  <c r="Z113" i="32" s="1"/>
  <c r="AU49" i="32"/>
  <c r="AU113" i="32" s="1"/>
  <c r="BM49" i="32"/>
  <c r="BM113" i="32" s="1"/>
  <c r="M49" i="32"/>
  <c r="M113" i="32" s="1"/>
  <c r="AK49" i="32"/>
  <c r="AK113" i="32" s="1"/>
  <c r="BC49" i="32"/>
  <c r="BC113" i="32" s="1"/>
  <c r="AE49" i="32"/>
  <c r="AE113" i="32" s="1"/>
  <c r="BF49" i="32"/>
  <c r="BF113" i="32" s="1"/>
  <c r="AG49" i="32"/>
  <c r="AG113" i="32" s="1"/>
  <c r="BH49" i="32"/>
  <c r="BH113" i="32" s="1"/>
  <c r="L49" i="32"/>
  <c r="L113" i="32" s="1"/>
  <c r="AW49" i="32"/>
  <c r="AW113" i="32" s="1"/>
  <c r="AR49" i="32"/>
  <c r="AR113" i="32" s="1"/>
  <c r="BA49" i="32"/>
  <c r="BA113" i="32" s="1"/>
  <c r="BB49" i="32"/>
  <c r="BB113" i="32" s="1"/>
  <c r="BN49" i="32"/>
  <c r="BN113" i="32" s="1"/>
  <c r="AH49" i="32"/>
  <c r="AH113" i="32" s="1"/>
  <c r="V49" i="32"/>
  <c r="V113" i="32" s="1"/>
  <c r="AP49" i="32"/>
  <c r="AP113" i="32" s="1"/>
  <c r="O49" i="32"/>
  <c r="O113" i="32" s="1"/>
  <c r="L57" i="32"/>
  <c r="L121" i="32" s="1"/>
  <c r="T57" i="32"/>
  <c r="T121" i="32" s="1"/>
  <c r="AB57" i="32"/>
  <c r="AB121" i="32" s="1"/>
  <c r="AJ57" i="32"/>
  <c r="AJ121" i="32" s="1"/>
  <c r="AR57" i="32"/>
  <c r="AR121" i="32" s="1"/>
  <c r="AZ57" i="32"/>
  <c r="AZ121" i="32" s="1"/>
  <c r="BH57" i="32"/>
  <c r="BH121" i="32" s="1"/>
  <c r="M57" i="32"/>
  <c r="M121" i="32" s="1"/>
  <c r="U57" i="32"/>
  <c r="U121" i="32" s="1"/>
  <c r="AC57" i="32"/>
  <c r="AC121" i="32" s="1"/>
  <c r="AK57" i="32"/>
  <c r="AK121" i="32" s="1"/>
  <c r="AS57" i="32"/>
  <c r="AS121" i="32" s="1"/>
  <c r="BA57" i="32"/>
  <c r="BA121" i="32" s="1"/>
  <c r="BI57" i="32"/>
  <c r="BI121" i="32" s="1"/>
  <c r="I57" i="32"/>
  <c r="I121" i="32" s="1"/>
  <c r="Q57" i="32"/>
  <c r="Q121" i="32" s="1"/>
  <c r="Y57" i="32"/>
  <c r="Y121" i="32" s="1"/>
  <c r="AG57" i="32"/>
  <c r="AG121" i="32" s="1"/>
  <c r="AO57" i="32"/>
  <c r="AO121" i="32" s="1"/>
  <c r="AW57" i="32"/>
  <c r="AW121" i="32" s="1"/>
  <c r="BE57" i="32"/>
  <c r="BE121" i="32" s="1"/>
  <c r="BM57" i="32"/>
  <c r="BM121" i="32" s="1"/>
  <c r="K57" i="32"/>
  <c r="K121" i="32" s="1"/>
  <c r="X57" i="32"/>
  <c r="X121" i="32" s="1"/>
  <c r="AL57" i="32"/>
  <c r="AL121" i="32" s="1"/>
  <c r="AX57" i="32"/>
  <c r="AX121" i="32" s="1"/>
  <c r="BK57" i="32"/>
  <c r="BK121" i="32" s="1"/>
  <c r="N57" i="32"/>
  <c r="N121" i="32" s="1"/>
  <c r="Z57" i="32"/>
  <c r="Z121" i="32" s="1"/>
  <c r="AM57" i="32"/>
  <c r="AM121" i="32" s="1"/>
  <c r="AY57" i="32"/>
  <c r="AY121" i="32" s="1"/>
  <c r="BL57" i="32"/>
  <c r="BL121" i="32" s="1"/>
  <c r="G57" i="32"/>
  <c r="G121" i="32" s="1"/>
  <c r="G185" i="32" s="1"/>
  <c r="S57" i="32"/>
  <c r="S121" i="32" s="1"/>
  <c r="AF57" i="32"/>
  <c r="AF121" i="32" s="1"/>
  <c r="AT57" i="32"/>
  <c r="AT121" i="32" s="1"/>
  <c r="BF57" i="32"/>
  <c r="BF121" i="32" s="1"/>
  <c r="P57" i="32"/>
  <c r="P121" i="32" s="1"/>
  <c r="AI57" i="32"/>
  <c r="AI121" i="32" s="1"/>
  <c r="BD57" i="32"/>
  <c r="BD121" i="32" s="1"/>
  <c r="R57" i="32"/>
  <c r="R121" i="32" s="1"/>
  <c r="AN57" i="32"/>
  <c r="AN121" i="32" s="1"/>
  <c r="BG57" i="32"/>
  <c r="BG121" i="32" s="1"/>
  <c r="H57" i="32"/>
  <c r="H121" i="32" s="1"/>
  <c r="AD57" i="32"/>
  <c r="AD121" i="32" s="1"/>
  <c r="AV57" i="32"/>
  <c r="AV121" i="32" s="1"/>
  <c r="AH57" i="32"/>
  <c r="AH121" i="32" s="1"/>
  <c r="AP57" i="32"/>
  <c r="AP121" i="32" s="1"/>
  <c r="J57" i="32"/>
  <c r="J121" i="32" s="1"/>
  <c r="AQ57" i="32"/>
  <c r="AQ121" i="32" s="1"/>
  <c r="O57" i="32"/>
  <c r="O121" i="32" s="1"/>
  <c r="AU57" i="32"/>
  <c r="AU121" i="32" s="1"/>
  <c r="AA57" i="32"/>
  <c r="AA121" i="32" s="1"/>
  <c r="BJ57" i="32"/>
  <c r="BJ121" i="32" s="1"/>
  <c r="V57" i="32"/>
  <c r="V121" i="32" s="1"/>
  <c r="W57" i="32"/>
  <c r="W121" i="32" s="1"/>
  <c r="AE57" i="32"/>
  <c r="AE121" i="32" s="1"/>
  <c r="BB57" i="32"/>
  <c r="BB121" i="32" s="1"/>
  <c r="BC57" i="32"/>
  <c r="BC121" i="32" s="1"/>
  <c r="BN57" i="32"/>
  <c r="BN121" i="32" s="1"/>
  <c r="M65" i="32"/>
  <c r="M129" i="32" s="1"/>
  <c r="U65" i="32"/>
  <c r="U129" i="32" s="1"/>
  <c r="AC65" i="32"/>
  <c r="AC129" i="32" s="1"/>
  <c r="AK65" i="32"/>
  <c r="AK129" i="32" s="1"/>
  <c r="AS65" i="32"/>
  <c r="AS129" i="32" s="1"/>
  <c r="I65" i="32"/>
  <c r="I129" i="32" s="1"/>
  <c r="Q65" i="32"/>
  <c r="Q129" i="32" s="1"/>
  <c r="Y65" i="32"/>
  <c r="Y129" i="32" s="1"/>
  <c r="AG65" i="32"/>
  <c r="AG129" i="32" s="1"/>
  <c r="AO65" i="32"/>
  <c r="AO129" i="32" s="1"/>
  <c r="O65" i="32"/>
  <c r="O129" i="32" s="1"/>
  <c r="Z65" i="32"/>
  <c r="Z129" i="32" s="1"/>
  <c r="AJ65" i="32"/>
  <c r="AJ129" i="32" s="1"/>
  <c r="AU65" i="32"/>
  <c r="AU129" i="32" s="1"/>
  <c r="BC65" i="32"/>
  <c r="BC129" i="32" s="1"/>
  <c r="BK65" i="32"/>
  <c r="BK129" i="32" s="1"/>
  <c r="P65" i="32"/>
  <c r="P129" i="32" s="1"/>
  <c r="AB65" i="32"/>
  <c r="AB129" i="32" s="1"/>
  <c r="AN65" i="32"/>
  <c r="AN129" i="32" s="1"/>
  <c r="AY65" i="32"/>
  <c r="AY129" i="32" s="1"/>
  <c r="BH65" i="32"/>
  <c r="BH129" i="32" s="1"/>
  <c r="R65" i="32"/>
  <c r="R129" i="32" s="1"/>
  <c r="AD65" i="32"/>
  <c r="AD129" i="32" s="1"/>
  <c r="AP65" i="32"/>
  <c r="AP129" i="32" s="1"/>
  <c r="AZ65" i="32"/>
  <c r="AZ129" i="32" s="1"/>
  <c r="BI65" i="32"/>
  <c r="BI129" i="32" s="1"/>
  <c r="K65" i="32"/>
  <c r="K129" i="32" s="1"/>
  <c r="W65" i="32"/>
  <c r="W129" i="32" s="1"/>
  <c r="AI65" i="32"/>
  <c r="AI129" i="32" s="1"/>
  <c r="AV65" i="32"/>
  <c r="AV129" i="32" s="1"/>
  <c r="BE65" i="32"/>
  <c r="BE129" i="32" s="1"/>
  <c r="BN65" i="32"/>
  <c r="BN129" i="32" s="1"/>
  <c r="V65" i="32"/>
  <c r="V129" i="32" s="1"/>
  <c r="AQ65" i="32"/>
  <c r="AQ129" i="32" s="1"/>
  <c r="BF65" i="32"/>
  <c r="BF129" i="32" s="1"/>
  <c r="G65" i="32"/>
  <c r="G129" i="32" s="1"/>
  <c r="G193" i="32" s="1"/>
  <c r="X65" i="32"/>
  <c r="X129" i="32" s="1"/>
  <c r="AR65" i="32"/>
  <c r="AR129" i="32" s="1"/>
  <c r="BG65" i="32"/>
  <c r="BG129" i="32" s="1"/>
  <c r="H65" i="32"/>
  <c r="H129" i="32" s="1"/>
  <c r="AA65" i="32"/>
  <c r="AA129" i="32" s="1"/>
  <c r="AT65" i="32"/>
  <c r="AT129" i="32" s="1"/>
  <c r="BJ65" i="32"/>
  <c r="BJ129" i="32" s="1"/>
  <c r="J65" i="32"/>
  <c r="J129" i="32" s="1"/>
  <c r="AE65" i="32"/>
  <c r="AE129" i="32" s="1"/>
  <c r="AW65" i="32"/>
  <c r="AW129" i="32" s="1"/>
  <c r="BL65" i="32"/>
  <c r="BL129" i="32" s="1"/>
  <c r="S65" i="32"/>
  <c r="S129" i="32" s="1"/>
  <c r="AL65" i="32"/>
  <c r="AL129" i="32" s="1"/>
  <c r="BB65" i="32"/>
  <c r="BB129" i="32" s="1"/>
  <c r="BA65" i="32"/>
  <c r="BA129" i="32" s="1"/>
  <c r="L65" i="32"/>
  <c r="L129" i="32" s="1"/>
  <c r="BD65" i="32"/>
  <c r="BD129" i="32" s="1"/>
  <c r="N65" i="32"/>
  <c r="N129" i="32" s="1"/>
  <c r="BM65" i="32"/>
  <c r="BM129" i="32" s="1"/>
  <c r="AF65" i="32"/>
  <c r="AF129" i="32" s="1"/>
  <c r="T65" i="32"/>
  <c r="T129" i="32" s="1"/>
  <c r="AH65" i="32"/>
  <c r="AH129" i="32" s="1"/>
  <c r="AM65" i="32"/>
  <c r="AM129" i="32" s="1"/>
  <c r="AX65" i="32"/>
  <c r="AX129" i="32" s="1"/>
  <c r="G73" i="32"/>
  <c r="G137" i="32" s="1"/>
  <c r="G201" i="32" s="1"/>
  <c r="O73" i="32"/>
  <c r="O137" i="32" s="1"/>
  <c r="W73" i="32"/>
  <c r="W137" i="32" s="1"/>
  <c r="AE73" i="32"/>
  <c r="AE137" i="32" s="1"/>
  <c r="AM73" i="32"/>
  <c r="AM137" i="32" s="1"/>
  <c r="AU73" i="32"/>
  <c r="AU137" i="32" s="1"/>
  <c r="BC73" i="32"/>
  <c r="BC137" i="32" s="1"/>
  <c r="BK73" i="32"/>
  <c r="BK137" i="32" s="1"/>
  <c r="J73" i="32"/>
  <c r="J137" i="32" s="1"/>
  <c r="S73" i="32"/>
  <c r="S137" i="32" s="1"/>
  <c r="AB73" i="32"/>
  <c r="AB137" i="32" s="1"/>
  <c r="AK73" i="32"/>
  <c r="AK137" i="32" s="1"/>
  <c r="AT73" i="32"/>
  <c r="AT137" i="32" s="1"/>
  <c r="BD73" i="32"/>
  <c r="BD137" i="32" s="1"/>
  <c r="BM73" i="32"/>
  <c r="BM137" i="32" s="1"/>
  <c r="K73" i="32"/>
  <c r="K137" i="32" s="1"/>
  <c r="T73" i="32"/>
  <c r="T137" i="32" s="1"/>
  <c r="AC73" i="32"/>
  <c r="AC137" i="32" s="1"/>
  <c r="AL73" i="32"/>
  <c r="AL137" i="32" s="1"/>
  <c r="AV73" i="32"/>
  <c r="AV137" i="32" s="1"/>
  <c r="BE73" i="32"/>
  <c r="BE137" i="32" s="1"/>
  <c r="BN73" i="32"/>
  <c r="BN137" i="32" s="1"/>
  <c r="P73" i="32"/>
  <c r="P137" i="32" s="1"/>
  <c r="Y73" i="32"/>
  <c r="Y137" i="32" s="1"/>
  <c r="AH73" i="32"/>
  <c r="AH137" i="32" s="1"/>
  <c r="AQ73" i="32"/>
  <c r="AQ137" i="32" s="1"/>
  <c r="AZ73" i="32"/>
  <c r="AZ137" i="32" s="1"/>
  <c r="BI73" i="32"/>
  <c r="BI137" i="32" s="1"/>
  <c r="Q73" i="32"/>
  <c r="Q137" i="32" s="1"/>
  <c r="AF73" i="32"/>
  <c r="AF137" i="32" s="1"/>
  <c r="AS73" i="32"/>
  <c r="AS137" i="32" s="1"/>
  <c r="BH73" i="32"/>
  <c r="BH137" i="32" s="1"/>
  <c r="R73" i="32"/>
  <c r="R137" i="32" s="1"/>
  <c r="AG73" i="32"/>
  <c r="AG137" i="32" s="1"/>
  <c r="AW73" i="32"/>
  <c r="AW137" i="32" s="1"/>
  <c r="BJ73" i="32"/>
  <c r="BJ137" i="32" s="1"/>
  <c r="U73" i="32"/>
  <c r="U137" i="32" s="1"/>
  <c r="AI73" i="32"/>
  <c r="AI137" i="32" s="1"/>
  <c r="AX73" i="32"/>
  <c r="AX137" i="32" s="1"/>
  <c r="BL73" i="32"/>
  <c r="BL137" i="32" s="1"/>
  <c r="H73" i="32"/>
  <c r="H137" i="32" s="1"/>
  <c r="V73" i="32"/>
  <c r="V137" i="32" s="1"/>
  <c r="AJ73" i="32"/>
  <c r="AJ137" i="32" s="1"/>
  <c r="AY73" i="32"/>
  <c r="AY137" i="32" s="1"/>
  <c r="M73" i="32"/>
  <c r="M137" i="32" s="1"/>
  <c r="AA73" i="32"/>
  <c r="AA137" i="32" s="1"/>
  <c r="AP73" i="32"/>
  <c r="AP137" i="32" s="1"/>
  <c r="BF73" i="32"/>
  <c r="BF137" i="32" s="1"/>
  <c r="AO73" i="32"/>
  <c r="AO137" i="32" s="1"/>
  <c r="I73" i="32"/>
  <c r="I137" i="32" s="1"/>
  <c r="AR73" i="32"/>
  <c r="AR137" i="32" s="1"/>
  <c r="L73" i="32"/>
  <c r="L137" i="32" s="1"/>
  <c r="BA73" i="32"/>
  <c r="BA137" i="32" s="1"/>
  <c r="BG73" i="32"/>
  <c r="BG137" i="32" s="1"/>
  <c r="N73" i="32"/>
  <c r="N137" i="32" s="1"/>
  <c r="BB73" i="32"/>
  <c r="BB137" i="32" s="1"/>
  <c r="X73" i="32"/>
  <c r="X137" i="32" s="1"/>
  <c r="Z73" i="32"/>
  <c r="Z137" i="32" s="1"/>
  <c r="AD73" i="32"/>
  <c r="AD137" i="32" s="1"/>
  <c r="AN73" i="32"/>
  <c r="AN137" i="32" s="1"/>
  <c r="M81" i="32"/>
  <c r="M145" i="32" s="1"/>
  <c r="U81" i="32"/>
  <c r="U145" i="32" s="1"/>
  <c r="AC81" i="32"/>
  <c r="AC145" i="32" s="1"/>
  <c r="AK81" i="32"/>
  <c r="AK145" i="32" s="1"/>
  <c r="AS81" i="32"/>
  <c r="AS145" i="32" s="1"/>
  <c r="BA81" i="32"/>
  <c r="BA145" i="32" s="1"/>
  <c r="I81" i="32"/>
  <c r="I145" i="32" s="1"/>
  <c r="Q81" i="32"/>
  <c r="Q145" i="32" s="1"/>
  <c r="Y81" i="32"/>
  <c r="Y145" i="32" s="1"/>
  <c r="AG81" i="32"/>
  <c r="AG145" i="32" s="1"/>
  <c r="AO81" i="32"/>
  <c r="AO145" i="32" s="1"/>
  <c r="J81" i="32"/>
  <c r="J145" i="32" s="1"/>
  <c r="T81" i="32"/>
  <c r="T145" i="32" s="1"/>
  <c r="AE81" i="32"/>
  <c r="AE145" i="32" s="1"/>
  <c r="AP81" i="32"/>
  <c r="AP145" i="32" s="1"/>
  <c r="AY81" i="32"/>
  <c r="AY145" i="32" s="1"/>
  <c r="BH81" i="32"/>
  <c r="BH145" i="32" s="1"/>
  <c r="K81" i="32"/>
  <c r="K145" i="32" s="1"/>
  <c r="V81" i="32"/>
  <c r="V145" i="32" s="1"/>
  <c r="AF81" i="32"/>
  <c r="AF145" i="32" s="1"/>
  <c r="AQ81" i="32"/>
  <c r="AQ145" i="32" s="1"/>
  <c r="AZ81" i="32"/>
  <c r="AZ145" i="32" s="1"/>
  <c r="BI81" i="32"/>
  <c r="BI145" i="32" s="1"/>
  <c r="P81" i="32"/>
  <c r="P145" i="32" s="1"/>
  <c r="AA81" i="32"/>
  <c r="AA145" i="32" s="1"/>
  <c r="AL81" i="32"/>
  <c r="AL145" i="32" s="1"/>
  <c r="AV81" i="32"/>
  <c r="AV145" i="32" s="1"/>
  <c r="BE81" i="32"/>
  <c r="BE145" i="32" s="1"/>
  <c r="BM81" i="32"/>
  <c r="BM145" i="32" s="1"/>
  <c r="O81" i="32"/>
  <c r="O145" i="32" s="1"/>
  <c r="AH81" i="32"/>
  <c r="AH145" i="32" s="1"/>
  <c r="AW81" i="32"/>
  <c r="AW145" i="32" s="1"/>
  <c r="BK81" i="32"/>
  <c r="BK145" i="32" s="1"/>
  <c r="R81" i="32"/>
  <c r="R145" i="32" s="1"/>
  <c r="AI81" i="32"/>
  <c r="AI145" i="32" s="1"/>
  <c r="AX81" i="32"/>
  <c r="AX145" i="32" s="1"/>
  <c r="BL81" i="32"/>
  <c r="BL145" i="32" s="1"/>
  <c r="S81" i="32"/>
  <c r="S145" i="32" s="1"/>
  <c r="AJ81" i="32"/>
  <c r="AJ145" i="32" s="1"/>
  <c r="BB81" i="32"/>
  <c r="BB145" i="32" s="1"/>
  <c r="BN81" i="32"/>
  <c r="BN145" i="32" s="1"/>
  <c r="AM81" i="32"/>
  <c r="AM145" i="32" s="1"/>
  <c r="BC81" i="32"/>
  <c r="BC145" i="32" s="1"/>
  <c r="G81" i="32"/>
  <c r="G145" i="32" s="1"/>
  <c r="G209" i="32" s="1"/>
  <c r="AN81" i="32"/>
  <c r="AN145" i="32" s="1"/>
  <c r="W81" i="32"/>
  <c r="W145" i="32" s="1"/>
  <c r="X81" i="32"/>
  <c r="X145" i="32" s="1"/>
  <c r="BD81" i="32"/>
  <c r="BD145" i="32" s="1"/>
  <c r="H81" i="32"/>
  <c r="H145" i="32" s="1"/>
  <c r="Z81" i="32"/>
  <c r="Z145" i="32" s="1"/>
  <c r="AR81" i="32"/>
  <c r="AR145" i="32" s="1"/>
  <c r="BF81" i="32"/>
  <c r="BF145" i="32" s="1"/>
  <c r="L81" i="32"/>
  <c r="L145" i="32" s="1"/>
  <c r="AB81" i="32"/>
  <c r="AB145" i="32" s="1"/>
  <c r="AT81" i="32"/>
  <c r="AT145" i="32" s="1"/>
  <c r="BG81" i="32"/>
  <c r="BG145" i="32" s="1"/>
  <c r="N81" i="32"/>
  <c r="N145" i="32" s="1"/>
  <c r="AD81" i="32"/>
  <c r="AD145" i="32" s="1"/>
  <c r="AU81" i="32"/>
  <c r="AU145" i="32" s="1"/>
  <c r="BJ81" i="32"/>
  <c r="BJ145" i="32" s="1"/>
  <c r="N27" i="32"/>
  <c r="N91" i="32" s="1"/>
  <c r="V27" i="32"/>
  <c r="V91" i="32" s="1"/>
  <c r="AD27" i="32"/>
  <c r="AD91" i="32" s="1"/>
  <c r="AL27" i="32"/>
  <c r="AL91" i="32" s="1"/>
  <c r="AT27" i="32"/>
  <c r="AT91" i="32" s="1"/>
  <c r="BB27" i="32"/>
  <c r="BB91" i="32" s="1"/>
  <c r="BJ27" i="32"/>
  <c r="BJ91" i="32" s="1"/>
  <c r="G27" i="32"/>
  <c r="G91" i="32" s="1"/>
  <c r="G155" i="32" s="1"/>
  <c r="O27" i="32"/>
  <c r="O91" i="32" s="1"/>
  <c r="W27" i="32"/>
  <c r="W91" i="32" s="1"/>
  <c r="AE27" i="32"/>
  <c r="AE91" i="32" s="1"/>
  <c r="AM27" i="32"/>
  <c r="AM91" i="32" s="1"/>
  <c r="AU27" i="32"/>
  <c r="AU91" i="32" s="1"/>
  <c r="BC27" i="32"/>
  <c r="BC91" i="32" s="1"/>
  <c r="BK27" i="32"/>
  <c r="BK91" i="32" s="1"/>
  <c r="H27" i="32"/>
  <c r="H91" i="32" s="1"/>
  <c r="P27" i="32"/>
  <c r="P91" i="32" s="1"/>
  <c r="X27" i="32"/>
  <c r="X91" i="32" s="1"/>
  <c r="AF27" i="32"/>
  <c r="AF91" i="32" s="1"/>
  <c r="AN27" i="32"/>
  <c r="AN91" i="32" s="1"/>
  <c r="AV27" i="32"/>
  <c r="AV91" i="32" s="1"/>
  <c r="BD27" i="32"/>
  <c r="BD91" i="32" s="1"/>
  <c r="BL27" i="32"/>
  <c r="BL91" i="32" s="1"/>
  <c r="I27" i="32"/>
  <c r="I91" i="32" s="1"/>
  <c r="Q27" i="32"/>
  <c r="Q91" i="32" s="1"/>
  <c r="Y27" i="32"/>
  <c r="Y91" i="32" s="1"/>
  <c r="AG27" i="32"/>
  <c r="AG91" i="32" s="1"/>
  <c r="AO27" i="32"/>
  <c r="AO91" i="32" s="1"/>
  <c r="AW27" i="32"/>
  <c r="AW91" i="32" s="1"/>
  <c r="BE27" i="32"/>
  <c r="BE91" i="32" s="1"/>
  <c r="BM27" i="32"/>
  <c r="BM91" i="32" s="1"/>
  <c r="L27" i="32"/>
  <c r="L91" i="32" s="1"/>
  <c r="T27" i="32"/>
  <c r="T91" i="32" s="1"/>
  <c r="AB27" i="32"/>
  <c r="AB91" i="32" s="1"/>
  <c r="AJ27" i="32"/>
  <c r="AJ91" i="32" s="1"/>
  <c r="AR27" i="32"/>
  <c r="AR91" i="32" s="1"/>
  <c r="AZ27" i="32"/>
  <c r="AZ91" i="32" s="1"/>
  <c r="BH27" i="32"/>
  <c r="BH91" i="32" s="1"/>
  <c r="J27" i="32"/>
  <c r="J91" i="32" s="1"/>
  <c r="AC27" i="32"/>
  <c r="AC91" i="32" s="1"/>
  <c r="AY27" i="32"/>
  <c r="AY91" i="32" s="1"/>
  <c r="K27" i="32"/>
  <c r="K91" i="32" s="1"/>
  <c r="AH27" i="32"/>
  <c r="AH91" i="32" s="1"/>
  <c r="BA27" i="32"/>
  <c r="BA91" i="32" s="1"/>
  <c r="M27" i="32"/>
  <c r="M91" i="32" s="1"/>
  <c r="AI27" i="32"/>
  <c r="AI91" i="32" s="1"/>
  <c r="BF27" i="32"/>
  <c r="BF91" i="32" s="1"/>
  <c r="U27" i="32"/>
  <c r="U91" i="32" s="1"/>
  <c r="AQ27" i="32"/>
  <c r="AQ91" i="32" s="1"/>
  <c r="BN27" i="32"/>
  <c r="BN91" i="32" s="1"/>
  <c r="Z27" i="32"/>
  <c r="Z91" i="32" s="1"/>
  <c r="AS27" i="32"/>
  <c r="AS91" i="32" s="1"/>
  <c r="S27" i="32"/>
  <c r="S91" i="32" s="1"/>
  <c r="AK27" i="32"/>
  <c r="AK91" i="32" s="1"/>
  <c r="BG27" i="32"/>
  <c r="BG91" i="32" s="1"/>
  <c r="R27" i="32"/>
  <c r="R91" i="32" s="1"/>
  <c r="AA27" i="32"/>
  <c r="AA91" i="32" s="1"/>
  <c r="AP27" i="32"/>
  <c r="AP91" i="32" s="1"/>
  <c r="AX27" i="32"/>
  <c r="AX91" i="32" s="1"/>
  <c r="BI27" i="32"/>
  <c r="BI91" i="32" s="1"/>
  <c r="K43" i="32"/>
  <c r="K107" i="32" s="1"/>
  <c r="S43" i="32"/>
  <c r="S107" i="32" s="1"/>
  <c r="AA43" i="32"/>
  <c r="AA107" i="32" s="1"/>
  <c r="AI43" i="32"/>
  <c r="AI107" i="32" s="1"/>
  <c r="AQ43" i="32"/>
  <c r="AQ107" i="32" s="1"/>
  <c r="AY43" i="32"/>
  <c r="AY107" i="32" s="1"/>
  <c r="BG43" i="32"/>
  <c r="BG107" i="32" s="1"/>
  <c r="G43" i="32"/>
  <c r="G107" i="32" s="1"/>
  <c r="G171" i="32" s="1"/>
  <c r="O43" i="32"/>
  <c r="O107" i="32" s="1"/>
  <c r="W43" i="32"/>
  <c r="W107" i="32" s="1"/>
  <c r="AE43" i="32"/>
  <c r="AE107" i="32" s="1"/>
  <c r="AM43" i="32"/>
  <c r="AM107" i="32" s="1"/>
  <c r="AU43" i="32"/>
  <c r="AU107" i="32" s="1"/>
  <c r="BC43" i="32"/>
  <c r="BC107" i="32" s="1"/>
  <c r="BK43" i="32"/>
  <c r="BK107" i="32" s="1"/>
  <c r="I43" i="32"/>
  <c r="I107" i="32" s="1"/>
  <c r="T43" i="32"/>
  <c r="T107" i="32" s="1"/>
  <c r="AD43" i="32"/>
  <c r="AD107" i="32" s="1"/>
  <c r="AO43" i="32"/>
  <c r="AO107" i="32" s="1"/>
  <c r="AZ43" i="32"/>
  <c r="AZ107" i="32" s="1"/>
  <c r="BJ43" i="32"/>
  <c r="BJ107" i="32" s="1"/>
  <c r="L43" i="32"/>
  <c r="L107" i="32" s="1"/>
  <c r="V43" i="32"/>
  <c r="V107" i="32" s="1"/>
  <c r="AG43" i="32"/>
  <c r="AG107" i="32" s="1"/>
  <c r="AR43" i="32"/>
  <c r="AR107" i="32" s="1"/>
  <c r="BB43" i="32"/>
  <c r="BB107" i="32" s="1"/>
  <c r="BM43" i="32"/>
  <c r="BM107" i="32" s="1"/>
  <c r="P43" i="32"/>
  <c r="P107" i="32" s="1"/>
  <c r="Z43" i="32"/>
  <c r="Z107" i="32" s="1"/>
  <c r="AK43" i="32"/>
  <c r="AK107" i="32" s="1"/>
  <c r="AV43" i="32"/>
  <c r="AV107" i="32" s="1"/>
  <c r="BF43" i="32"/>
  <c r="BF107" i="32" s="1"/>
  <c r="U43" i="32"/>
  <c r="U107" i="32" s="1"/>
  <c r="AL43" i="32"/>
  <c r="AL107" i="32" s="1"/>
  <c r="BD43" i="32"/>
  <c r="BD107" i="32" s="1"/>
  <c r="X43" i="32"/>
  <c r="X107" i="32" s="1"/>
  <c r="AN43" i="32"/>
  <c r="AN107" i="32" s="1"/>
  <c r="BE43" i="32"/>
  <c r="BE107" i="32" s="1"/>
  <c r="H43" i="32"/>
  <c r="H107" i="32" s="1"/>
  <c r="Y43" i="32"/>
  <c r="Y107" i="32" s="1"/>
  <c r="AP43" i="32"/>
  <c r="AP107" i="32" s="1"/>
  <c r="BH43" i="32"/>
  <c r="BH107" i="32" s="1"/>
  <c r="J43" i="32"/>
  <c r="J107" i="32" s="1"/>
  <c r="AB43" i="32"/>
  <c r="AB107" i="32" s="1"/>
  <c r="AS43" i="32"/>
  <c r="AS107" i="32" s="1"/>
  <c r="BI43" i="32"/>
  <c r="BI107" i="32" s="1"/>
  <c r="Q43" i="32"/>
  <c r="Q107" i="32" s="1"/>
  <c r="AH43" i="32"/>
  <c r="AH107" i="32" s="1"/>
  <c r="AX43" i="32"/>
  <c r="AX107" i="32" s="1"/>
  <c r="N43" i="32"/>
  <c r="N107" i="32" s="1"/>
  <c r="R43" i="32"/>
  <c r="R107" i="32" s="1"/>
  <c r="BN43" i="32"/>
  <c r="BN107" i="32" s="1"/>
  <c r="AC43" i="32"/>
  <c r="AC107" i="32" s="1"/>
  <c r="AF43" i="32"/>
  <c r="AF107" i="32" s="1"/>
  <c r="AW43" i="32"/>
  <c r="AW107" i="32" s="1"/>
  <c r="AT43" i="32"/>
  <c r="AT107" i="32" s="1"/>
  <c r="BA43" i="32"/>
  <c r="BA107" i="32" s="1"/>
  <c r="BL43" i="32"/>
  <c r="BL107" i="32" s="1"/>
  <c r="M43" i="32"/>
  <c r="M107" i="32" s="1"/>
  <c r="AJ43" i="32"/>
  <c r="AJ107" i="32" s="1"/>
  <c r="L51" i="32"/>
  <c r="L115" i="32" s="1"/>
  <c r="T51" i="32"/>
  <c r="T115" i="32" s="1"/>
  <c r="AB51" i="32"/>
  <c r="AB115" i="32" s="1"/>
  <c r="AJ51" i="32"/>
  <c r="AJ115" i="32" s="1"/>
  <c r="AR51" i="32"/>
  <c r="AR115" i="32" s="1"/>
  <c r="AZ51" i="32"/>
  <c r="AZ115" i="32" s="1"/>
  <c r="BH51" i="32"/>
  <c r="BH115" i="32" s="1"/>
  <c r="M51" i="32"/>
  <c r="M115" i="32" s="1"/>
  <c r="U51" i="32"/>
  <c r="U115" i="32" s="1"/>
  <c r="AC51" i="32"/>
  <c r="AC115" i="32" s="1"/>
  <c r="AK51" i="32"/>
  <c r="AK115" i="32" s="1"/>
  <c r="AS51" i="32"/>
  <c r="AS115" i="32" s="1"/>
  <c r="BA51" i="32"/>
  <c r="BA115" i="32" s="1"/>
  <c r="BI51" i="32"/>
  <c r="BI115" i="32" s="1"/>
  <c r="I51" i="32"/>
  <c r="I115" i="32" s="1"/>
  <c r="Q51" i="32"/>
  <c r="Q115" i="32" s="1"/>
  <c r="Y51" i="32"/>
  <c r="Y115" i="32" s="1"/>
  <c r="AG51" i="32"/>
  <c r="AG115" i="32" s="1"/>
  <c r="AO51" i="32"/>
  <c r="AO115" i="32" s="1"/>
  <c r="AW51" i="32"/>
  <c r="AW115" i="32" s="1"/>
  <c r="BE51" i="32"/>
  <c r="BE115" i="32" s="1"/>
  <c r="BM51" i="32"/>
  <c r="BM115" i="32" s="1"/>
  <c r="N51" i="32"/>
  <c r="N115" i="32" s="1"/>
  <c r="Z51" i="32"/>
  <c r="Z115" i="32" s="1"/>
  <c r="AM51" i="32"/>
  <c r="AM115" i="32" s="1"/>
  <c r="AY51" i="32"/>
  <c r="AY115" i="32" s="1"/>
  <c r="BL51" i="32"/>
  <c r="BL115" i="32" s="1"/>
  <c r="O51" i="32"/>
  <c r="O115" i="32" s="1"/>
  <c r="AA51" i="32"/>
  <c r="AA115" i="32" s="1"/>
  <c r="AN51" i="32"/>
  <c r="AN115" i="32" s="1"/>
  <c r="BB51" i="32"/>
  <c r="BB115" i="32" s="1"/>
  <c r="BN51" i="32"/>
  <c r="BN115" i="32" s="1"/>
  <c r="H51" i="32"/>
  <c r="H115" i="32" s="1"/>
  <c r="V51" i="32"/>
  <c r="V115" i="32" s="1"/>
  <c r="AH51" i="32"/>
  <c r="AH115" i="32" s="1"/>
  <c r="AU51" i="32"/>
  <c r="AU115" i="32" s="1"/>
  <c r="BG51" i="32"/>
  <c r="BG115" i="32" s="1"/>
  <c r="G51" i="32"/>
  <c r="G115" i="32" s="1"/>
  <c r="G179" i="32" s="1"/>
  <c r="AD51" i="32"/>
  <c r="AD115" i="32" s="1"/>
  <c r="AV51" i="32"/>
  <c r="AV115" i="32" s="1"/>
  <c r="J51" i="32"/>
  <c r="J115" i="32" s="1"/>
  <c r="AE51" i="32"/>
  <c r="AE115" i="32" s="1"/>
  <c r="AX51" i="32"/>
  <c r="AX115" i="32" s="1"/>
  <c r="S51" i="32"/>
  <c r="S115" i="32" s="1"/>
  <c r="AP51" i="32"/>
  <c r="AP115" i="32" s="1"/>
  <c r="BJ51" i="32"/>
  <c r="BJ115" i="32" s="1"/>
  <c r="AI51" i="32"/>
  <c r="AI115" i="32" s="1"/>
  <c r="AL51" i="32"/>
  <c r="AL115" i="32" s="1"/>
  <c r="K51" i="32"/>
  <c r="K115" i="32" s="1"/>
  <c r="AQ51" i="32"/>
  <c r="AQ115" i="32" s="1"/>
  <c r="P51" i="32"/>
  <c r="P115" i="32" s="1"/>
  <c r="AT51" i="32"/>
  <c r="AT115" i="32" s="1"/>
  <c r="X51" i="32"/>
  <c r="X115" i="32" s="1"/>
  <c r="BF51" i="32"/>
  <c r="BF115" i="32" s="1"/>
  <c r="R51" i="32"/>
  <c r="R115" i="32" s="1"/>
  <c r="W51" i="32"/>
  <c r="W115" i="32" s="1"/>
  <c r="AF51" i="32"/>
  <c r="AF115" i="32" s="1"/>
  <c r="BC51" i="32"/>
  <c r="BC115" i="32" s="1"/>
  <c r="BD51" i="32"/>
  <c r="BD115" i="32" s="1"/>
  <c r="BK51" i="32"/>
  <c r="BK115" i="32" s="1"/>
  <c r="G67" i="32"/>
  <c r="G131" i="32" s="1"/>
  <c r="G195" i="32" s="1"/>
  <c r="O67" i="32"/>
  <c r="O131" i="32" s="1"/>
  <c r="W67" i="32"/>
  <c r="W131" i="32" s="1"/>
  <c r="AE67" i="32"/>
  <c r="AE131" i="32" s="1"/>
  <c r="AM67" i="32"/>
  <c r="AM131" i="32" s="1"/>
  <c r="AU67" i="32"/>
  <c r="AU131" i="32" s="1"/>
  <c r="BC67" i="32"/>
  <c r="BC131" i="32" s="1"/>
  <c r="BK67" i="32"/>
  <c r="BK131" i="32" s="1"/>
  <c r="M67" i="32"/>
  <c r="M131" i="32" s="1"/>
  <c r="V67" i="32"/>
  <c r="V131" i="32" s="1"/>
  <c r="AF67" i="32"/>
  <c r="AF131" i="32" s="1"/>
  <c r="AO67" i="32"/>
  <c r="AO131" i="32" s="1"/>
  <c r="AX67" i="32"/>
  <c r="AX131" i="32" s="1"/>
  <c r="BG67" i="32"/>
  <c r="BG131" i="32" s="1"/>
  <c r="N67" i="32"/>
  <c r="N131" i="32" s="1"/>
  <c r="X67" i="32"/>
  <c r="X131" i="32" s="1"/>
  <c r="AG67" i="32"/>
  <c r="AG131" i="32" s="1"/>
  <c r="AP67" i="32"/>
  <c r="AP131" i="32" s="1"/>
  <c r="AY67" i="32"/>
  <c r="AY131" i="32" s="1"/>
  <c r="BH67" i="32"/>
  <c r="BH131" i="32" s="1"/>
  <c r="J67" i="32"/>
  <c r="J131" i="32" s="1"/>
  <c r="S67" i="32"/>
  <c r="S131" i="32" s="1"/>
  <c r="AB67" i="32"/>
  <c r="AB131" i="32" s="1"/>
  <c r="AK67" i="32"/>
  <c r="AK131" i="32" s="1"/>
  <c r="AT67" i="32"/>
  <c r="AT131" i="32" s="1"/>
  <c r="BD67" i="32"/>
  <c r="BD131" i="32" s="1"/>
  <c r="BM67" i="32"/>
  <c r="BM131" i="32" s="1"/>
  <c r="K67" i="32"/>
  <c r="K131" i="32" s="1"/>
  <c r="Z67" i="32"/>
  <c r="Z131" i="32" s="1"/>
  <c r="AN67" i="32"/>
  <c r="AN131" i="32" s="1"/>
  <c r="BB67" i="32"/>
  <c r="BB131" i="32" s="1"/>
  <c r="L67" i="32"/>
  <c r="L131" i="32" s="1"/>
  <c r="AA67" i="32"/>
  <c r="AA131" i="32" s="1"/>
  <c r="AQ67" i="32"/>
  <c r="AQ131" i="32" s="1"/>
  <c r="BE67" i="32"/>
  <c r="BE131" i="32" s="1"/>
  <c r="P67" i="32"/>
  <c r="P131" i="32" s="1"/>
  <c r="AC67" i="32"/>
  <c r="AC131" i="32" s="1"/>
  <c r="AR67" i="32"/>
  <c r="AR131" i="32" s="1"/>
  <c r="BF67" i="32"/>
  <c r="BF131" i="32" s="1"/>
  <c r="Q67" i="32"/>
  <c r="Q131" i="32" s="1"/>
  <c r="AD67" i="32"/>
  <c r="AD131" i="32" s="1"/>
  <c r="AS67" i="32"/>
  <c r="AS131" i="32" s="1"/>
  <c r="BI67" i="32"/>
  <c r="BI131" i="32" s="1"/>
  <c r="H67" i="32"/>
  <c r="H131" i="32" s="1"/>
  <c r="U67" i="32"/>
  <c r="U131" i="32" s="1"/>
  <c r="AJ67" i="32"/>
  <c r="AJ131" i="32" s="1"/>
  <c r="AZ67" i="32"/>
  <c r="AZ131" i="32" s="1"/>
  <c r="BN67" i="32"/>
  <c r="BN131" i="32" s="1"/>
  <c r="I67" i="32"/>
  <c r="I131" i="32" s="1"/>
  <c r="AW67" i="32"/>
  <c r="AW131" i="32" s="1"/>
  <c r="R67" i="32"/>
  <c r="R131" i="32" s="1"/>
  <c r="BA67" i="32"/>
  <c r="BA131" i="32" s="1"/>
  <c r="T67" i="32"/>
  <c r="T131" i="32" s="1"/>
  <c r="BJ67" i="32"/>
  <c r="BJ131" i="32" s="1"/>
  <c r="Y67" i="32"/>
  <c r="Y131" i="32" s="1"/>
  <c r="AH67" i="32"/>
  <c r="AH131" i="32" s="1"/>
  <c r="BL67" i="32"/>
  <c r="BL131" i="32" s="1"/>
  <c r="AI67" i="32"/>
  <c r="AI131" i="32" s="1"/>
  <c r="AL67" i="32"/>
  <c r="AL131" i="32" s="1"/>
  <c r="AV67" i="32"/>
  <c r="AV131" i="32" s="1"/>
  <c r="L83" i="32"/>
  <c r="L147" i="32" s="1"/>
  <c r="T83" i="32"/>
  <c r="T147" i="32" s="1"/>
  <c r="AB83" i="32"/>
  <c r="AB147" i="32" s="1"/>
  <c r="AJ83" i="32"/>
  <c r="AJ147" i="32" s="1"/>
  <c r="AR83" i="32"/>
  <c r="AR147" i="32" s="1"/>
  <c r="AZ83" i="32"/>
  <c r="AZ147" i="32" s="1"/>
  <c r="BH83" i="32"/>
  <c r="BH147" i="32" s="1"/>
  <c r="M83" i="32"/>
  <c r="M147" i="32" s="1"/>
  <c r="U83" i="32"/>
  <c r="U147" i="32" s="1"/>
  <c r="AC83" i="32"/>
  <c r="AC147" i="32" s="1"/>
  <c r="AK83" i="32"/>
  <c r="AK147" i="32" s="1"/>
  <c r="AS83" i="32"/>
  <c r="AS147" i="32" s="1"/>
  <c r="BA83" i="32"/>
  <c r="BA147" i="32" s="1"/>
  <c r="BI83" i="32"/>
  <c r="BI147" i="32" s="1"/>
  <c r="I83" i="32"/>
  <c r="I147" i="32" s="1"/>
  <c r="Q83" i="32"/>
  <c r="Q147" i="32" s="1"/>
  <c r="Y83" i="32"/>
  <c r="Y147" i="32" s="1"/>
  <c r="AG83" i="32"/>
  <c r="AG147" i="32" s="1"/>
  <c r="AO83" i="32"/>
  <c r="AO147" i="32" s="1"/>
  <c r="AW83" i="32"/>
  <c r="AW147" i="32" s="1"/>
  <c r="BE83" i="32"/>
  <c r="BE147" i="32" s="1"/>
  <c r="BM83" i="32"/>
  <c r="BM147" i="32" s="1"/>
  <c r="G83" i="32"/>
  <c r="G147" i="32" s="1"/>
  <c r="G211" i="32" s="1"/>
  <c r="S83" i="32"/>
  <c r="S147" i="32" s="1"/>
  <c r="AF83" i="32"/>
  <c r="AF147" i="32" s="1"/>
  <c r="AT83" i="32"/>
  <c r="AT147" i="32" s="1"/>
  <c r="BF83" i="32"/>
  <c r="BF147" i="32" s="1"/>
  <c r="BN83" i="32"/>
  <c r="BN147" i="32" s="1"/>
  <c r="H83" i="32"/>
  <c r="H147" i="32" s="1"/>
  <c r="V83" i="32"/>
  <c r="V147" i="32" s="1"/>
  <c r="AH83" i="32"/>
  <c r="AH147" i="32" s="1"/>
  <c r="AU83" i="32"/>
  <c r="AU147" i="32" s="1"/>
  <c r="BG83" i="32"/>
  <c r="BG147" i="32" s="1"/>
  <c r="AX83" i="32"/>
  <c r="AX147" i="32" s="1"/>
  <c r="N83" i="32"/>
  <c r="N147" i="32" s="1"/>
  <c r="BL83" i="32"/>
  <c r="BL147" i="32" s="1"/>
  <c r="J83" i="32"/>
  <c r="J147" i="32" s="1"/>
  <c r="W83" i="32"/>
  <c r="W147" i="32" s="1"/>
  <c r="AI83" i="32"/>
  <c r="AI147" i="32" s="1"/>
  <c r="AV83" i="32"/>
  <c r="AV147" i="32" s="1"/>
  <c r="BJ83" i="32"/>
  <c r="BJ147" i="32" s="1"/>
  <c r="K83" i="32"/>
  <c r="K147" i="32" s="1"/>
  <c r="AL83" i="32"/>
  <c r="AL147" i="32" s="1"/>
  <c r="AY83" i="32"/>
  <c r="AY147" i="32" s="1"/>
  <c r="AA83" i="32"/>
  <c r="AA147" i="32" s="1"/>
  <c r="X83" i="32"/>
  <c r="X147" i="32" s="1"/>
  <c r="BK83" i="32"/>
  <c r="BK147" i="32" s="1"/>
  <c r="Z83" i="32"/>
  <c r="Z147" i="32" s="1"/>
  <c r="AM83" i="32"/>
  <c r="AM147" i="32" s="1"/>
  <c r="O83" i="32"/>
  <c r="O147" i="32" s="1"/>
  <c r="BB83" i="32"/>
  <c r="BB147" i="32" s="1"/>
  <c r="P83" i="32"/>
  <c r="P147" i="32" s="1"/>
  <c r="AD83" i="32"/>
  <c r="AD147" i="32" s="1"/>
  <c r="AP83" i="32"/>
  <c r="AP147" i="32" s="1"/>
  <c r="BC83" i="32"/>
  <c r="BC147" i="32" s="1"/>
  <c r="R83" i="32"/>
  <c r="R147" i="32" s="1"/>
  <c r="AE83" i="32"/>
  <c r="AE147" i="32" s="1"/>
  <c r="AQ83" i="32"/>
  <c r="AQ147" i="32" s="1"/>
  <c r="BD83" i="32"/>
  <c r="BD147" i="32" s="1"/>
  <c r="AN83" i="32"/>
  <c r="AN147" i="32" s="1"/>
  <c r="K28" i="32"/>
  <c r="S28" i="32"/>
  <c r="S92" i="32" s="1"/>
  <c r="AA28" i="32"/>
  <c r="AA92" i="32" s="1"/>
  <c r="AI28" i="32"/>
  <c r="AI92" i="32" s="1"/>
  <c r="AQ28" i="32"/>
  <c r="AQ92" i="32" s="1"/>
  <c r="AY28" i="32"/>
  <c r="AY92" i="32" s="1"/>
  <c r="BG28" i="32"/>
  <c r="BG92" i="32" s="1"/>
  <c r="L28" i="32"/>
  <c r="T28" i="32"/>
  <c r="T92" i="32" s="1"/>
  <c r="AB28" i="32"/>
  <c r="AB92" i="32" s="1"/>
  <c r="AJ28" i="32"/>
  <c r="AJ92" i="32" s="1"/>
  <c r="AR28" i="32"/>
  <c r="AR92" i="32" s="1"/>
  <c r="AZ28" i="32"/>
  <c r="AZ92" i="32" s="1"/>
  <c r="BH28" i="32"/>
  <c r="BH92" i="32" s="1"/>
  <c r="M28" i="32"/>
  <c r="M92" i="32" s="1"/>
  <c r="U28" i="32"/>
  <c r="U92" i="32" s="1"/>
  <c r="AC28" i="32"/>
  <c r="AC92" i="32" s="1"/>
  <c r="AK28" i="32"/>
  <c r="AK92" i="32" s="1"/>
  <c r="H28" i="32"/>
  <c r="P28" i="32"/>
  <c r="P92" i="32" s="1"/>
  <c r="X28" i="32"/>
  <c r="X92" i="32" s="1"/>
  <c r="AF28" i="32"/>
  <c r="AF92" i="32" s="1"/>
  <c r="AN28" i="32"/>
  <c r="AN92" i="32" s="1"/>
  <c r="AV28" i="32"/>
  <c r="AV92" i="32" s="1"/>
  <c r="BD28" i="32"/>
  <c r="BD92" i="32" s="1"/>
  <c r="BL28" i="32"/>
  <c r="BL92" i="32" s="1"/>
  <c r="J28" i="32"/>
  <c r="Z28" i="32"/>
  <c r="Z92" i="32" s="1"/>
  <c r="AP28" i="32"/>
  <c r="AP92" i="32" s="1"/>
  <c r="BC28" i="32"/>
  <c r="BC92" i="32" s="1"/>
  <c r="N28" i="32"/>
  <c r="N92" i="32" s="1"/>
  <c r="AD28" i="32"/>
  <c r="AD92" i="32" s="1"/>
  <c r="AS28" i="32"/>
  <c r="AS92" i="32" s="1"/>
  <c r="BE28" i="32"/>
  <c r="BE92" i="32" s="1"/>
  <c r="O28" i="32"/>
  <c r="O92" i="32" s="1"/>
  <c r="AE28" i="32"/>
  <c r="AE92" i="32" s="1"/>
  <c r="AT28" i="32"/>
  <c r="AT92" i="32" s="1"/>
  <c r="BF28" i="32"/>
  <c r="BF92" i="32" s="1"/>
  <c r="V28" i="32"/>
  <c r="V92" i="32" s="1"/>
  <c r="AL28" i="32"/>
  <c r="AL92" i="32" s="1"/>
  <c r="AX28" i="32"/>
  <c r="AX92" i="32" s="1"/>
  <c r="BK28" i="32"/>
  <c r="BK92" i="32" s="1"/>
  <c r="G28" i="32"/>
  <c r="W28" i="32"/>
  <c r="W92" i="32" s="1"/>
  <c r="AM28" i="32"/>
  <c r="AM92" i="32" s="1"/>
  <c r="BA28" i="32"/>
  <c r="BA92" i="32" s="1"/>
  <c r="BM28" i="32"/>
  <c r="BM92" i="32" s="1"/>
  <c r="Q28" i="32"/>
  <c r="Q92" i="32" s="1"/>
  <c r="BB28" i="32"/>
  <c r="BB92" i="32" s="1"/>
  <c r="Y28" i="32"/>
  <c r="Y92" i="32" s="1"/>
  <c r="BJ28" i="32"/>
  <c r="BJ92" i="32" s="1"/>
  <c r="AO28" i="32"/>
  <c r="AO92" i="32" s="1"/>
  <c r="AH28" i="32"/>
  <c r="AH92" i="32" s="1"/>
  <c r="AU28" i="32"/>
  <c r="AU92" i="32" s="1"/>
  <c r="AW28" i="32"/>
  <c r="AW92" i="32" s="1"/>
  <c r="BI28" i="32"/>
  <c r="BI92" i="32" s="1"/>
  <c r="R28" i="32"/>
  <c r="R92" i="32" s="1"/>
  <c r="I28" i="32"/>
  <c r="AG28" i="32"/>
  <c r="AG92" i="32" s="1"/>
  <c r="BN28" i="32"/>
  <c r="BN92" i="32" s="1"/>
  <c r="K36" i="32"/>
  <c r="K100" i="32" s="1"/>
  <c r="S36" i="32"/>
  <c r="S100" i="32" s="1"/>
  <c r="AA36" i="32"/>
  <c r="AA100" i="32" s="1"/>
  <c r="AI36" i="32"/>
  <c r="AI100" i="32" s="1"/>
  <c r="AQ36" i="32"/>
  <c r="AQ100" i="32" s="1"/>
  <c r="AY36" i="32"/>
  <c r="AY100" i="32" s="1"/>
  <c r="BG36" i="32"/>
  <c r="BG100" i="32" s="1"/>
  <c r="L36" i="32"/>
  <c r="L100" i="32" s="1"/>
  <c r="T36" i="32"/>
  <c r="T100" i="32" s="1"/>
  <c r="AB36" i="32"/>
  <c r="AB100" i="32" s="1"/>
  <c r="AJ36" i="32"/>
  <c r="AJ100" i="32" s="1"/>
  <c r="AR36" i="32"/>
  <c r="AR100" i="32" s="1"/>
  <c r="AZ36" i="32"/>
  <c r="AZ100" i="32" s="1"/>
  <c r="BH36" i="32"/>
  <c r="BH100" i="32" s="1"/>
  <c r="H36" i="32"/>
  <c r="H100" i="32" s="1"/>
  <c r="P36" i="32"/>
  <c r="P100" i="32" s="1"/>
  <c r="X36" i="32"/>
  <c r="X100" i="32" s="1"/>
  <c r="AF36" i="32"/>
  <c r="AF100" i="32" s="1"/>
  <c r="AN36" i="32"/>
  <c r="AN100" i="32" s="1"/>
  <c r="AV36" i="32"/>
  <c r="AV100" i="32" s="1"/>
  <c r="BD36" i="32"/>
  <c r="BD100" i="32" s="1"/>
  <c r="BL36" i="32"/>
  <c r="BL100" i="32" s="1"/>
  <c r="J36" i="32"/>
  <c r="J100" i="32" s="1"/>
  <c r="W36" i="32"/>
  <c r="W100" i="32" s="1"/>
  <c r="AK36" i="32"/>
  <c r="AK100" i="32" s="1"/>
  <c r="AW36" i="32"/>
  <c r="AW100" i="32" s="1"/>
  <c r="BJ36" i="32"/>
  <c r="BJ100" i="32" s="1"/>
  <c r="M36" i="32"/>
  <c r="M100" i="32" s="1"/>
  <c r="Y36" i="32"/>
  <c r="Y100" i="32" s="1"/>
  <c r="AL36" i="32"/>
  <c r="AL100" i="32" s="1"/>
  <c r="AX36" i="32"/>
  <c r="AX100" i="32" s="1"/>
  <c r="BK36" i="32"/>
  <c r="BK100" i="32" s="1"/>
  <c r="N36" i="32"/>
  <c r="N100" i="32" s="1"/>
  <c r="Z36" i="32"/>
  <c r="Z100" i="32" s="1"/>
  <c r="AM36" i="32"/>
  <c r="AM100" i="32" s="1"/>
  <c r="BA36" i="32"/>
  <c r="BA100" i="32" s="1"/>
  <c r="BM36" i="32"/>
  <c r="BM100" i="32" s="1"/>
  <c r="R36" i="32"/>
  <c r="R100" i="32" s="1"/>
  <c r="AE36" i="32"/>
  <c r="AE100" i="32" s="1"/>
  <c r="AS36" i="32"/>
  <c r="AS100" i="32" s="1"/>
  <c r="BE36" i="32"/>
  <c r="BE100" i="32" s="1"/>
  <c r="G36" i="32"/>
  <c r="G100" i="32" s="1"/>
  <c r="G164" i="32" s="1"/>
  <c r="U36" i="32"/>
  <c r="U100" i="32" s="1"/>
  <c r="AG36" i="32"/>
  <c r="AG100" i="32" s="1"/>
  <c r="AT36" i="32"/>
  <c r="AT100" i="32" s="1"/>
  <c r="BF36" i="32"/>
  <c r="BF100" i="32" s="1"/>
  <c r="Q36" i="32"/>
  <c r="Q100" i="32" s="1"/>
  <c r="BB36" i="32"/>
  <c r="BB100" i="32" s="1"/>
  <c r="AC36" i="32"/>
  <c r="AC100" i="32" s="1"/>
  <c r="BI36" i="32"/>
  <c r="BI100" i="32" s="1"/>
  <c r="AO36" i="32"/>
  <c r="AO100" i="32" s="1"/>
  <c r="AU36" i="32"/>
  <c r="AU100" i="32" s="1"/>
  <c r="BC36" i="32"/>
  <c r="BC100" i="32" s="1"/>
  <c r="I36" i="32"/>
  <c r="I100" i="32" s="1"/>
  <c r="BN36" i="32"/>
  <c r="BN100" i="32" s="1"/>
  <c r="O36" i="32"/>
  <c r="O100" i="32" s="1"/>
  <c r="AH36" i="32"/>
  <c r="AH100" i="32" s="1"/>
  <c r="V36" i="32"/>
  <c r="V100" i="32" s="1"/>
  <c r="AD36" i="32"/>
  <c r="AD100" i="32" s="1"/>
  <c r="AP36" i="32"/>
  <c r="AP100" i="32" s="1"/>
  <c r="G44" i="32"/>
  <c r="G108" i="32" s="1"/>
  <c r="G172" i="32" s="1"/>
  <c r="O44" i="32"/>
  <c r="O108" i="32" s="1"/>
  <c r="W44" i="32"/>
  <c r="W108" i="32" s="1"/>
  <c r="AE44" i="32"/>
  <c r="AE108" i="32" s="1"/>
  <c r="AM44" i="32"/>
  <c r="AM108" i="32" s="1"/>
  <c r="AU44" i="32"/>
  <c r="AU108" i="32" s="1"/>
  <c r="BC44" i="32"/>
  <c r="BC108" i="32" s="1"/>
  <c r="K44" i="32"/>
  <c r="K108" i="32" s="1"/>
  <c r="S44" i="32"/>
  <c r="S108" i="32" s="1"/>
  <c r="AA44" i="32"/>
  <c r="AA108" i="32" s="1"/>
  <c r="AI44" i="32"/>
  <c r="AI108" i="32" s="1"/>
  <c r="AQ44" i="32"/>
  <c r="AQ108" i="32" s="1"/>
  <c r="AY44" i="32"/>
  <c r="AY108" i="32" s="1"/>
  <c r="BG44" i="32"/>
  <c r="BG108" i="32" s="1"/>
  <c r="M44" i="32"/>
  <c r="M108" i="32" s="1"/>
  <c r="X44" i="32"/>
  <c r="X108" i="32" s="1"/>
  <c r="AH44" i="32"/>
  <c r="AH108" i="32" s="1"/>
  <c r="AS44" i="32"/>
  <c r="AS108" i="32" s="1"/>
  <c r="BD44" i="32"/>
  <c r="BD108" i="32" s="1"/>
  <c r="BM44" i="32"/>
  <c r="BM108" i="32" s="1"/>
  <c r="P44" i="32"/>
  <c r="P108" i="32" s="1"/>
  <c r="Z44" i="32"/>
  <c r="Z108" i="32" s="1"/>
  <c r="AK44" i="32"/>
  <c r="AK108" i="32" s="1"/>
  <c r="AV44" i="32"/>
  <c r="AV108" i="32" s="1"/>
  <c r="BF44" i="32"/>
  <c r="BF108" i="32" s="1"/>
  <c r="I44" i="32"/>
  <c r="I108" i="32" s="1"/>
  <c r="T44" i="32"/>
  <c r="T108" i="32" s="1"/>
  <c r="AD44" i="32"/>
  <c r="AD108" i="32" s="1"/>
  <c r="AO44" i="32"/>
  <c r="AO108" i="32" s="1"/>
  <c r="AZ44" i="32"/>
  <c r="AZ108" i="32" s="1"/>
  <c r="BJ44" i="32"/>
  <c r="BJ108" i="32" s="1"/>
  <c r="L44" i="32"/>
  <c r="L108" i="32" s="1"/>
  <c r="AC44" i="32"/>
  <c r="AC108" i="32" s="1"/>
  <c r="AT44" i="32"/>
  <c r="AT108" i="32" s="1"/>
  <c r="BK44" i="32"/>
  <c r="BK108" i="32" s="1"/>
  <c r="N44" i="32"/>
  <c r="N108" i="32" s="1"/>
  <c r="AF44" i="32"/>
  <c r="AF108" i="32" s="1"/>
  <c r="AW44" i="32"/>
  <c r="AW108" i="32" s="1"/>
  <c r="BL44" i="32"/>
  <c r="BL108" i="32" s="1"/>
  <c r="Q44" i="32"/>
  <c r="Q108" i="32" s="1"/>
  <c r="AG44" i="32"/>
  <c r="AG108" i="32" s="1"/>
  <c r="AX44" i="32"/>
  <c r="AX108" i="32" s="1"/>
  <c r="BN44" i="32"/>
  <c r="BN108" i="32" s="1"/>
  <c r="R44" i="32"/>
  <c r="R108" i="32" s="1"/>
  <c r="AJ44" i="32"/>
  <c r="AJ108" i="32" s="1"/>
  <c r="BA44" i="32"/>
  <c r="BA108" i="32" s="1"/>
  <c r="H44" i="32"/>
  <c r="H108" i="32" s="1"/>
  <c r="Y44" i="32"/>
  <c r="Y108" i="32" s="1"/>
  <c r="AP44" i="32"/>
  <c r="AP108" i="32" s="1"/>
  <c r="BH44" i="32"/>
  <c r="BH108" i="32" s="1"/>
  <c r="BB44" i="32"/>
  <c r="BB108" i="32" s="1"/>
  <c r="J44" i="32"/>
  <c r="J108" i="32" s="1"/>
  <c r="BE44" i="32"/>
  <c r="BE108" i="32" s="1"/>
  <c r="AL44" i="32"/>
  <c r="AL108" i="32" s="1"/>
  <c r="BI44" i="32"/>
  <c r="BI108" i="32" s="1"/>
  <c r="AB44" i="32"/>
  <c r="AB108" i="32" s="1"/>
  <c r="U44" i="32"/>
  <c r="U108" i="32" s="1"/>
  <c r="V44" i="32"/>
  <c r="V108" i="32" s="1"/>
  <c r="AN44" i="32"/>
  <c r="AN108" i="32" s="1"/>
  <c r="AR44" i="32"/>
  <c r="AR108" i="32" s="1"/>
  <c r="H52" i="32"/>
  <c r="H116" i="32" s="1"/>
  <c r="P52" i="32"/>
  <c r="P116" i="32" s="1"/>
  <c r="X52" i="32"/>
  <c r="X116" i="32" s="1"/>
  <c r="AF52" i="32"/>
  <c r="AF116" i="32" s="1"/>
  <c r="AN52" i="32"/>
  <c r="AN116" i="32" s="1"/>
  <c r="AV52" i="32"/>
  <c r="AV116" i="32" s="1"/>
  <c r="BD52" i="32"/>
  <c r="BD116" i="32" s="1"/>
  <c r="BL52" i="32"/>
  <c r="BL116" i="32" s="1"/>
  <c r="I52" i="32"/>
  <c r="I116" i="32" s="1"/>
  <c r="Q52" i="32"/>
  <c r="Q116" i="32" s="1"/>
  <c r="Y52" i="32"/>
  <c r="Y116" i="32" s="1"/>
  <c r="AG52" i="32"/>
  <c r="AG116" i="32" s="1"/>
  <c r="AO52" i="32"/>
  <c r="AO116" i="32" s="1"/>
  <c r="AW52" i="32"/>
  <c r="AW116" i="32" s="1"/>
  <c r="BE52" i="32"/>
  <c r="BE116" i="32" s="1"/>
  <c r="BM52" i="32"/>
  <c r="BM116" i="32" s="1"/>
  <c r="M52" i="32"/>
  <c r="M116" i="32" s="1"/>
  <c r="U52" i="32"/>
  <c r="U116" i="32" s="1"/>
  <c r="AC52" i="32"/>
  <c r="AC116" i="32" s="1"/>
  <c r="AK52" i="32"/>
  <c r="AK116" i="32" s="1"/>
  <c r="AS52" i="32"/>
  <c r="AS116" i="32" s="1"/>
  <c r="BA52" i="32"/>
  <c r="BA116" i="32" s="1"/>
  <c r="BI52" i="32"/>
  <c r="BI116" i="32" s="1"/>
  <c r="R52" i="32"/>
  <c r="R116" i="32" s="1"/>
  <c r="AD52" i="32"/>
  <c r="AD116" i="32" s="1"/>
  <c r="AQ52" i="32"/>
  <c r="AQ116" i="32" s="1"/>
  <c r="BC52" i="32"/>
  <c r="BC116" i="32" s="1"/>
  <c r="S52" i="32"/>
  <c r="S116" i="32" s="1"/>
  <c r="AE52" i="32"/>
  <c r="AE116" i="32" s="1"/>
  <c r="AR52" i="32"/>
  <c r="AR116" i="32" s="1"/>
  <c r="BF52" i="32"/>
  <c r="BF116" i="32" s="1"/>
  <c r="L52" i="32"/>
  <c r="L116" i="32" s="1"/>
  <c r="Z52" i="32"/>
  <c r="Z116" i="32" s="1"/>
  <c r="AL52" i="32"/>
  <c r="AL116" i="32" s="1"/>
  <c r="AY52" i="32"/>
  <c r="AY116" i="32" s="1"/>
  <c r="BK52" i="32"/>
  <c r="BK116" i="32" s="1"/>
  <c r="J52" i="32"/>
  <c r="J116" i="32" s="1"/>
  <c r="AB52" i="32"/>
  <c r="AB116" i="32" s="1"/>
  <c r="AX52" i="32"/>
  <c r="AX116" i="32" s="1"/>
  <c r="K52" i="32"/>
  <c r="K116" i="32" s="1"/>
  <c r="AH52" i="32"/>
  <c r="AH116" i="32" s="1"/>
  <c r="AZ52" i="32"/>
  <c r="AZ116" i="32" s="1"/>
  <c r="V52" i="32"/>
  <c r="V116" i="32" s="1"/>
  <c r="AP52" i="32"/>
  <c r="AP116" i="32" s="1"/>
  <c r="BJ52" i="32"/>
  <c r="BJ116" i="32" s="1"/>
  <c r="G52" i="32"/>
  <c r="G116" i="32" s="1"/>
  <c r="G180" i="32" s="1"/>
  <c r="AM52" i="32"/>
  <c r="AM116" i="32" s="1"/>
  <c r="N52" i="32"/>
  <c r="N116" i="32" s="1"/>
  <c r="AT52" i="32"/>
  <c r="AT116" i="32" s="1"/>
  <c r="O52" i="32"/>
  <c r="O116" i="32" s="1"/>
  <c r="AU52" i="32"/>
  <c r="AU116" i="32" s="1"/>
  <c r="T52" i="32"/>
  <c r="T116" i="32" s="1"/>
  <c r="BB52" i="32"/>
  <c r="BB116" i="32" s="1"/>
  <c r="AI52" i="32"/>
  <c r="AI116" i="32" s="1"/>
  <c r="BN52" i="32"/>
  <c r="BN116" i="32" s="1"/>
  <c r="AJ52" i="32"/>
  <c r="AJ116" i="32" s="1"/>
  <c r="BG52" i="32"/>
  <c r="BG116" i="32" s="1"/>
  <c r="BH52" i="32"/>
  <c r="BH116" i="32" s="1"/>
  <c r="W52" i="32"/>
  <c r="W116" i="32" s="1"/>
  <c r="AA52" i="32"/>
  <c r="AA116" i="32" s="1"/>
  <c r="H60" i="32"/>
  <c r="H124" i="32" s="1"/>
  <c r="P60" i="32"/>
  <c r="P124" i="32" s="1"/>
  <c r="X60" i="32"/>
  <c r="X124" i="32" s="1"/>
  <c r="AF60" i="32"/>
  <c r="AF124" i="32" s="1"/>
  <c r="AN60" i="32"/>
  <c r="AN124" i="32" s="1"/>
  <c r="AV60" i="32"/>
  <c r="AV124" i="32" s="1"/>
  <c r="BD60" i="32"/>
  <c r="BD124" i="32" s="1"/>
  <c r="BL60" i="32"/>
  <c r="BL124" i="32" s="1"/>
  <c r="I60" i="32"/>
  <c r="I124" i="32" s="1"/>
  <c r="Q60" i="32"/>
  <c r="Q124" i="32" s="1"/>
  <c r="Y60" i="32"/>
  <c r="Y124" i="32" s="1"/>
  <c r="AG60" i="32"/>
  <c r="AG124" i="32" s="1"/>
  <c r="AO60" i="32"/>
  <c r="AO124" i="32" s="1"/>
  <c r="AW60" i="32"/>
  <c r="AW124" i="32" s="1"/>
  <c r="BE60" i="32"/>
  <c r="BE124" i="32" s="1"/>
  <c r="BM60" i="32"/>
  <c r="BM124" i="32" s="1"/>
  <c r="M60" i="32"/>
  <c r="M124" i="32" s="1"/>
  <c r="U60" i="32"/>
  <c r="U124" i="32" s="1"/>
  <c r="AC60" i="32"/>
  <c r="AC124" i="32" s="1"/>
  <c r="AK60" i="32"/>
  <c r="AK124" i="32" s="1"/>
  <c r="AS60" i="32"/>
  <c r="AS124" i="32" s="1"/>
  <c r="BA60" i="32"/>
  <c r="BA124" i="32" s="1"/>
  <c r="BI60" i="32"/>
  <c r="BI124" i="32" s="1"/>
  <c r="K60" i="32"/>
  <c r="K124" i="32" s="1"/>
  <c r="W60" i="32"/>
  <c r="W124" i="32" s="1"/>
  <c r="AJ60" i="32"/>
  <c r="AJ124" i="32" s="1"/>
  <c r="AX60" i="32"/>
  <c r="AX124" i="32" s="1"/>
  <c r="BJ60" i="32"/>
  <c r="BJ124" i="32" s="1"/>
  <c r="L60" i="32"/>
  <c r="L124" i="32" s="1"/>
  <c r="Z60" i="32"/>
  <c r="Z124" i="32" s="1"/>
  <c r="AL60" i="32"/>
  <c r="AL124" i="32" s="1"/>
  <c r="AY60" i="32"/>
  <c r="AY124" i="32" s="1"/>
  <c r="BK60" i="32"/>
  <c r="BK124" i="32" s="1"/>
  <c r="S60" i="32"/>
  <c r="S124" i="32" s="1"/>
  <c r="AE60" i="32"/>
  <c r="AE124" i="32" s="1"/>
  <c r="AR60" i="32"/>
  <c r="AR124" i="32" s="1"/>
  <c r="BF60" i="32"/>
  <c r="BF124" i="32" s="1"/>
  <c r="T60" i="32"/>
  <c r="T124" i="32" s="1"/>
  <c r="AP60" i="32"/>
  <c r="AP124" i="32" s="1"/>
  <c r="BH60" i="32"/>
  <c r="BH124" i="32" s="1"/>
  <c r="V60" i="32"/>
  <c r="V124" i="32" s="1"/>
  <c r="AQ60" i="32"/>
  <c r="AQ124" i="32" s="1"/>
  <c r="BN60" i="32"/>
  <c r="BN124" i="32" s="1"/>
  <c r="N60" i="32"/>
  <c r="N124" i="32" s="1"/>
  <c r="AH60" i="32"/>
  <c r="AH124" i="32" s="1"/>
  <c r="BB60" i="32"/>
  <c r="BB124" i="32" s="1"/>
  <c r="R60" i="32"/>
  <c r="R124" i="32" s="1"/>
  <c r="AZ60" i="32"/>
  <c r="AZ124" i="32" s="1"/>
  <c r="AA60" i="32"/>
  <c r="AA124" i="32" s="1"/>
  <c r="BC60" i="32"/>
  <c r="BC124" i="32" s="1"/>
  <c r="AB60" i="32"/>
  <c r="AB124" i="32" s="1"/>
  <c r="BG60" i="32"/>
  <c r="BG124" i="32" s="1"/>
  <c r="AD60" i="32"/>
  <c r="AD124" i="32" s="1"/>
  <c r="J60" i="32"/>
  <c r="J124" i="32" s="1"/>
  <c r="AT60" i="32"/>
  <c r="AT124" i="32" s="1"/>
  <c r="G60" i="32"/>
  <c r="G124" i="32" s="1"/>
  <c r="G188" i="32" s="1"/>
  <c r="O60" i="32"/>
  <c r="O124" i="32" s="1"/>
  <c r="AI60" i="32"/>
  <c r="AI124" i="32" s="1"/>
  <c r="AM60" i="32"/>
  <c r="AM124" i="32" s="1"/>
  <c r="AU60" i="32"/>
  <c r="AU124" i="32" s="1"/>
  <c r="F132" i="32"/>
  <c r="F196" i="32" s="1"/>
  <c r="K68" i="32"/>
  <c r="K132" i="32" s="1"/>
  <c r="S68" i="32"/>
  <c r="S132" i="32" s="1"/>
  <c r="AA68" i="32"/>
  <c r="AA132" i="32" s="1"/>
  <c r="AI68" i="32"/>
  <c r="AI132" i="32" s="1"/>
  <c r="AQ68" i="32"/>
  <c r="AQ132" i="32" s="1"/>
  <c r="AY68" i="32"/>
  <c r="AY132" i="32" s="1"/>
  <c r="BG68" i="32"/>
  <c r="BG132" i="32" s="1"/>
  <c r="H68" i="32"/>
  <c r="H132" i="32" s="1"/>
  <c r="Q68" i="32"/>
  <c r="Q132" i="32" s="1"/>
  <c r="Z68" i="32"/>
  <c r="Z132" i="32" s="1"/>
  <c r="AJ68" i="32"/>
  <c r="AJ132" i="32" s="1"/>
  <c r="AS68" i="32"/>
  <c r="AS132" i="32" s="1"/>
  <c r="BB68" i="32"/>
  <c r="BB132" i="32" s="1"/>
  <c r="BK68" i="32"/>
  <c r="BK132" i="32" s="1"/>
  <c r="I68" i="32"/>
  <c r="I132" i="32" s="1"/>
  <c r="R68" i="32"/>
  <c r="R132" i="32" s="1"/>
  <c r="AB68" i="32"/>
  <c r="AB132" i="32" s="1"/>
  <c r="AK68" i="32"/>
  <c r="AK132" i="32" s="1"/>
  <c r="AT68" i="32"/>
  <c r="AT132" i="32" s="1"/>
  <c r="BC68" i="32"/>
  <c r="BC132" i="32" s="1"/>
  <c r="BL68" i="32"/>
  <c r="BL132" i="32" s="1"/>
  <c r="N68" i="32"/>
  <c r="N132" i="32" s="1"/>
  <c r="W68" i="32"/>
  <c r="W132" i="32" s="1"/>
  <c r="AF68" i="32"/>
  <c r="AF132" i="32" s="1"/>
  <c r="AO68" i="32"/>
  <c r="AO132" i="32" s="1"/>
  <c r="AX68" i="32"/>
  <c r="AX132" i="32" s="1"/>
  <c r="BH68" i="32"/>
  <c r="BH132" i="32" s="1"/>
  <c r="J68" i="32"/>
  <c r="J132" i="32" s="1"/>
  <c r="X68" i="32"/>
  <c r="X132" i="32" s="1"/>
  <c r="AM68" i="32"/>
  <c r="AM132" i="32" s="1"/>
  <c r="BA68" i="32"/>
  <c r="BA132" i="32" s="1"/>
  <c r="L68" i="32"/>
  <c r="L132" i="32" s="1"/>
  <c r="Y68" i="32"/>
  <c r="Y132" i="32" s="1"/>
  <c r="AN68" i="32"/>
  <c r="AN132" i="32" s="1"/>
  <c r="BD68" i="32"/>
  <c r="BD132" i="32" s="1"/>
  <c r="M68" i="32"/>
  <c r="M132" i="32" s="1"/>
  <c r="AC68" i="32"/>
  <c r="AC132" i="32" s="1"/>
  <c r="AP68" i="32"/>
  <c r="AP132" i="32" s="1"/>
  <c r="BE68" i="32"/>
  <c r="BE132" i="32" s="1"/>
  <c r="O68" i="32"/>
  <c r="O132" i="32" s="1"/>
  <c r="AD68" i="32"/>
  <c r="AD132" i="32" s="1"/>
  <c r="AR68" i="32"/>
  <c r="AR132" i="32" s="1"/>
  <c r="BF68" i="32"/>
  <c r="BF132" i="32" s="1"/>
  <c r="U68" i="32"/>
  <c r="U132" i="32" s="1"/>
  <c r="AH68" i="32"/>
  <c r="AH132" i="32" s="1"/>
  <c r="AW68" i="32"/>
  <c r="AW132" i="32" s="1"/>
  <c r="BM68" i="32"/>
  <c r="BM132" i="32" s="1"/>
  <c r="AE68" i="32"/>
  <c r="AE132" i="32" s="1"/>
  <c r="BN68" i="32"/>
  <c r="BN132" i="32" s="1"/>
  <c r="AG68" i="32"/>
  <c r="AG132" i="32" s="1"/>
  <c r="AL68" i="32"/>
  <c r="AL132" i="32" s="1"/>
  <c r="AV68" i="32"/>
  <c r="AV132" i="32" s="1"/>
  <c r="AU68" i="32"/>
  <c r="AU132" i="32" s="1"/>
  <c r="G68" i="32"/>
  <c r="G132" i="32" s="1"/>
  <c r="G196" i="32" s="1"/>
  <c r="P68" i="32"/>
  <c r="P132" i="32" s="1"/>
  <c r="AZ68" i="32"/>
  <c r="AZ132" i="32" s="1"/>
  <c r="T68" i="32"/>
  <c r="T132" i="32" s="1"/>
  <c r="BI68" i="32"/>
  <c r="BI132" i="32" s="1"/>
  <c r="V68" i="32"/>
  <c r="V132" i="32" s="1"/>
  <c r="BJ68" i="32"/>
  <c r="BJ132" i="32" s="1"/>
  <c r="H76" i="32"/>
  <c r="H140" i="32" s="1"/>
  <c r="P76" i="32"/>
  <c r="P140" i="32" s="1"/>
  <c r="X76" i="32"/>
  <c r="X140" i="32" s="1"/>
  <c r="AF76" i="32"/>
  <c r="AF140" i="32" s="1"/>
  <c r="AN76" i="32"/>
  <c r="AN140" i="32" s="1"/>
  <c r="AV76" i="32"/>
  <c r="AV140" i="32" s="1"/>
  <c r="BD76" i="32"/>
  <c r="BD140" i="32" s="1"/>
  <c r="BL76" i="32"/>
  <c r="BL140" i="32" s="1"/>
  <c r="I76" i="32"/>
  <c r="I140" i="32" s="1"/>
  <c r="Q76" i="32"/>
  <c r="Q140" i="32" s="1"/>
  <c r="Y76" i="32"/>
  <c r="Y140" i="32" s="1"/>
  <c r="AG76" i="32"/>
  <c r="AG140" i="32" s="1"/>
  <c r="AO76" i="32"/>
  <c r="AO140" i="32" s="1"/>
  <c r="AW76" i="32"/>
  <c r="AW140" i="32" s="1"/>
  <c r="BE76" i="32"/>
  <c r="BE140" i="32" s="1"/>
  <c r="BM76" i="32"/>
  <c r="BM140" i="32" s="1"/>
  <c r="M76" i="32"/>
  <c r="M140" i="32" s="1"/>
  <c r="U76" i="32"/>
  <c r="U140" i="32" s="1"/>
  <c r="AC76" i="32"/>
  <c r="AC140" i="32" s="1"/>
  <c r="AK76" i="32"/>
  <c r="AK140" i="32" s="1"/>
  <c r="AS76" i="32"/>
  <c r="AS140" i="32" s="1"/>
  <c r="BA76" i="32"/>
  <c r="BA140" i="32" s="1"/>
  <c r="BI76" i="32"/>
  <c r="BI140" i="32" s="1"/>
  <c r="G76" i="32"/>
  <c r="G140" i="32" s="1"/>
  <c r="G204" i="32" s="1"/>
  <c r="T76" i="32"/>
  <c r="T140" i="32" s="1"/>
  <c r="AH76" i="32"/>
  <c r="AH140" i="32" s="1"/>
  <c r="AT76" i="32"/>
  <c r="AT140" i="32" s="1"/>
  <c r="BG76" i="32"/>
  <c r="BG140" i="32" s="1"/>
  <c r="J76" i="32"/>
  <c r="J140" i="32" s="1"/>
  <c r="V76" i="32"/>
  <c r="V140" i="32" s="1"/>
  <c r="AI76" i="32"/>
  <c r="AI140" i="32" s="1"/>
  <c r="AU76" i="32"/>
  <c r="AU140" i="32" s="1"/>
  <c r="BH76" i="32"/>
  <c r="BH140" i="32" s="1"/>
  <c r="K76" i="32"/>
  <c r="K140" i="32" s="1"/>
  <c r="W76" i="32"/>
  <c r="W140" i="32" s="1"/>
  <c r="AJ76" i="32"/>
  <c r="AJ140" i="32" s="1"/>
  <c r="AX76" i="32"/>
  <c r="AX140" i="32" s="1"/>
  <c r="BJ76" i="32"/>
  <c r="BJ140" i="32" s="1"/>
  <c r="L76" i="32"/>
  <c r="L140" i="32" s="1"/>
  <c r="Z76" i="32"/>
  <c r="Z140" i="32" s="1"/>
  <c r="AL76" i="32"/>
  <c r="AL140" i="32" s="1"/>
  <c r="AY76" i="32"/>
  <c r="AY140" i="32" s="1"/>
  <c r="BK76" i="32"/>
  <c r="BK140" i="32" s="1"/>
  <c r="R76" i="32"/>
  <c r="R140" i="32" s="1"/>
  <c r="AD76" i="32"/>
  <c r="AD140" i="32" s="1"/>
  <c r="AQ76" i="32"/>
  <c r="AQ140" i="32" s="1"/>
  <c r="BC76" i="32"/>
  <c r="BC140" i="32" s="1"/>
  <c r="N76" i="32"/>
  <c r="N140" i="32" s="1"/>
  <c r="AR76" i="32"/>
  <c r="AR140" i="32" s="1"/>
  <c r="O76" i="32"/>
  <c r="O140" i="32" s="1"/>
  <c r="AZ76" i="32"/>
  <c r="AZ140" i="32" s="1"/>
  <c r="S76" i="32"/>
  <c r="S140" i="32" s="1"/>
  <c r="BB76" i="32"/>
  <c r="BB140" i="32" s="1"/>
  <c r="AB76" i="32"/>
  <c r="AB140" i="32" s="1"/>
  <c r="AA76" i="32"/>
  <c r="AA140" i="32" s="1"/>
  <c r="BF76" i="32"/>
  <c r="BF140" i="32" s="1"/>
  <c r="BN76" i="32"/>
  <c r="BN140" i="32" s="1"/>
  <c r="AE76" i="32"/>
  <c r="AE140" i="32" s="1"/>
  <c r="AM76" i="32"/>
  <c r="AM140" i="32" s="1"/>
  <c r="AP76" i="32"/>
  <c r="AP140" i="32" s="1"/>
  <c r="F148" i="32"/>
  <c r="F212" i="32" s="1"/>
  <c r="H84" i="32"/>
  <c r="H148" i="32" s="1"/>
  <c r="P84" i="32"/>
  <c r="P148" i="32" s="1"/>
  <c r="X84" i="32"/>
  <c r="X148" i="32" s="1"/>
  <c r="AF84" i="32"/>
  <c r="AF148" i="32" s="1"/>
  <c r="AN84" i="32"/>
  <c r="AN148" i="32" s="1"/>
  <c r="AV84" i="32"/>
  <c r="AV148" i="32" s="1"/>
  <c r="BD84" i="32"/>
  <c r="BD148" i="32" s="1"/>
  <c r="BL84" i="32"/>
  <c r="BL148" i="32" s="1"/>
  <c r="I84" i="32"/>
  <c r="I148" i="32" s="1"/>
  <c r="Q84" i="32"/>
  <c r="Q148" i="32" s="1"/>
  <c r="Y84" i="32"/>
  <c r="Y148" i="32" s="1"/>
  <c r="AG84" i="32"/>
  <c r="AG148" i="32" s="1"/>
  <c r="AO84" i="32"/>
  <c r="AO148" i="32" s="1"/>
  <c r="AW84" i="32"/>
  <c r="AW148" i="32" s="1"/>
  <c r="BE84" i="32"/>
  <c r="BE148" i="32" s="1"/>
  <c r="BM84" i="32"/>
  <c r="BM148" i="32" s="1"/>
  <c r="M84" i="32"/>
  <c r="M148" i="32" s="1"/>
  <c r="U84" i="32"/>
  <c r="U148" i="32" s="1"/>
  <c r="AC84" i="32"/>
  <c r="AC148" i="32" s="1"/>
  <c r="AK84" i="32"/>
  <c r="AK148" i="32" s="1"/>
  <c r="AS84" i="32"/>
  <c r="AS148" i="32" s="1"/>
  <c r="BA84" i="32"/>
  <c r="BA148" i="32" s="1"/>
  <c r="BI84" i="32"/>
  <c r="BI148" i="32" s="1"/>
  <c r="K84" i="32"/>
  <c r="K148" i="32" s="1"/>
  <c r="W84" i="32"/>
  <c r="W148" i="32" s="1"/>
  <c r="AJ84" i="32"/>
  <c r="AJ148" i="32" s="1"/>
  <c r="AX84" i="32"/>
  <c r="AX148" i="32" s="1"/>
  <c r="BJ84" i="32"/>
  <c r="BJ148" i="32" s="1"/>
  <c r="L84" i="32"/>
  <c r="L148" i="32" s="1"/>
  <c r="Z84" i="32"/>
  <c r="Z148" i="32" s="1"/>
  <c r="AL84" i="32"/>
  <c r="AL148" i="32" s="1"/>
  <c r="AY84" i="32"/>
  <c r="AY148" i="32" s="1"/>
  <c r="BK84" i="32"/>
  <c r="BK148" i="32" s="1"/>
  <c r="AB84" i="32"/>
  <c r="AB148" i="32" s="1"/>
  <c r="BC84" i="32"/>
  <c r="BC148" i="32" s="1"/>
  <c r="S84" i="32"/>
  <c r="S148" i="32" s="1"/>
  <c r="N84" i="32"/>
  <c r="N148" i="32" s="1"/>
  <c r="AA84" i="32"/>
  <c r="AA148" i="32" s="1"/>
  <c r="AM84" i="32"/>
  <c r="AM148" i="32" s="1"/>
  <c r="AZ84" i="32"/>
  <c r="AZ148" i="32" s="1"/>
  <c r="BN84" i="32"/>
  <c r="BN148" i="32" s="1"/>
  <c r="O84" i="32"/>
  <c r="O148" i="32" s="1"/>
  <c r="AP84" i="32"/>
  <c r="AP148" i="32" s="1"/>
  <c r="AD84" i="32"/>
  <c r="AD148" i="32" s="1"/>
  <c r="BB84" i="32"/>
  <c r="BB148" i="32" s="1"/>
  <c r="R84" i="32"/>
  <c r="R148" i="32" s="1"/>
  <c r="AQ84" i="32"/>
  <c r="AQ148" i="32" s="1"/>
  <c r="AE84" i="32"/>
  <c r="AE148" i="32" s="1"/>
  <c r="AR84" i="32"/>
  <c r="AR148" i="32" s="1"/>
  <c r="BF84" i="32"/>
  <c r="BF148" i="32" s="1"/>
  <c r="G84" i="32"/>
  <c r="G148" i="32" s="1"/>
  <c r="G212" i="32" s="1"/>
  <c r="T84" i="32"/>
  <c r="T148" i="32" s="1"/>
  <c r="AH84" i="32"/>
  <c r="AH148" i="32" s="1"/>
  <c r="AT84" i="32"/>
  <c r="AT148" i="32" s="1"/>
  <c r="BG84" i="32"/>
  <c r="BG148" i="32" s="1"/>
  <c r="J84" i="32"/>
  <c r="J148" i="32" s="1"/>
  <c r="V84" i="32"/>
  <c r="V148" i="32" s="1"/>
  <c r="AI84" i="32"/>
  <c r="AI148" i="32" s="1"/>
  <c r="AU84" i="32"/>
  <c r="AU148" i="32" s="1"/>
  <c r="BH84" i="32"/>
  <c r="BH148" i="32" s="1"/>
  <c r="I26" i="32"/>
  <c r="I90" i="32" s="1"/>
  <c r="Q26" i="32"/>
  <c r="Q90" i="32" s="1"/>
  <c r="Y26" i="32"/>
  <c r="Y90" i="32" s="1"/>
  <c r="AG26" i="32"/>
  <c r="AG90" i="32" s="1"/>
  <c r="AO26" i="32"/>
  <c r="AO90" i="32" s="1"/>
  <c r="AW26" i="32"/>
  <c r="AW90" i="32" s="1"/>
  <c r="BE26" i="32"/>
  <c r="BE90" i="32" s="1"/>
  <c r="BM26" i="32"/>
  <c r="BM90" i="32" s="1"/>
  <c r="J26" i="32"/>
  <c r="J90" i="32" s="1"/>
  <c r="R26" i="32"/>
  <c r="R90" i="32" s="1"/>
  <c r="Z26" i="32"/>
  <c r="Z90" i="32" s="1"/>
  <c r="AH26" i="32"/>
  <c r="AH90" i="32" s="1"/>
  <c r="AP26" i="32"/>
  <c r="AP90" i="32" s="1"/>
  <c r="AX26" i="32"/>
  <c r="AX90" i="32" s="1"/>
  <c r="BF26" i="32"/>
  <c r="BF90" i="32" s="1"/>
  <c r="BN26" i="32"/>
  <c r="BN90" i="32" s="1"/>
  <c r="N26" i="32"/>
  <c r="N90" i="32" s="1"/>
  <c r="V26" i="32"/>
  <c r="V90" i="32" s="1"/>
  <c r="AD26" i="32"/>
  <c r="AD90" i="32" s="1"/>
  <c r="AL26" i="32"/>
  <c r="AL90" i="32" s="1"/>
  <c r="AT26" i="32"/>
  <c r="AT90" i="32" s="1"/>
  <c r="BB26" i="32"/>
  <c r="BB90" i="32" s="1"/>
  <c r="BJ26" i="32"/>
  <c r="BJ90" i="32" s="1"/>
  <c r="T26" i="32"/>
  <c r="T90" i="32" s="1"/>
  <c r="AF26" i="32"/>
  <c r="AF90" i="32" s="1"/>
  <c r="AS26" i="32"/>
  <c r="AS90" i="32" s="1"/>
  <c r="BG26" i="32"/>
  <c r="BG90" i="32" s="1"/>
  <c r="AN26" i="32"/>
  <c r="AN90" i="32" s="1"/>
  <c r="H26" i="32"/>
  <c r="H90" i="32" s="1"/>
  <c r="U26" i="32"/>
  <c r="U90" i="32" s="1"/>
  <c r="AI26" i="32"/>
  <c r="AI90" i="32" s="1"/>
  <c r="AU26" i="32"/>
  <c r="AU90" i="32" s="1"/>
  <c r="BH26" i="32"/>
  <c r="BH90" i="32" s="1"/>
  <c r="AK26" i="32"/>
  <c r="AK90" i="32" s="1"/>
  <c r="AY26" i="32"/>
  <c r="AY90" i="32" s="1"/>
  <c r="AZ26" i="32"/>
  <c r="AZ90" i="32" s="1"/>
  <c r="G26" i="32"/>
  <c r="G90" i="32" s="1"/>
  <c r="G154" i="32" s="1"/>
  <c r="K26" i="32"/>
  <c r="K90" i="32" s="1"/>
  <c r="W26" i="32"/>
  <c r="W90" i="32" s="1"/>
  <c r="AJ26" i="32"/>
  <c r="AJ90" i="32" s="1"/>
  <c r="AV26" i="32"/>
  <c r="AV90" i="32" s="1"/>
  <c r="BI26" i="32"/>
  <c r="BI90" i="32" s="1"/>
  <c r="X26" i="32"/>
  <c r="X90" i="32" s="1"/>
  <c r="BK26" i="32"/>
  <c r="BK90" i="32" s="1"/>
  <c r="AM26" i="32"/>
  <c r="AM90" i="32" s="1"/>
  <c r="BA26" i="32"/>
  <c r="BA90" i="32" s="1"/>
  <c r="L26" i="32"/>
  <c r="L90" i="32" s="1"/>
  <c r="AA26" i="32"/>
  <c r="AA90" i="32" s="1"/>
  <c r="M26" i="32"/>
  <c r="M90" i="32" s="1"/>
  <c r="BL26" i="32"/>
  <c r="BL90" i="32" s="1"/>
  <c r="AB26" i="32"/>
  <c r="AB90" i="32" s="1"/>
  <c r="P26" i="32"/>
  <c r="P90" i="32" s="1"/>
  <c r="AC26" i="32"/>
  <c r="AC90" i="32" s="1"/>
  <c r="AQ26" i="32"/>
  <c r="AQ90" i="32" s="1"/>
  <c r="BC26" i="32"/>
  <c r="BC90" i="32" s="1"/>
  <c r="S26" i="32"/>
  <c r="S90" i="32" s="1"/>
  <c r="AE26" i="32"/>
  <c r="AE90" i="32" s="1"/>
  <c r="AR26" i="32"/>
  <c r="AR90" i="32" s="1"/>
  <c r="BD26" i="32"/>
  <c r="BD90" i="32" s="1"/>
  <c r="O26" i="32"/>
  <c r="O90" i="32" s="1"/>
  <c r="K34" i="32"/>
  <c r="K98" i="32" s="1"/>
  <c r="S34" i="32"/>
  <c r="S98" i="32" s="1"/>
  <c r="AA34" i="32"/>
  <c r="AA98" i="32" s="1"/>
  <c r="AI34" i="32"/>
  <c r="AI98" i="32" s="1"/>
  <c r="AQ34" i="32"/>
  <c r="AQ98" i="32" s="1"/>
  <c r="AY34" i="32"/>
  <c r="AY98" i="32" s="1"/>
  <c r="BG34" i="32"/>
  <c r="BG98" i="32" s="1"/>
  <c r="L34" i="32"/>
  <c r="L98" i="32" s="1"/>
  <c r="T34" i="32"/>
  <c r="T98" i="32" s="1"/>
  <c r="AB34" i="32"/>
  <c r="AB98" i="32" s="1"/>
  <c r="AJ34" i="32"/>
  <c r="AJ98" i="32" s="1"/>
  <c r="AR34" i="32"/>
  <c r="AR98" i="32" s="1"/>
  <c r="AZ34" i="32"/>
  <c r="AZ98" i="32" s="1"/>
  <c r="BH34" i="32"/>
  <c r="BH98" i="32" s="1"/>
  <c r="H34" i="32"/>
  <c r="H98" i="32" s="1"/>
  <c r="P34" i="32"/>
  <c r="P98" i="32" s="1"/>
  <c r="X34" i="32"/>
  <c r="X98" i="32" s="1"/>
  <c r="AF34" i="32"/>
  <c r="AF98" i="32" s="1"/>
  <c r="AN34" i="32"/>
  <c r="AN98" i="32" s="1"/>
  <c r="AV34" i="32"/>
  <c r="AV98" i="32" s="1"/>
  <c r="BD34" i="32"/>
  <c r="BD98" i="32" s="1"/>
  <c r="BL34" i="32"/>
  <c r="BL98" i="32" s="1"/>
  <c r="O34" i="32"/>
  <c r="O98" i="32" s="1"/>
  <c r="AC34" i="32"/>
  <c r="AC98" i="32" s="1"/>
  <c r="AO34" i="32"/>
  <c r="AO98" i="32" s="1"/>
  <c r="BB34" i="32"/>
  <c r="BB98" i="32" s="1"/>
  <c r="BN34" i="32"/>
  <c r="BN98" i="32" s="1"/>
  <c r="Q34" i="32"/>
  <c r="Q98" i="32" s="1"/>
  <c r="AD34" i="32"/>
  <c r="AD98" i="32" s="1"/>
  <c r="AP34" i="32"/>
  <c r="AP98" i="32" s="1"/>
  <c r="BC34" i="32"/>
  <c r="BC98" i="32" s="1"/>
  <c r="R34" i="32"/>
  <c r="R98" i="32" s="1"/>
  <c r="AE34" i="32"/>
  <c r="AE98" i="32" s="1"/>
  <c r="AS34" i="32"/>
  <c r="AS98" i="32" s="1"/>
  <c r="BE34" i="32"/>
  <c r="BE98" i="32" s="1"/>
  <c r="J34" i="32"/>
  <c r="J98" i="32" s="1"/>
  <c r="W34" i="32"/>
  <c r="W98" i="32" s="1"/>
  <c r="AK34" i="32"/>
  <c r="AK98" i="32" s="1"/>
  <c r="AW34" i="32"/>
  <c r="AW98" i="32" s="1"/>
  <c r="BJ34" i="32"/>
  <c r="BJ98" i="32" s="1"/>
  <c r="M34" i="32"/>
  <c r="M98" i="32" s="1"/>
  <c r="Y34" i="32"/>
  <c r="Y98" i="32" s="1"/>
  <c r="AL34" i="32"/>
  <c r="AL98" i="32" s="1"/>
  <c r="AX34" i="32"/>
  <c r="AX98" i="32" s="1"/>
  <c r="BK34" i="32"/>
  <c r="BK98" i="32" s="1"/>
  <c r="AH34" i="32"/>
  <c r="AH98" i="32" s="1"/>
  <c r="I34" i="32"/>
  <c r="I98" i="32" s="1"/>
  <c r="AT34" i="32"/>
  <c r="AT98" i="32" s="1"/>
  <c r="V34" i="32"/>
  <c r="V98" i="32" s="1"/>
  <c r="BF34" i="32"/>
  <c r="BF98" i="32" s="1"/>
  <c r="G34" i="32"/>
  <c r="G98" i="32" s="1"/>
  <c r="G162" i="32" s="1"/>
  <c r="BI34" i="32"/>
  <c r="BI98" i="32" s="1"/>
  <c r="N34" i="32"/>
  <c r="N98" i="32" s="1"/>
  <c r="BM34" i="32"/>
  <c r="BM98" i="32" s="1"/>
  <c r="U34" i="32"/>
  <c r="U98" i="32" s="1"/>
  <c r="Z34" i="32"/>
  <c r="Z98" i="32" s="1"/>
  <c r="AU34" i="32"/>
  <c r="AU98" i="32" s="1"/>
  <c r="AM34" i="32"/>
  <c r="AM98" i="32" s="1"/>
  <c r="AG34" i="32"/>
  <c r="AG98" i="32" s="1"/>
  <c r="BA34" i="32"/>
  <c r="BA98" i="32" s="1"/>
  <c r="N42" i="32"/>
  <c r="N106" i="32" s="1"/>
  <c r="V42" i="32"/>
  <c r="V106" i="32" s="1"/>
  <c r="AD42" i="32"/>
  <c r="AD106" i="32" s="1"/>
  <c r="AL42" i="32"/>
  <c r="AL106" i="32" s="1"/>
  <c r="AT42" i="32"/>
  <c r="AT106" i="32" s="1"/>
  <c r="BB42" i="32"/>
  <c r="BB106" i="32" s="1"/>
  <c r="G42" i="32"/>
  <c r="G106" i="32" s="1"/>
  <c r="G170" i="32" s="1"/>
  <c r="O42" i="32"/>
  <c r="O106" i="32" s="1"/>
  <c r="W42" i="32"/>
  <c r="W106" i="32" s="1"/>
  <c r="AE42" i="32"/>
  <c r="AE106" i="32" s="1"/>
  <c r="AM42" i="32"/>
  <c r="AM106" i="32" s="1"/>
  <c r="AU42" i="32"/>
  <c r="AU106" i="32" s="1"/>
  <c r="BC42" i="32"/>
  <c r="BC106" i="32" s="1"/>
  <c r="BK42" i="32"/>
  <c r="BK106" i="32" s="1"/>
  <c r="J42" i="32"/>
  <c r="J106" i="32" s="1"/>
  <c r="K42" i="32"/>
  <c r="K106" i="32" s="1"/>
  <c r="S42" i="32"/>
  <c r="S106" i="32" s="1"/>
  <c r="AA42" i="32"/>
  <c r="AA106" i="32" s="1"/>
  <c r="AI42" i="32"/>
  <c r="AI106" i="32" s="1"/>
  <c r="AQ42" i="32"/>
  <c r="AQ106" i="32" s="1"/>
  <c r="AY42" i="32"/>
  <c r="AY106" i="32" s="1"/>
  <c r="BG42" i="32"/>
  <c r="BG106" i="32" s="1"/>
  <c r="T42" i="32"/>
  <c r="T106" i="32" s="1"/>
  <c r="AG42" i="32"/>
  <c r="AG106" i="32" s="1"/>
  <c r="AS42" i="32"/>
  <c r="AS106" i="32" s="1"/>
  <c r="BF42" i="32"/>
  <c r="BF106" i="32" s="1"/>
  <c r="I42" i="32"/>
  <c r="I106" i="32" s="1"/>
  <c r="X42" i="32"/>
  <c r="X106" i="32" s="1"/>
  <c r="AJ42" i="32"/>
  <c r="AJ106" i="32" s="1"/>
  <c r="AW42" i="32"/>
  <c r="AW106" i="32" s="1"/>
  <c r="BI42" i="32"/>
  <c r="BI106" i="32" s="1"/>
  <c r="P42" i="32"/>
  <c r="P106" i="32" s="1"/>
  <c r="AB42" i="32"/>
  <c r="AB106" i="32" s="1"/>
  <c r="AO42" i="32"/>
  <c r="AO106" i="32" s="1"/>
  <c r="BA42" i="32"/>
  <c r="BA106" i="32" s="1"/>
  <c r="BM42" i="32"/>
  <c r="BM106" i="32" s="1"/>
  <c r="Y42" i="32"/>
  <c r="Y106" i="32" s="1"/>
  <c r="AR42" i="32"/>
  <c r="AR106" i="32" s="1"/>
  <c r="BL42" i="32"/>
  <c r="BL106" i="32" s="1"/>
  <c r="Z42" i="32"/>
  <c r="Z106" i="32" s="1"/>
  <c r="AV42" i="32"/>
  <c r="AV106" i="32" s="1"/>
  <c r="BN42" i="32"/>
  <c r="BN106" i="32" s="1"/>
  <c r="H42" i="32"/>
  <c r="H106" i="32" s="1"/>
  <c r="AC42" i="32"/>
  <c r="AC106" i="32" s="1"/>
  <c r="AX42" i="32"/>
  <c r="AX106" i="32" s="1"/>
  <c r="L42" i="32"/>
  <c r="L106" i="32" s="1"/>
  <c r="AF42" i="32"/>
  <c r="AF106" i="32" s="1"/>
  <c r="AZ42" i="32"/>
  <c r="AZ106" i="32" s="1"/>
  <c r="R42" i="32"/>
  <c r="R106" i="32" s="1"/>
  <c r="AN42" i="32"/>
  <c r="AN106" i="32" s="1"/>
  <c r="BH42" i="32"/>
  <c r="BH106" i="32" s="1"/>
  <c r="U42" i="32"/>
  <c r="U106" i="32" s="1"/>
  <c r="AH42" i="32"/>
  <c r="AH106" i="32" s="1"/>
  <c r="AK42" i="32"/>
  <c r="AK106" i="32" s="1"/>
  <c r="AP42" i="32"/>
  <c r="AP106" i="32" s="1"/>
  <c r="M42" i="32"/>
  <c r="M106" i="32" s="1"/>
  <c r="BJ42" i="32"/>
  <c r="BJ106" i="32" s="1"/>
  <c r="BE42" i="32"/>
  <c r="BE106" i="32" s="1"/>
  <c r="Q42" i="32"/>
  <c r="Q106" i="32" s="1"/>
  <c r="BD42" i="32"/>
  <c r="BD106" i="32" s="1"/>
  <c r="L50" i="32"/>
  <c r="L114" i="32" s="1"/>
  <c r="T50" i="32"/>
  <c r="T114" i="32" s="1"/>
  <c r="G50" i="32"/>
  <c r="G114" i="32" s="1"/>
  <c r="G178" i="32" s="1"/>
  <c r="O50" i="32"/>
  <c r="O114" i="32" s="1"/>
  <c r="W50" i="32"/>
  <c r="W114" i="32" s="1"/>
  <c r="AE50" i="32"/>
  <c r="AE114" i="32" s="1"/>
  <c r="K50" i="32"/>
  <c r="K114" i="32" s="1"/>
  <c r="V50" i="32"/>
  <c r="V114" i="32" s="1"/>
  <c r="AF50" i="32"/>
  <c r="AF114" i="32" s="1"/>
  <c r="AN50" i="32"/>
  <c r="AN114" i="32" s="1"/>
  <c r="AV50" i="32"/>
  <c r="AV114" i="32" s="1"/>
  <c r="BD50" i="32"/>
  <c r="BD114" i="32" s="1"/>
  <c r="BL50" i="32"/>
  <c r="BL114" i="32" s="1"/>
  <c r="M50" i="32"/>
  <c r="M114" i="32" s="1"/>
  <c r="X50" i="32"/>
  <c r="X114" i="32" s="1"/>
  <c r="AG50" i="32"/>
  <c r="AG114" i="32" s="1"/>
  <c r="AO50" i="32"/>
  <c r="AO114" i="32" s="1"/>
  <c r="AW50" i="32"/>
  <c r="AW114" i="32" s="1"/>
  <c r="BE50" i="32"/>
  <c r="BE114" i="32" s="1"/>
  <c r="BM50" i="32"/>
  <c r="BM114" i="32" s="1"/>
  <c r="H50" i="32"/>
  <c r="H114" i="32" s="1"/>
  <c r="R50" i="32"/>
  <c r="R114" i="32" s="1"/>
  <c r="AB50" i="32"/>
  <c r="AB114" i="32" s="1"/>
  <c r="AK50" i="32"/>
  <c r="AK114" i="32" s="1"/>
  <c r="AS50" i="32"/>
  <c r="AS114" i="32" s="1"/>
  <c r="BA50" i="32"/>
  <c r="BA114" i="32" s="1"/>
  <c r="BI50" i="32"/>
  <c r="BI114" i="32" s="1"/>
  <c r="S50" i="32"/>
  <c r="S114" i="32" s="1"/>
  <c r="AI50" i="32"/>
  <c r="AI114" i="32" s="1"/>
  <c r="AU50" i="32"/>
  <c r="AU114" i="32" s="1"/>
  <c r="BH50" i="32"/>
  <c r="BH114" i="32" s="1"/>
  <c r="U50" i="32"/>
  <c r="U114" i="32" s="1"/>
  <c r="AJ50" i="32"/>
  <c r="AJ114" i="32" s="1"/>
  <c r="AX50" i="32"/>
  <c r="AX114" i="32" s="1"/>
  <c r="BJ50" i="32"/>
  <c r="BJ114" i="32" s="1"/>
  <c r="N50" i="32"/>
  <c r="N114" i="32" s="1"/>
  <c r="AC50" i="32"/>
  <c r="AC114" i="32" s="1"/>
  <c r="AQ50" i="32"/>
  <c r="AQ114" i="32" s="1"/>
  <c r="BC50" i="32"/>
  <c r="BC114" i="32" s="1"/>
  <c r="Z50" i="32"/>
  <c r="Z114" i="32" s="1"/>
  <c r="AT50" i="32"/>
  <c r="AT114" i="32" s="1"/>
  <c r="AA50" i="32"/>
  <c r="AA114" i="32" s="1"/>
  <c r="AY50" i="32"/>
  <c r="AY114" i="32" s="1"/>
  <c r="P50" i="32"/>
  <c r="P114" i="32" s="1"/>
  <c r="AM50" i="32"/>
  <c r="AM114" i="32" s="1"/>
  <c r="BG50" i="32"/>
  <c r="BG114" i="32" s="1"/>
  <c r="AD50" i="32"/>
  <c r="AD114" i="32" s="1"/>
  <c r="BK50" i="32"/>
  <c r="BK114" i="32" s="1"/>
  <c r="AH50" i="32"/>
  <c r="AH114" i="32" s="1"/>
  <c r="BN50" i="32"/>
  <c r="BN114" i="32" s="1"/>
  <c r="AL50" i="32"/>
  <c r="AL114" i="32" s="1"/>
  <c r="AP50" i="32"/>
  <c r="AP114" i="32" s="1"/>
  <c r="Q50" i="32"/>
  <c r="Q114" i="32" s="1"/>
  <c r="BB50" i="32"/>
  <c r="BB114" i="32" s="1"/>
  <c r="Y50" i="32"/>
  <c r="Y114" i="32" s="1"/>
  <c r="I50" i="32"/>
  <c r="I114" i="32" s="1"/>
  <c r="J50" i="32"/>
  <c r="J114" i="32" s="1"/>
  <c r="AR50" i="32"/>
  <c r="AR114" i="32" s="1"/>
  <c r="AZ50" i="32"/>
  <c r="AZ114" i="32" s="1"/>
  <c r="BF50" i="32"/>
  <c r="BF114" i="32" s="1"/>
  <c r="H58" i="32"/>
  <c r="H122" i="32" s="1"/>
  <c r="P58" i="32"/>
  <c r="P122" i="32" s="1"/>
  <c r="X58" i="32"/>
  <c r="X122" i="32" s="1"/>
  <c r="AF58" i="32"/>
  <c r="AF122" i="32" s="1"/>
  <c r="AN58" i="32"/>
  <c r="AN122" i="32" s="1"/>
  <c r="AV58" i="32"/>
  <c r="AV122" i="32" s="1"/>
  <c r="BD58" i="32"/>
  <c r="BD122" i="32" s="1"/>
  <c r="BL58" i="32"/>
  <c r="BL122" i="32" s="1"/>
  <c r="I58" i="32"/>
  <c r="I122" i="32" s="1"/>
  <c r="Q58" i="32"/>
  <c r="Q122" i="32" s="1"/>
  <c r="Y58" i="32"/>
  <c r="Y122" i="32" s="1"/>
  <c r="AG58" i="32"/>
  <c r="AG122" i="32" s="1"/>
  <c r="AO58" i="32"/>
  <c r="AO122" i="32" s="1"/>
  <c r="AW58" i="32"/>
  <c r="AW122" i="32" s="1"/>
  <c r="BE58" i="32"/>
  <c r="BE122" i="32" s="1"/>
  <c r="BM58" i="32"/>
  <c r="BM122" i="32" s="1"/>
  <c r="M58" i="32"/>
  <c r="M122" i="32" s="1"/>
  <c r="U58" i="32"/>
  <c r="U122" i="32" s="1"/>
  <c r="AC58" i="32"/>
  <c r="AC122" i="32" s="1"/>
  <c r="AK58" i="32"/>
  <c r="AK122" i="32" s="1"/>
  <c r="AS58" i="32"/>
  <c r="AS122" i="32" s="1"/>
  <c r="BA58" i="32"/>
  <c r="BA122" i="32" s="1"/>
  <c r="BI58" i="32"/>
  <c r="BI122" i="32" s="1"/>
  <c r="O58" i="32"/>
  <c r="O122" i="32" s="1"/>
  <c r="AB58" i="32"/>
  <c r="AB122" i="32" s="1"/>
  <c r="AP58" i="32"/>
  <c r="AP122" i="32" s="1"/>
  <c r="BB58" i="32"/>
  <c r="BB122" i="32" s="1"/>
  <c r="R58" i="32"/>
  <c r="R122" i="32" s="1"/>
  <c r="AD58" i="32"/>
  <c r="AD122" i="32" s="1"/>
  <c r="AQ58" i="32"/>
  <c r="AQ122" i="32" s="1"/>
  <c r="BC58" i="32"/>
  <c r="BC122" i="32" s="1"/>
  <c r="K58" i="32"/>
  <c r="K122" i="32" s="1"/>
  <c r="W58" i="32"/>
  <c r="W122" i="32" s="1"/>
  <c r="AJ58" i="32"/>
  <c r="AJ122" i="32" s="1"/>
  <c r="AX58" i="32"/>
  <c r="AX122" i="32" s="1"/>
  <c r="BJ58" i="32"/>
  <c r="BJ122" i="32" s="1"/>
  <c r="S58" i="32"/>
  <c r="S122" i="32" s="1"/>
  <c r="AL58" i="32"/>
  <c r="AL122" i="32" s="1"/>
  <c r="BG58" i="32"/>
  <c r="BG122" i="32" s="1"/>
  <c r="T58" i="32"/>
  <c r="T122" i="32" s="1"/>
  <c r="AM58" i="32"/>
  <c r="AM122" i="32" s="1"/>
  <c r="BH58" i="32"/>
  <c r="BH122" i="32" s="1"/>
  <c r="J58" i="32"/>
  <c r="J122" i="32" s="1"/>
  <c r="AE58" i="32"/>
  <c r="AE122" i="32" s="1"/>
  <c r="AY58" i="32"/>
  <c r="AY122" i="32" s="1"/>
  <c r="G58" i="32"/>
  <c r="G122" i="32" s="1"/>
  <c r="G186" i="32" s="1"/>
  <c r="AR58" i="32"/>
  <c r="AR122" i="32" s="1"/>
  <c r="L58" i="32"/>
  <c r="L122" i="32" s="1"/>
  <c r="AT58" i="32"/>
  <c r="AT122" i="32" s="1"/>
  <c r="N58" i="32"/>
  <c r="N122" i="32" s="1"/>
  <c r="AU58" i="32"/>
  <c r="AU122" i="32" s="1"/>
  <c r="V58" i="32"/>
  <c r="V122" i="32" s="1"/>
  <c r="AZ58" i="32"/>
  <c r="AZ122" i="32" s="1"/>
  <c r="AH58" i="32"/>
  <c r="AH122" i="32" s="1"/>
  <c r="BN58" i="32"/>
  <c r="BN122" i="32" s="1"/>
  <c r="AA58" i="32"/>
  <c r="AA122" i="32" s="1"/>
  <c r="AI58" i="32"/>
  <c r="AI122" i="32" s="1"/>
  <c r="BF58" i="32"/>
  <c r="BF122" i="32" s="1"/>
  <c r="BK58" i="32"/>
  <c r="BK122" i="32" s="1"/>
  <c r="Z58" i="32"/>
  <c r="Z122" i="32" s="1"/>
  <c r="F130" i="32"/>
  <c r="F194" i="32" s="1"/>
  <c r="K66" i="32"/>
  <c r="K130" i="32" s="1"/>
  <c r="S66" i="32"/>
  <c r="S130" i="32" s="1"/>
  <c r="AA66" i="32"/>
  <c r="AA130" i="32" s="1"/>
  <c r="AI66" i="32"/>
  <c r="AI130" i="32" s="1"/>
  <c r="AQ66" i="32"/>
  <c r="AQ130" i="32" s="1"/>
  <c r="AY66" i="32"/>
  <c r="AY130" i="32" s="1"/>
  <c r="BG66" i="32"/>
  <c r="BG130" i="32" s="1"/>
  <c r="I66" i="32"/>
  <c r="I130" i="32" s="1"/>
  <c r="R66" i="32"/>
  <c r="R130" i="32" s="1"/>
  <c r="AB66" i="32"/>
  <c r="AB130" i="32" s="1"/>
  <c r="AK66" i="32"/>
  <c r="AK130" i="32" s="1"/>
  <c r="AT66" i="32"/>
  <c r="AT130" i="32" s="1"/>
  <c r="BC66" i="32"/>
  <c r="BC130" i="32" s="1"/>
  <c r="BL66" i="32"/>
  <c r="BL130" i="32" s="1"/>
  <c r="J66" i="32"/>
  <c r="J130" i="32" s="1"/>
  <c r="T66" i="32"/>
  <c r="T130" i="32" s="1"/>
  <c r="AC66" i="32"/>
  <c r="AC130" i="32" s="1"/>
  <c r="AL66" i="32"/>
  <c r="AL130" i="32" s="1"/>
  <c r="AU66" i="32"/>
  <c r="AU130" i="32" s="1"/>
  <c r="BD66" i="32"/>
  <c r="BD130" i="32" s="1"/>
  <c r="BM66" i="32"/>
  <c r="BM130" i="32" s="1"/>
  <c r="O66" i="32"/>
  <c r="O130" i="32" s="1"/>
  <c r="X66" i="32"/>
  <c r="X130" i="32" s="1"/>
  <c r="AG66" i="32"/>
  <c r="AG130" i="32" s="1"/>
  <c r="AP66" i="32"/>
  <c r="AP130" i="32" s="1"/>
  <c r="AZ66" i="32"/>
  <c r="AZ130" i="32" s="1"/>
  <c r="BI66" i="32"/>
  <c r="BI130" i="32" s="1"/>
  <c r="M66" i="32"/>
  <c r="M130" i="32" s="1"/>
  <c r="Z66" i="32"/>
  <c r="Z130" i="32" s="1"/>
  <c r="AO66" i="32"/>
  <c r="AO130" i="32" s="1"/>
  <c r="BE66" i="32"/>
  <c r="BE130" i="32" s="1"/>
  <c r="N66" i="32"/>
  <c r="N130" i="32" s="1"/>
  <c r="AD66" i="32"/>
  <c r="AD130" i="32" s="1"/>
  <c r="AR66" i="32"/>
  <c r="AR130" i="32" s="1"/>
  <c r="BF66" i="32"/>
  <c r="BF130" i="32" s="1"/>
  <c r="P66" i="32"/>
  <c r="P130" i="32" s="1"/>
  <c r="AE66" i="32"/>
  <c r="AE130" i="32" s="1"/>
  <c r="AS66" i="32"/>
  <c r="AS130" i="32" s="1"/>
  <c r="BH66" i="32"/>
  <c r="BH130" i="32" s="1"/>
  <c r="Q66" i="32"/>
  <c r="Q130" i="32" s="1"/>
  <c r="AF66" i="32"/>
  <c r="AF130" i="32" s="1"/>
  <c r="AV66" i="32"/>
  <c r="AV130" i="32" s="1"/>
  <c r="BJ66" i="32"/>
  <c r="BJ130" i="32" s="1"/>
  <c r="H66" i="32"/>
  <c r="H130" i="32" s="1"/>
  <c r="W66" i="32"/>
  <c r="W130" i="32" s="1"/>
  <c r="AM66" i="32"/>
  <c r="AM130" i="32" s="1"/>
  <c r="BA66" i="32"/>
  <c r="BA130" i="32" s="1"/>
  <c r="AH66" i="32"/>
  <c r="AH130" i="32" s="1"/>
  <c r="AJ66" i="32"/>
  <c r="AJ130" i="32" s="1"/>
  <c r="AN66" i="32"/>
  <c r="AN130" i="32" s="1"/>
  <c r="G66" i="32"/>
  <c r="G130" i="32" s="1"/>
  <c r="G194" i="32" s="1"/>
  <c r="AW66" i="32"/>
  <c r="AW130" i="32" s="1"/>
  <c r="L66" i="32"/>
  <c r="L130" i="32" s="1"/>
  <c r="AX66" i="32"/>
  <c r="AX130" i="32" s="1"/>
  <c r="U66" i="32"/>
  <c r="U130" i="32" s="1"/>
  <c r="BB66" i="32"/>
  <c r="BB130" i="32" s="1"/>
  <c r="V66" i="32"/>
  <c r="V130" i="32" s="1"/>
  <c r="BK66" i="32"/>
  <c r="BK130" i="32" s="1"/>
  <c r="Y66" i="32"/>
  <c r="Y130" i="32" s="1"/>
  <c r="BN66" i="32"/>
  <c r="BN130" i="32" s="1"/>
  <c r="K74" i="32"/>
  <c r="K138" i="32" s="1"/>
  <c r="S74" i="32"/>
  <c r="S138" i="32" s="1"/>
  <c r="AA74" i="32"/>
  <c r="AA138" i="32" s="1"/>
  <c r="AI74" i="32"/>
  <c r="AI138" i="32" s="1"/>
  <c r="AQ74" i="32"/>
  <c r="AQ138" i="32" s="1"/>
  <c r="AY74" i="32"/>
  <c r="AY138" i="32" s="1"/>
  <c r="BG74" i="32"/>
  <c r="BG138" i="32" s="1"/>
  <c r="N74" i="32"/>
  <c r="N138" i="32" s="1"/>
  <c r="W74" i="32"/>
  <c r="W138" i="32" s="1"/>
  <c r="AF74" i="32"/>
  <c r="AF138" i="32" s="1"/>
  <c r="AO74" i="32"/>
  <c r="AO138" i="32" s="1"/>
  <c r="AX74" i="32"/>
  <c r="AX138" i="32" s="1"/>
  <c r="BH74" i="32"/>
  <c r="BH138" i="32" s="1"/>
  <c r="O74" i="32"/>
  <c r="O138" i="32" s="1"/>
  <c r="X74" i="32"/>
  <c r="X138" i="32" s="1"/>
  <c r="AG74" i="32"/>
  <c r="AG138" i="32" s="1"/>
  <c r="AP74" i="32"/>
  <c r="AP138" i="32" s="1"/>
  <c r="AZ74" i="32"/>
  <c r="AZ138" i="32" s="1"/>
  <c r="BI74" i="32"/>
  <c r="BI138" i="32" s="1"/>
  <c r="J74" i="32"/>
  <c r="J138" i="32" s="1"/>
  <c r="T74" i="32"/>
  <c r="T138" i="32" s="1"/>
  <c r="AC74" i="32"/>
  <c r="AC138" i="32" s="1"/>
  <c r="AL74" i="32"/>
  <c r="AL138" i="32" s="1"/>
  <c r="AU74" i="32"/>
  <c r="AU138" i="32" s="1"/>
  <c r="BD74" i="32"/>
  <c r="BD138" i="32" s="1"/>
  <c r="BM74" i="32"/>
  <c r="BM138" i="32" s="1"/>
  <c r="P74" i="32"/>
  <c r="P138" i="32" s="1"/>
  <c r="AD74" i="32"/>
  <c r="AD138" i="32" s="1"/>
  <c r="AS74" i="32"/>
  <c r="AS138" i="32" s="1"/>
  <c r="BF74" i="32"/>
  <c r="BF138" i="32" s="1"/>
  <c r="Q74" i="32"/>
  <c r="Q138" i="32" s="1"/>
  <c r="AE74" i="32"/>
  <c r="AE138" i="32" s="1"/>
  <c r="AT74" i="32"/>
  <c r="AT138" i="32" s="1"/>
  <c r="BJ74" i="32"/>
  <c r="BJ138" i="32" s="1"/>
  <c r="R74" i="32"/>
  <c r="R138" i="32" s="1"/>
  <c r="AH74" i="32"/>
  <c r="AH138" i="32" s="1"/>
  <c r="AV74" i="32"/>
  <c r="AV138" i="32" s="1"/>
  <c r="BK74" i="32"/>
  <c r="BK138" i="32" s="1"/>
  <c r="G74" i="32"/>
  <c r="G138" i="32" s="1"/>
  <c r="G202" i="32" s="1"/>
  <c r="U74" i="32"/>
  <c r="U138" i="32" s="1"/>
  <c r="AJ74" i="32"/>
  <c r="AJ138" i="32" s="1"/>
  <c r="AW74" i="32"/>
  <c r="AW138" i="32" s="1"/>
  <c r="BL74" i="32"/>
  <c r="BL138" i="32" s="1"/>
  <c r="L74" i="32"/>
  <c r="L138" i="32" s="1"/>
  <c r="Z74" i="32"/>
  <c r="Z138" i="32" s="1"/>
  <c r="AN74" i="32"/>
  <c r="AN138" i="32" s="1"/>
  <c r="BC74" i="32"/>
  <c r="BC138" i="32" s="1"/>
  <c r="V74" i="32"/>
  <c r="V138" i="32" s="1"/>
  <c r="BE74" i="32"/>
  <c r="BE138" i="32" s="1"/>
  <c r="Y74" i="32"/>
  <c r="Y138" i="32" s="1"/>
  <c r="BN74" i="32"/>
  <c r="BN138" i="32" s="1"/>
  <c r="AK74" i="32"/>
  <c r="AK138" i="32" s="1"/>
  <c r="AB74" i="32"/>
  <c r="AB138" i="32" s="1"/>
  <c r="AM74" i="32"/>
  <c r="AM138" i="32" s="1"/>
  <c r="H74" i="32"/>
  <c r="H138" i="32" s="1"/>
  <c r="AR74" i="32"/>
  <c r="AR138" i="32" s="1"/>
  <c r="I74" i="32"/>
  <c r="I138" i="32" s="1"/>
  <c r="BA74" i="32"/>
  <c r="BA138" i="32" s="1"/>
  <c r="M74" i="32"/>
  <c r="M138" i="32" s="1"/>
  <c r="BB74" i="32"/>
  <c r="BB138" i="32" s="1"/>
  <c r="F146" i="32"/>
  <c r="F210" i="32" s="1"/>
  <c r="H82" i="32"/>
  <c r="H146" i="32" s="1"/>
  <c r="P82" i="32"/>
  <c r="P146" i="32" s="1"/>
  <c r="X82" i="32"/>
  <c r="X146" i="32" s="1"/>
  <c r="AF82" i="32"/>
  <c r="AF146" i="32" s="1"/>
  <c r="AN82" i="32"/>
  <c r="AN146" i="32" s="1"/>
  <c r="AV82" i="32"/>
  <c r="AV146" i="32" s="1"/>
  <c r="BD82" i="32"/>
  <c r="BD146" i="32" s="1"/>
  <c r="BL82" i="32"/>
  <c r="BL146" i="32" s="1"/>
  <c r="I82" i="32"/>
  <c r="I146" i="32" s="1"/>
  <c r="Q82" i="32"/>
  <c r="Q146" i="32" s="1"/>
  <c r="Y82" i="32"/>
  <c r="Y146" i="32" s="1"/>
  <c r="AG82" i="32"/>
  <c r="AG146" i="32" s="1"/>
  <c r="AO82" i="32"/>
  <c r="AO146" i="32" s="1"/>
  <c r="AW82" i="32"/>
  <c r="AW146" i="32" s="1"/>
  <c r="BE82" i="32"/>
  <c r="BE146" i="32" s="1"/>
  <c r="BM82" i="32"/>
  <c r="BM146" i="32" s="1"/>
  <c r="M82" i="32"/>
  <c r="M146" i="32" s="1"/>
  <c r="U82" i="32"/>
  <c r="U146" i="32" s="1"/>
  <c r="AC82" i="32"/>
  <c r="AC146" i="32" s="1"/>
  <c r="AK82" i="32"/>
  <c r="AK146" i="32" s="1"/>
  <c r="AS82" i="32"/>
  <c r="AS146" i="32" s="1"/>
  <c r="BA82" i="32"/>
  <c r="BA146" i="32" s="1"/>
  <c r="BI82" i="32"/>
  <c r="BI146" i="32" s="1"/>
  <c r="O82" i="32"/>
  <c r="O146" i="32" s="1"/>
  <c r="AB82" i="32"/>
  <c r="AB146" i="32" s="1"/>
  <c r="AP82" i="32"/>
  <c r="AP146" i="32" s="1"/>
  <c r="BB82" i="32"/>
  <c r="BB146" i="32" s="1"/>
  <c r="R82" i="32"/>
  <c r="R146" i="32" s="1"/>
  <c r="AD82" i="32"/>
  <c r="AD146" i="32" s="1"/>
  <c r="AQ82" i="32"/>
  <c r="AQ146" i="32" s="1"/>
  <c r="BC82" i="32"/>
  <c r="BC146" i="32" s="1"/>
  <c r="BG82" i="32"/>
  <c r="BG146" i="32" s="1"/>
  <c r="J82" i="32"/>
  <c r="J146" i="32" s="1"/>
  <c r="S82" i="32"/>
  <c r="S146" i="32" s="1"/>
  <c r="AE82" i="32"/>
  <c r="AE146" i="32" s="1"/>
  <c r="AR82" i="32"/>
  <c r="AR146" i="32" s="1"/>
  <c r="BF82" i="32"/>
  <c r="BF146" i="32" s="1"/>
  <c r="T82" i="32"/>
  <c r="T146" i="32" s="1"/>
  <c r="AT82" i="32"/>
  <c r="AT146" i="32" s="1"/>
  <c r="V82" i="32"/>
  <c r="V146" i="32" s="1"/>
  <c r="AU82" i="32"/>
  <c r="AU146" i="32" s="1"/>
  <c r="BH82" i="32"/>
  <c r="BH146" i="32" s="1"/>
  <c r="G82" i="32"/>
  <c r="G146" i="32" s="1"/>
  <c r="G210" i="32" s="1"/>
  <c r="AH82" i="32"/>
  <c r="AH146" i="32" s="1"/>
  <c r="AI82" i="32"/>
  <c r="AI146" i="32" s="1"/>
  <c r="K82" i="32"/>
  <c r="K146" i="32" s="1"/>
  <c r="W82" i="32"/>
  <c r="W146" i="32" s="1"/>
  <c r="AJ82" i="32"/>
  <c r="AJ146" i="32" s="1"/>
  <c r="AX82" i="32"/>
  <c r="AX146" i="32" s="1"/>
  <c r="BJ82" i="32"/>
  <c r="BJ146" i="32" s="1"/>
  <c r="L82" i="32"/>
  <c r="L146" i="32" s="1"/>
  <c r="Z82" i="32"/>
  <c r="Z146" i="32" s="1"/>
  <c r="AL82" i="32"/>
  <c r="AL146" i="32" s="1"/>
  <c r="AY82" i="32"/>
  <c r="AY146" i="32" s="1"/>
  <c r="BK82" i="32"/>
  <c r="BK146" i="32" s="1"/>
  <c r="N82" i="32"/>
  <c r="N146" i="32" s="1"/>
  <c r="AA82" i="32"/>
  <c r="AA146" i="32" s="1"/>
  <c r="AM82" i="32"/>
  <c r="AM146" i="32" s="1"/>
  <c r="AZ82" i="32"/>
  <c r="AZ146" i="32" s="1"/>
  <c r="BN82" i="32"/>
  <c r="BN146" i="32" s="1"/>
  <c r="G35" i="32"/>
  <c r="G99" i="32" s="1"/>
  <c r="G163" i="32" s="1"/>
  <c r="O35" i="32"/>
  <c r="O99" i="32" s="1"/>
  <c r="W35" i="32"/>
  <c r="W99" i="32" s="1"/>
  <c r="AE35" i="32"/>
  <c r="AE99" i="32" s="1"/>
  <c r="AM35" i="32"/>
  <c r="AM99" i="32" s="1"/>
  <c r="AU35" i="32"/>
  <c r="AU99" i="32" s="1"/>
  <c r="BC35" i="32"/>
  <c r="BC99" i="32" s="1"/>
  <c r="BK35" i="32"/>
  <c r="BK99" i="32" s="1"/>
  <c r="H35" i="32"/>
  <c r="H99" i="32" s="1"/>
  <c r="P35" i="32"/>
  <c r="P99" i="32" s="1"/>
  <c r="X35" i="32"/>
  <c r="X99" i="32" s="1"/>
  <c r="AF35" i="32"/>
  <c r="AF99" i="32" s="1"/>
  <c r="AN35" i="32"/>
  <c r="AN99" i="32" s="1"/>
  <c r="AV35" i="32"/>
  <c r="AV99" i="32" s="1"/>
  <c r="BD35" i="32"/>
  <c r="BD99" i="32" s="1"/>
  <c r="BL35" i="32"/>
  <c r="BL99" i="32" s="1"/>
  <c r="L35" i="32"/>
  <c r="L99" i="32" s="1"/>
  <c r="T35" i="32"/>
  <c r="T99" i="32" s="1"/>
  <c r="AB35" i="32"/>
  <c r="AB99" i="32" s="1"/>
  <c r="AJ35" i="32"/>
  <c r="AJ99" i="32" s="1"/>
  <c r="AR35" i="32"/>
  <c r="AR99" i="32" s="1"/>
  <c r="AZ35" i="32"/>
  <c r="AZ99" i="32" s="1"/>
  <c r="BH35" i="32"/>
  <c r="BH99" i="32" s="1"/>
  <c r="S35" i="32"/>
  <c r="S99" i="32" s="1"/>
  <c r="AG35" i="32"/>
  <c r="AG99" i="32" s="1"/>
  <c r="AS35" i="32"/>
  <c r="AS99" i="32" s="1"/>
  <c r="BF35" i="32"/>
  <c r="BF99" i="32" s="1"/>
  <c r="I35" i="32"/>
  <c r="I99" i="32" s="1"/>
  <c r="U35" i="32"/>
  <c r="U99" i="32" s="1"/>
  <c r="AH35" i="32"/>
  <c r="AH99" i="32" s="1"/>
  <c r="AT35" i="32"/>
  <c r="AT99" i="32" s="1"/>
  <c r="BG35" i="32"/>
  <c r="BG99" i="32" s="1"/>
  <c r="J35" i="32"/>
  <c r="J99" i="32" s="1"/>
  <c r="V35" i="32"/>
  <c r="V99" i="32" s="1"/>
  <c r="AI35" i="32"/>
  <c r="AI99" i="32" s="1"/>
  <c r="AW35" i="32"/>
  <c r="AW99" i="32" s="1"/>
  <c r="BI35" i="32"/>
  <c r="BI99" i="32" s="1"/>
  <c r="N35" i="32"/>
  <c r="N99" i="32" s="1"/>
  <c r="AA35" i="32"/>
  <c r="AA99" i="32" s="1"/>
  <c r="AO35" i="32"/>
  <c r="AO99" i="32" s="1"/>
  <c r="BA35" i="32"/>
  <c r="BA99" i="32" s="1"/>
  <c r="BN35" i="32"/>
  <c r="BN99" i="32" s="1"/>
  <c r="Q35" i="32"/>
  <c r="Q99" i="32" s="1"/>
  <c r="AC35" i="32"/>
  <c r="AC99" i="32" s="1"/>
  <c r="AP35" i="32"/>
  <c r="AP99" i="32" s="1"/>
  <c r="BB35" i="32"/>
  <c r="BB99" i="32" s="1"/>
  <c r="K35" i="32"/>
  <c r="K99" i="32" s="1"/>
  <c r="AQ35" i="32"/>
  <c r="AQ99" i="32" s="1"/>
  <c r="R35" i="32"/>
  <c r="R99" i="32" s="1"/>
  <c r="AY35" i="32"/>
  <c r="AY99" i="32" s="1"/>
  <c r="AD35" i="32"/>
  <c r="AD99" i="32" s="1"/>
  <c r="BM35" i="32"/>
  <c r="BM99" i="32" s="1"/>
  <c r="BE35" i="32"/>
  <c r="BE99" i="32" s="1"/>
  <c r="BJ35" i="32"/>
  <c r="BJ99" i="32" s="1"/>
  <c r="M35" i="32"/>
  <c r="M99" i="32" s="1"/>
  <c r="Y35" i="32"/>
  <c r="Y99" i="32" s="1"/>
  <c r="AL35" i="32"/>
  <c r="AL99" i="32" s="1"/>
  <c r="Z35" i="32"/>
  <c r="Z99" i="32" s="1"/>
  <c r="AK35" i="32"/>
  <c r="AK99" i="32" s="1"/>
  <c r="AX35" i="32"/>
  <c r="AX99" i="32" s="1"/>
  <c r="L59" i="32"/>
  <c r="L123" i="32" s="1"/>
  <c r="T59" i="32"/>
  <c r="T123" i="32" s="1"/>
  <c r="AB59" i="32"/>
  <c r="AB123" i="32" s="1"/>
  <c r="AJ59" i="32"/>
  <c r="AJ123" i="32" s="1"/>
  <c r="AR59" i="32"/>
  <c r="AR123" i="32" s="1"/>
  <c r="AZ59" i="32"/>
  <c r="AZ123" i="32" s="1"/>
  <c r="BH59" i="32"/>
  <c r="BH123" i="32" s="1"/>
  <c r="M59" i="32"/>
  <c r="M123" i="32" s="1"/>
  <c r="U59" i="32"/>
  <c r="U123" i="32" s="1"/>
  <c r="AC59" i="32"/>
  <c r="AC123" i="32" s="1"/>
  <c r="AK59" i="32"/>
  <c r="AK123" i="32" s="1"/>
  <c r="AS59" i="32"/>
  <c r="AS123" i="32" s="1"/>
  <c r="BA59" i="32"/>
  <c r="BA123" i="32" s="1"/>
  <c r="BI59" i="32"/>
  <c r="BI123" i="32" s="1"/>
  <c r="I59" i="32"/>
  <c r="I123" i="32" s="1"/>
  <c r="Q59" i="32"/>
  <c r="Q123" i="32" s="1"/>
  <c r="Y59" i="32"/>
  <c r="Y123" i="32" s="1"/>
  <c r="AG59" i="32"/>
  <c r="AG123" i="32" s="1"/>
  <c r="AO59" i="32"/>
  <c r="AO123" i="32" s="1"/>
  <c r="AW59" i="32"/>
  <c r="AW123" i="32" s="1"/>
  <c r="BE59" i="32"/>
  <c r="BE123" i="32" s="1"/>
  <c r="BM59" i="32"/>
  <c r="BM123" i="32" s="1"/>
  <c r="G59" i="32"/>
  <c r="G123" i="32" s="1"/>
  <c r="G187" i="32" s="1"/>
  <c r="S59" i="32"/>
  <c r="S123" i="32" s="1"/>
  <c r="AF59" i="32"/>
  <c r="AF123" i="32" s="1"/>
  <c r="AT59" i="32"/>
  <c r="AT123" i="32" s="1"/>
  <c r="BF59" i="32"/>
  <c r="BF123" i="32" s="1"/>
  <c r="H59" i="32"/>
  <c r="H123" i="32" s="1"/>
  <c r="V59" i="32"/>
  <c r="V123" i="32" s="1"/>
  <c r="AH59" i="32"/>
  <c r="AH123" i="32" s="1"/>
  <c r="AU59" i="32"/>
  <c r="AU123" i="32" s="1"/>
  <c r="BG59" i="32"/>
  <c r="BG123" i="32" s="1"/>
  <c r="O59" i="32"/>
  <c r="O123" i="32" s="1"/>
  <c r="AA59" i="32"/>
  <c r="AA123" i="32" s="1"/>
  <c r="AN59" i="32"/>
  <c r="AN123" i="32" s="1"/>
  <c r="BB59" i="32"/>
  <c r="BB123" i="32" s="1"/>
  <c r="BN59" i="32"/>
  <c r="BN123" i="32" s="1"/>
  <c r="R59" i="32"/>
  <c r="R123" i="32" s="1"/>
  <c r="AM59" i="32"/>
  <c r="AM123" i="32" s="1"/>
  <c r="BJ59" i="32"/>
  <c r="BJ123" i="32" s="1"/>
  <c r="W59" i="32"/>
  <c r="W123" i="32" s="1"/>
  <c r="AP59" i="32"/>
  <c r="AP123" i="32" s="1"/>
  <c r="BK59" i="32"/>
  <c r="BK123" i="32" s="1"/>
  <c r="K59" i="32"/>
  <c r="K123" i="32" s="1"/>
  <c r="AE59" i="32"/>
  <c r="AE123" i="32" s="1"/>
  <c r="AY59" i="32"/>
  <c r="AY123" i="32" s="1"/>
  <c r="N59" i="32"/>
  <c r="N123" i="32" s="1"/>
  <c r="AV59" i="32"/>
  <c r="AV123" i="32" s="1"/>
  <c r="P59" i="32"/>
  <c r="P123" i="32" s="1"/>
  <c r="AX59" i="32"/>
  <c r="AX123" i="32" s="1"/>
  <c r="X59" i="32"/>
  <c r="X123" i="32" s="1"/>
  <c r="BC59" i="32"/>
  <c r="BC123" i="32" s="1"/>
  <c r="Z59" i="32"/>
  <c r="Z123" i="32" s="1"/>
  <c r="BD59" i="32"/>
  <c r="BD123" i="32" s="1"/>
  <c r="AL59" i="32"/>
  <c r="AL123" i="32" s="1"/>
  <c r="BL59" i="32"/>
  <c r="BL123" i="32" s="1"/>
  <c r="J59" i="32"/>
  <c r="J123" i="32" s="1"/>
  <c r="AD59" i="32"/>
  <c r="AD123" i="32" s="1"/>
  <c r="AI59" i="32"/>
  <c r="AI123" i="32" s="1"/>
  <c r="AQ59" i="32"/>
  <c r="AQ123" i="32" s="1"/>
  <c r="G75" i="32"/>
  <c r="G139" i="32" s="1"/>
  <c r="G203" i="32" s="1"/>
  <c r="O75" i="32"/>
  <c r="O139" i="32" s="1"/>
  <c r="W75" i="32"/>
  <c r="W139" i="32" s="1"/>
  <c r="AE75" i="32"/>
  <c r="AE139" i="32" s="1"/>
  <c r="I75" i="32"/>
  <c r="I139" i="32" s="1"/>
  <c r="R75" i="32"/>
  <c r="R139" i="32" s="1"/>
  <c r="AA75" i="32"/>
  <c r="AA139" i="32" s="1"/>
  <c r="AJ75" i="32"/>
  <c r="AJ139" i="32" s="1"/>
  <c r="AR75" i="32"/>
  <c r="AR139" i="32" s="1"/>
  <c r="AZ75" i="32"/>
  <c r="AZ139" i="32" s="1"/>
  <c r="BH75" i="32"/>
  <c r="BH139" i="32" s="1"/>
  <c r="J75" i="32"/>
  <c r="J139" i="32" s="1"/>
  <c r="S75" i="32"/>
  <c r="S139" i="32" s="1"/>
  <c r="AB75" i="32"/>
  <c r="AB139" i="32" s="1"/>
  <c r="AK75" i="32"/>
  <c r="AK139" i="32" s="1"/>
  <c r="AS75" i="32"/>
  <c r="AS139" i="32" s="1"/>
  <c r="BA75" i="32"/>
  <c r="BA139" i="32" s="1"/>
  <c r="BI75" i="32"/>
  <c r="BI139" i="32" s="1"/>
  <c r="N75" i="32"/>
  <c r="N139" i="32" s="1"/>
  <c r="X75" i="32"/>
  <c r="X139" i="32" s="1"/>
  <c r="AG75" i="32"/>
  <c r="AG139" i="32" s="1"/>
  <c r="AO75" i="32"/>
  <c r="AO139" i="32" s="1"/>
  <c r="AW75" i="32"/>
  <c r="AW139" i="32" s="1"/>
  <c r="BE75" i="32"/>
  <c r="BE139" i="32" s="1"/>
  <c r="BM75" i="32"/>
  <c r="BM139" i="32" s="1"/>
  <c r="M75" i="32"/>
  <c r="M139" i="32" s="1"/>
  <c r="AC75" i="32"/>
  <c r="AC139" i="32" s="1"/>
  <c r="AP75" i="32"/>
  <c r="AP139" i="32" s="1"/>
  <c r="BC75" i="32"/>
  <c r="BC139" i="32" s="1"/>
  <c r="P75" i="32"/>
  <c r="P139" i="32" s="1"/>
  <c r="AD75" i="32"/>
  <c r="AD139" i="32" s="1"/>
  <c r="AQ75" i="32"/>
  <c r="AQ139" i="32" s="1"/>
  <c r="BD75" i="32"/>
  <c r="BD139" i="32" s="1"/>
  <c r="Q75" i="32"/>
  <c r="Q139" i="32" s="1"/>
  <c r="AF75" i="32"/>
  <c r="AF139" i="32" s="1"/>
  <c r="AT75" i="32"/>
  <c r="AT139" i="32" s="1"/>
  <c r="BF75" i="32"/>
  <c r="BF139" i="32" s="1"/>
  <c r="T75" i="32"/>
  <c r="T139" i="32" s="1"/>
  <c r="AH75" i="32"/>
  <c r="AH139" i="32" s="1"/>
  <c r="AU75" i="32"/>
  <c r="AU139" i="32" s="1"/>
  <c r="BG75" i="32"/>
  <c r="BG139" i="32" s="1"/>
  <c r="K75" i="32"/>
  <c r="K139" i="32" s="1"/>
  <c r="Y75" i="32"/>
  <c r="Y139" i="32" s="1"/>
  <c r="AM75" i="32"/>
  <c r="AM139" i="32" s="1"/>
  <c r="AY75" i="32"/>
  <c r="AY139" i="32" s="1"/>
  <c r="BL75" i="32"/>
  <c r="BL139" i="32" s="1"/>
  <c r="AL75" i="32"/>
  <c r="AL139" i="32" s="1"/>
  <c r="AN75" i="32"/>
  <c r="AN139" i="32" s="1"/>
  <c r="H75" i="32"/>
  <c r="H139" i="32" s="1"/>
  <c r="AV75" i="32"/>
  <c r="AV139" i="32" s="1"/>
  <c r="L75" i="32"/>
  <c r="L139" i="32" s="1"/>
  <c r="U75" i="32"/>
  <c r="U139" i="32" s="1"/>
  <c r="AX75" i="32"/>
  <c r="AX139" i="32" s="1"/>
  <c r="BB75" i="32"/>
  <c r="BB139" i="32" s="1"/>
  <c r="V75" i="32"/>
  <c r="V139" i="32" s="1"/>
  <c r="BJ75" i="32"/>
  <c r="BJ139" i="32" s="1"/>
  <c r="Z75" i="32"/>
  <c r="Z139" i="32" s="1"/>
  <c r="BK75" i="32"/>
  <c r="BK139" i="32" s="1"/>
  <c r="AI75" i="32"/>
  <c r="AI139" i="32" s="1"/>
  <c r="BN75" i="32"/>
  <c r="BN139" i="32" s="1"/>
  <c r="G29" i="32"/>
  <c r="O29" i="32"/>
  <c r="O93" i="32" s="1"/>
  <c r="W29" i="32"/>
  <c r="W93" i="32" s="1"/>
  <c r="AE29" i="32"/>
  <c r="AE93" i="32" s="1"/>
  <c r="AM29" i="32"/>
  <c r="AM93" i="32" s="1"/>
  <c r="AU29" i="32"/>
  <c r="AU93" i="32" s="1"/>
  <c r="BC29" i="32"/>
  <c r="BC93" i="32" s="1"/>
  <c r="BK29" i="32"/>
  <c r="BK93" i="32" s="1"/>
  <c r="H29" i="32"/>
  <c r="P29" i="32"/>
  <c r="P93" i="32" s="1"/>
  <c r="X29" i="32"/>
  <c r="X93" i="32" s="1"/>
  <c r="AF29" i="32"/>
  <c r="AF93" i="32" s="1"/>
  <c r="AN29" i="32"/>
  <c r="AN93" i="32" s="1"/>
  <c r="AV29" i="32"/>
  <c r="AV93" i="32" s="1"/>
  <c r="BD29" i="32"/>
  <c r="BD93" i="32" s="1"/>
  <c r="BL29" i="32"/>
  <c r="BL93" i="32" s="1"/>
  <c r="L29" i="32"/>
  <c r="T29" i="32"/>
  <c r="T93" i="32" s="1"/>
  <c r="AB29" i="32"/>
  <c r="AB93" i="32" s="1"/>
  <c r="AJ29" i="32"/>
  <c r="AJ93" i="32" s="1"/>
  <c r="AR29" i="32"/>
  <c r="AR93" i="32" s="1"/>
  <c r="AZ29" i="32"/>
  <c r="AZ93" i="32" s="1"/>
  <c r="BH29" i="32"/>
  <c r="BH93" i="32" s="1"/>
  <c r="I29" i="32"/>
  <c r="U29" i="32"/>
  <c r="U93" i="32" s="1"/>
  <c r="AH29" i="32"/>
  <c r="AH93" i="32" s="1"/>
  <c r="AT29" i="32"/>
  <c r="AT93" i="32" s="1"/>
  <c r="BG29" i="32"/>
  <c r="BG93" i="32" s="1"/>
  <c r="J29" i="32"/>
  <c r="V29" i="32"/>
  <c r="V93" i="32" s="1"/>
  <c r="AI29" i="32"/>
  <c r="AI93" i="32" s="1"/>
  <c r="AW29" i="32"/>
  <c r="AW93" i="32" s="1"/>
  <c r="BI29" i="32"/>
  <c r="BI93" i="32" s="1"/>
  <c r="K29" i="32"/>
  <c r="Y29" i="32"/>
  <c r="Y93" i="32" s="1"/>
  <c r="AK29" i="32"/>
  <c r="AK93" i="32" s="1"/>
  <c r="AX29" i="32"/>
  <c r="AX93" i="32" s="1"/>
  <c r="BJ29" i="32"/>
  <c r="BJ93" i="32" s="1"/>
  <c r="Q29" i="32"/>
  <c r="Q93" i="32" s="1"/>
  <c r="AC29" i="32"/>
  <c r="AC93" i="32" s="1"/>
  <c r="AP29" i="32"/>
  <c r="AP93" i="32" s="1"/>
  <c r="BB29" i="32"/>
  <c r="BB93" i="32" s="1"/>
  <c r="R29" i="32"/>
  <c r="R93" i="32" s="1"/>
  <c r="AD29" i="32"/>
  <c r="AD93" i="32" s="1"/>
  <c r="AQ29" i="32"/>
  <c r="AQ93" i="32" s="1"/>
  <c r="BE29" i="32"/>
  <c r="BE93" i="32" s="1"/>
  <c r="AA29" i="32"/>
  <c r="AA93" i="32" s="1"/>
  <c r="BM29" i="32"/>
  <c r="BM93" i="32" s="1"/>
  <c r="AL29" i="32"/>
  <c r="AL93" i="32" s="1"/>
  <c r="N29" i="32"/>
  <c r="N93" i="32" s="1"/>
  <c r="AY29" i="32"/>
  <c r="AY93" i="32" s="1"/>
  <c r="AG29" i="32"/>
  <c r="AG93" i="32" s="1"/>
  <c r="AO29" i="32"/>
  <c r="AO93" i="32" s="1"/>
  <c r="AS29" i="32"/>
  <c r="AS93" i="32" s="1"/>
  <c r="BA29" i="32"/>
  <c r="BA93" i="32" s="1"/>
  <c r="S29" i="32"/>
  <c r="S93" i="32" s="1"/>
  <c r="BF29" i="32"/>
  <c r="BF93" i="32" s="1"/>
  <c r="Z29" i="32"/>
  <c r="Z93" i="32" s="1"/>
  <c r="BN29" i="32"/>
  <c r="BN93" i="32" s="1"/>
  <c r="M29" i="32"/>
  <c r="M93" i="32" s="1"/>
  <c r="G37" i="32"/>
  <c r="G101" i="32" s="1"/>
  <c r="G165" i="32" s="1"/>
  <c r="O37" i="32"/>
  <c r="O101" i="32" s="1"/>
  <c r="W37" i="32"/>
  <c r="W101" i="32" s="1"/>
  <c r="AE37" i="32"/>
  <c r="AE101" i="32" s="1"/>
  <c r="AM37" i="32"/>
  <c r="AM101" i="32" s="1"/>
  <c r="AU37" i="32"/>
  <c r="AU101" i="32" s="1"/>
  <c r="BC37" i="32"/>
  <c r="BC101" i="32" s="1"/>
  <c r="BK37" i="32"/>
  <c r="BK101" i="32" s="1"/>
  <c r="H37" i="32"/>
  <c r="H101" i="32" s="1"/>
  <c r="P37" i="32"/>
  <c r="P101" i="32" s="1"/>
  <c r="X37" i="32"/>
  <c r="X101" i="32" s="1"/>
  <c r="AF37" i="32"/>
  <c r="AF101" i="32" s="1"/>
  <c r="AN37" i="32"/>
  <c r="AN101" i="32" s="1"/>
  <c r="AV37" i="32"/>
  <c r="AV101" i="32" s="1"/>
  <c r="BD37" i="32"/>
  <c r="BD101" i="32" s="1"/>
  <c r="BL37" i="32"/>
  <c r="BL101" i="32" s="1"/>
  <c r="L37" i="32"/>
  <c r="L101" i="32" s="1"/>
  <c r="T37" i="32"/>
  <c r="T101" i="32" s="1"/>
  <c r="AB37" i="32"/>
  <c r="AB101" i="32" s="1"/>
  <c r="AJ37" i="32"/>
  <c r="AJ101" i="32" s="1"/>
  <c r="AR37" i="32"/>
  <c r="AR101" i="32" s="1"/>
  <c r="AZ37" i="32"/>
  <c r="AZ101" i="32" s="1"/>
  <c r="BH37" i="32"/>
  <c r="BH101" i="32" s="1"/>
  <c r="N37" i="32"/>
  <c r="N101" i="32" s="1"/>
  <c r="AA37" i="32"/>
  <c r="AA101" i="32" s="1"/>
  <c r="AO37" i="32"/>
  <c r="AO101" i="32" s="1"/>
  <c r="BA37" i="32"/>
  <c r="BA101" i="32" s="1"/>
  <c r="BN37" i="32"/>
  <c r="BN101" i="32" s="1"/>
  <c r="Q37" i="32"/>
  <c r="Q101" i="32" s="1"/>
  <c r="AC37" i="32"/>
  <c r="AC101" i="32" s="1"/>
  <c r="AP37" i="32"/>
  <c r="AP101" i="32" s="1"/>
  <c r="BB37" i="32"/>
  <c r="BB101" i="32" s="1"/>
  <c r="R37" i="32"/>
  <c r="R101" i="32" s="1"/>
  <c r="AD37" i="32"/>
  <c r="AD101" i="32" s="1"/>
  <c r="AQ37" i="32"/>
  <c r="AQ101" i="32" s="1"/>
  <c r="BE37" i="32"/>
  <c r="BE101" i="32" s="1"/>
  <c r="J37" i="32"/>
  <c r="J101" i="32" s="1"/>
  <c r="V37" i="32"/>
  <c r="V101" i="32" s="1"/>
  <c r="AI37" i="32"/>
  <c r="AI101" i="32" s="1"/>
  <c r="AW37" i="32"/>
  <c r="AW101" i="32" s="1"/>
  <c r="BI37" i="32"/>
  <c r="BI101" i="32" s="1"/>
  <c r="K37" i="32"/>
  <c r="K101" i="32" s="1"/>
  <c r="Y37" i="32"/>
  <c r="Y101" i="32" s="1"/>
  <c r="AK37" i="32"/>
  <c r="AK101" i="32" s="1"/>
  <c r="AX37" i="32"/>
  <c r="AX101" i="32" s="1"/>
  <c r="BJ37" i="32"/>
  <c r="BJ101" i="32" s="1"/>
  <c r="Z37" i="32"/>
  <c r="Z101" i="32" s="1"/>
  <c r="BG37" i="32"/>
  <c r="BG101" i="32" s="1"/>
  <c r="AH37" i="32"/>
  <c r="AH101" i="32" s="1"/>
  <c r="M37" i="32"/>
  <c r="M101" i="32" s="1"/>
  <c r="AT37" i="32"/>
  <c r="AT101" i="32" s="1"/>
  <c r="AS37" i="32"/>
  <c r="AS101" i="32" s="1"/>
  <c r="AY37" i="32"/>
  <c r="AY101" i="32" s="1"/>
  <c r="BF37" i="32"/>
  <c r="BF101" i="32" s="1"/>
  <c r="I37" i="32"/>
  <c r="I101" i="32" s="1"/>
  <c r="BM37" i="32"/>
  <c r="BM101" i="32" s="1"/>
  <c r="AG37" i="32"/>
  <c r="AG101" i="32" s="1"/>
  <c r="AL37" i="32"/>
  <c r="AL101" i="32" s="1"/>
  <c r="S37" i="32"/>
  <c r="S101" i="32" s="1"/>
  <c r="U37" i="32"/>
  <c r="U101" i="32" s="1"/>
  <c r="G45" i="32"/>
  <c r="G109" i="32" s="1"/>
  <c r="G173" i="32" s="1"/>
  <c r="N45" i="32"/>
  <c r="N109" i="32" s="1"/>
  <c r="V45" i="32"/>
  <c r="V109" i="32" s="1"/>
  <c r="AD45" i="32"/>
  <c r="AD109" i="32" s="1"/>
  <c r="AL45" i="32"/>
  <c r="AL109" i="32" s="1"/>
  <c r="AT45" i="32"/>
  <c r="AT109" i="32" s="1"/>
  <c r="BB45" i="32"/>
  <c r="BB109" i="32" s="1"/>
  <c r="BJ45" i="32"/>
  <c r="BJ109" i="32" s="1"/>
  <c r="H45" i="32"/>
  <c r="H109" i="32" s="1"/>
  <c r="P45" i="32"/>
  <c r="P109" i="32" s="1"/>
  <c r="X45" i="32"/>
  <c r="X109" i="32" s="1"/>
  <c r="AF45" i="32"/>
  <c r="AF109" i="32" s="1"/>
  <c r="AN45" i="32"/>
  <c r="AN109" i="32" s="1"/>
  <c r="AV45" i="32"/>
  <c r="AV109" i="32" s="1"/>
  <c r="BD45" i="32"/>
  <c r="BD109" i="32" s="1"/>
  <c r="BL45" i="32"/>
  <c r="BL109" i="32" s="1"/>
  <c r="K45" i="32"/>
  <c r="K109" i="32" s="1"/>
  <c r="S45" i="32"/>
  <c r="S109" i="32" s="1"/>
  <c r="AA45" i="32"/>
  <c r="AA109" i="32" s="1"/>
  <c r="AI45" i="32"/>
  <c r="AI109" i="32" s="1"/>
  <c r="AQ45" i="32"/>
  <c r="AQ109" i="32" s="1"/>
  <c r="AY45" i="32"/>
  <c r="AY109" i="32" s="1"/>
  <c r="BG45" i="32"/>
  <c r="BG109" i="32" s="1"/>
  <c r="Q45" i="32"/>
  <c r="Q109" i="32" s="1"/>
  <c r="AC45" i="32"/>
  <c r="AC109" i="32" s="1"/>
  <c r="AP45" i="32"/>
  <c r="AP109" i="32" s="1"/>
  <c r="BC45" i="32"/>
  <c r="BC109" i="32" s="1"/>
  <c r="R45" i="32"/>
  <c r="R109" i="32" s="1"/>
  <c r="AE45" i="32"/>
  <c r="AE109" i="32" s="1"/>
  <c r="AR45" i="32"/>
  <c r="AR109" i="32" s="1"/>
  <c r="BE45" i="32"/>
  <c r="BE109" i="32" s="1"/>
  <c r="T45" i="32"/>
  <c r="T109" i="32" s="1"/>
  <c r="AG45" i="32"/>
  <c r="AG109" i="32" s="1"/>
  <c r="AS45" i="32"/>
  <c r="AS109" i="32" s="1"/>
  <c r="BF45" i="32"/>
  <c r="BF109" i="32" s="1"/>
  <c r="I45" i="32"/>
  <c r="I109" i="32" s="1"/>
  <c r="U45" i="32"/>
  <c r="U109" i="32" s="1"/>
  <c r="AH45" i="32"/>
  <c r="AH109" i="32" s="1"/>
  <c r="AU45" i="32"/>
  <c r="AU109" i="32" s="1"/>
  <c r="BH45" i="32"/>
  <c r="BH109" i="32" s="1"/>
  <c r="M45" i="32"/>
  <c r="M109" i="32" s="1"/>
  <c r="Z45" i="32"/>
  <c r="Z109" i="32" s="1"/>
  <c r="AM45" i="32"/>
  <c r="AM109" i="32" s="1"/>
  <c r="AZ45" i="32"/>
  <c r="AZ109" i="32" s="1"/>
  <c r="BM45" i="32"/>
  <c r="BM109" i="32" s="1"/>
  <c r="AB45" i="32"/>
  <c r="AB109" i="32" s="1"/>
  <c r="BK45" i="32"/>
  <c r="BK109" i="32" s="1"/>
  <c r="AJ45" i="32"/>
  <c r="AJ109" i="32" s="1"/>
  <c r="BN45" i="32"/>
  <c r="BN109" i="32" s="1"/>
  <c r="O45" i="32"/>
  <c r="O109" i="32" s="1"/>
  <c r="AX45" i="32"/>
  <c r="AX109" i="32" s="1"/>
  <c r="BA45" i="32"/>
  <c r="BA109" i="32" s="1"/>
  <c r="J45" i="32"/>
  <c r="J109" i="32" s="1"/>
  <c r="BI45" i="32"/>
  <c r="BI109" i="32" s="1"/>
  <c r="AK45" i="32"/>
  <c r="AK109" i="32" s="1"/>
  <c r="AO45" i="32"/>
  <c r="AO109" i="32" s="1"/>
  <c r="AW45" i="32"/>
  <c r="AW109" i="32" s="1"/>
  <c r="W45" i="32"/>
  <c r="W109" i="32" s="1"/>
  <c r="Y45" i="32"/>
  <c r="Y109" i="32" s="1"/>
  <c r="L45" i="32"/>
  <c r="L109" i="32" s="1"/>
  <c r="L53" i="32"/>
  <c r="L117" i="32" s="1"/>
  <c r="T53" i="32"/>
  <c r="T117" i="32" s="1"/>
  <c r="AB53" i="32"/>
  <c r="AB117" i="32" s="1"/>
  <c r="AJ53" i="32"/>
  <c r="AJ117" i="32" s="1"/>
  <c r="AR53" i="32"/>
  <c r="AR117" i="32" s="1"/>
  <c r="AZ53" i="32"/>
  <c r="AZ117" i="32" s="1"/>
  <c r="BH53" i="32"/>
  <c r="BH117" i="32" s="1"/>
  <c r="M53" i="32"/>
  <c r="M117" i="32" s="1"/>
  <c r="U53" i="32"/>
  <c r="U117" i="32" s="1"/>
  <c r="AC53" i="32"/>
  <c r="AC117" i="32" s="1"/>
  <c r="AK53" i="32"/>
  <c r="AK117" i="32" s="1"/>
  <c r="AS53" i="32"/>
  <c r="AS117" i="32" s="1"/>
  <c r="BA53" i="32"/>
  <c r="BA117" i="32" s="1"/>
  <c r="BI53" i="32"/>
  <c r="BI117" i="32" s="1"/>
  <c r="I53" i="32"/>
  <c r="I117" i="32" s="1"/>
  <c r="Q53" i="32"/>
  <c r="Q117" i="32" s="1"/>
  <c r="Y53" i="32"/>
  <c r="Y117" i="32" s="1"/>
  <c r="AG53" i="32"/>
  <c r="AG117" i="32" s="1"/>
  <c r="AO53" i="32"/>
  <c r="AO117" i="32" s="1"/>
  <c r="AW53" i="32"/>
  <c r="AW117" i="32" s="1"/>
  <c r="BE53" i="32"/>
  <c r="BE117" i="32" s="1"/>
  <c r="BM53" i="32"/>
  <c r="BM117" i="32" s="1"/>
  <c r="H53" i="32"/>
  <c r="H117" i="32" s="1"/>
  <c r="V53" i="32"/>
  <c r="V117" i="32" s="1"/>
  <c r="AH53" i="32"/>
  <c r="AH117" i="32" s="1"/>
  <c r="AU53" i="32"/>
  <c r="AU117" i="32" s="1"/>
  <c r="BG53" i="32"/>
  <c r="BG117" i="32" s="1"/>
  <c r="J53" i="32"/>
  <c r="J117" i="32" s="1"/>
  <c r="W53" i="32"/>
  <c r="W117" i="32" s="1"/>
  <c r="AI53" i="32"/>
  <c r="AI117" i="32" s="1"/>
  <c r="AV53" i="32"/>
  <c r="AV117" i="32" s="1"/>
  <c r="BJ53" i="32"/>
  <c r="BJ117" i="32" s="1"/>
  <c r="P53" i="32"/>
  <c r="P117" i="32" s="1"/>
  <c r="AD53" i="32"/>
  <c r="AD117" i="32" s="1"/>
  <c r="AP53" i="32"/>
  <c r="AP117" i="32" s="1"/>
  <c r="BC53" i="32"/>
  <c r="BC117" i="32" s="1"/>
  <c r="K53" i="32"/>
  <c r="K117" i="32" s="1"/>
  <c r="AE53" i="32"/>
  <c r="AE117" i="32" s="1"/>
  <c r="AY53" i="32"/>
  <c r="AY117" i="32" s="1"/>
  <c r="N53" i="32"/>
  <c r="N117" i="32" s="1"/>
  <c r="AF53" i="32"/>
  <c r="AF117" i="32" s="1"/>
  <c r="BB53" i="32"/>
  <c r="BB117" i="32" s="1"/>
  <c r="X53" i="32"/>
  <c r="X117" i="32" s="1"/>
  <c r="AQ53" i="32"/>
  <c r="AQ117" i="32" s="1"/>
  <c r="BL53" i="32"/>
  <c r="BL117" i="32" s="1"/>
  <c r="O53" i="32"/>
  <c r="O117" i="32" s="1"/>
  <c r="AT53" i="32"/>
  <c r="AT117" i="32" s="1"/>
  <c r="R53" i="32"/>
  <c r="R117" i="32" s="1"/>
  <c r="AX53" i="32"/>
  <c r="AX117" i="32" s="1"/>
  <c r="S53" i="32"/>
  <c r="S117" i="32" s="1"/>
  <c r="BD53" i="32"/>
  <c r="BD117" i="32" s="1"/>
  <c r="Z53" i="32"/>
  <c r="Z117" i="32" s="1"/>
  <c r="BF53" i="32"/>
  <c r="BF117" i="32" s="1"/>
  <c r="AM53" i="32"/>
  <c r="AM117" i="32" s="1"/>
  <c r="BN53" i="32"/>
  <c r="BN117" i="32" s="1"/>
  <c r="G53" i="32"/>
  <c r="G117" i="32" s="1"/>
  <c r="G181" i="32" s="1"/>
  <c r="AA53" i="32"/>
  <c r="AA117" i="32" s="1"/>
  <c r="AL53" i="32"/>
  <c r="AL117" i="32" s="1"/>
  <c r="AN53" i="32"/>
  <c r="AN117" i="32" s="1"/>
  <c r="BK53" i="32"/>
  <c r="BK117" i="32" s="1"/>
  <c r="L61" i="32"/>
  <c r="L125" i="32" s="1"/>
  <c r="T61" i="32"/>
  <c r="T125" i="32" s="1"/>
  <c r="AB61" i="32"/>
  <c r="AB125" i="32" s="1"/>
  <c r="AJ61" i="32"/>
  <c r="AJ125" i="32" s="1"/>
  <c r="AR61" i="32"/>
  <c r="AR125" i="32" s="1"/>
  <c r="AZ61" i="32"/>
  <c r="AZ125" i="32" s="1"/>
  <c r="BH61" i="32"/>
  <c r="BH125" i="32" s="1"/>
  <c r="M61" i="32"/>
  <c r="M125" i="32" s="1"/>
  <c r="U61" i="32"/>
  <c r="U125" i="32" s="1"/>
  <c r="AC61" i="32"/>
  <c r="AC125" i="32" s="1"/>
  <c r="AK61" i="32"/>
  <c r="AK125" i="32" s="1"/>
  <c r="AS61" i="32"/>
  <c r="AS125" i="32" s="1"/>
  <c r="BA61" i="32"/>
  <c r="BA125" i="32" s="1"/>
  <c r="BI61" i="32"/>
  <c r="BI125" i="32" s="1"/>
  <c r="I61" i="32"/>
  <c r="I125" i="32" s="1"/>
  <c r="Q61" i="32"/>
  <c r="Q125" i="32" s="1"/>
  <c r="Y61" i="32"/>
  <c r="Y125" i="32" s="1"/>
  <c r="AG61" i="32"/>
  <c r="AG125" i="32" s="1"/>
  <c r="AO61" i="32"/>
  <c r="AO125" i="32" s="1"/>
  <c r="AW61" i="32"/>
  <c r="AW125" i="32" s="1"/>
  <c r="BE61" i="32"/>
  <c r="BE125" i="32" s="1"/>
  <c r="BM61" i="32"/>
  <c r="BM125" i="32" s="1"/>
  <c r="O61" i="32"/>
  <c r="O125" i="32" s="1"/>
  <c r="AA61" i="32"/>
  <c r="AA125" i="32" s="1"/>
  <c r="AN61" i="32"/>
  <c r="AN125" i="32" s="1"/>
  <c r="BB61" i="32"/>
  <c r="BB125" i="32" s="1"/>
  <c r="BN61" i="32"/>
  <c r="BN125" i="32" s="1"/>
  <c r="P61" i="32"/>
  <c r="P125" i="32" s="1"/>
  <c r="AD61" i="32"/>
  <c r="AD125" i="32" s="1"/>
  <c r="AP61" i="32"/>
  <c r="AP125" i="32" s="1"/>
  <c r="BC61" i="32"/>
  <c r="BC125" i="32" s="1"/>
  <c r="J61" i="32"/>
  <c r="J125" i="32" s="1"/>
  <c r="W61" i="32"/>
  <c r="W125" i="32" s="1"/>
  <c r="AI61" i="32"/>
  <c r="AI125" i="32" s="1"/>
  <c r="AV61" i="32"/>
  <c r="AV125" i="32" s="1"/>
  <c r="BJ61" i="32"/>
  <c r="BJ125" i="32" s="1"/>
  <c r="V61" i="32"/>
  <c r="V125" i="32" s="1"/>
  <c r="AQ61" i="32"/>
  <c r="AQ125" i="32" s="1"/>
  <c r="BK61" i="32"/>
  <c r="BK125" i="32" s="1"/>
  <c r="X61" i="32"/>
  <c r="X125" i="32" s="1"/>
  <c r="AT61" i="32"/>
  <c r="AT125" i="32" s="1"/>
  <c r="BL61" i="32"/>
  <c r="BL125" i="32" s="1"/>
  <c r="N61" i="32"/>
  <c r="N125" i="32" s="1"/>
  <c r="AH61" i="32"/>
  <c r="AH125" i="32" s="1"/>
  <c r="BD61" i="32"/>
  <c r="BD125" i="32" s="1"/>
  <c r="Z61" i="32"/>
  <c r="Z125" i="32" s="1"/>
  <c r="BF61" i="32"/>
  <c r="BF125" i="32" s="1"/>
  <c r="AE61" i="32"/>
  <c r="AE125" i="32" s="1"/>
  <c r="BG61" i="32"/>
  <c r="BG125" i="32" s="1"/>
  <c r="AF61" i="32"/>
  <c r="AF125" i="32" s="1"/>
  <c r="G61" i="32"/>
  <c r="G125" i="32" s="1"/>
  <c r="G189" i="32" s="1"/>
  <c r="AL61" i="32"/>
  <c r="AL125" i="32" s="1"/>
  <c r="R61" i="32"/>
  <c r="R125" i="32" s="1"/>
  <c r="AX61" i="32"/>
  <c r="AX125" i="32" s="1"/>
  <c r="S61" i="32"/>
  <c r="S125" i="32" s="1"/>
  <c r="AM61" i="32"/>
  <c r="AM125" i="32" s="1"/>
  <c r="AU61" i="32"/>
  <c r="AU125" i="32" s="1"/>
  <c r="AY61" i="32"/>
  <c r="AY125" i="32" s="1"/>
  <c r="H61" i="32"/>
  <c r="H125" i="32" s="1"/>
  <c r="K61" i="32"/>
  <c r="K125" i="32" s="1"/>
  <c r="G69" i="32"/>
  <c r="G133" i="32" s="1"/>
  <c r="G197" i="32" s="1"/>
  <c r="O69" i="32"/>
  <c r="O133" i="32" s="1"/>
  <c r="W69" i="32"/>
  <c r="W133" i="32" s="1"/>
  <c r="AE69" i="32"/>
  <c r="AE133" i="32" s="1"/>
  <c r="AM69" i="32"/>
  <c r="AM133" i="32" s="1"/>
  <c r="AU69" i="32"/>
  <c r="AU133" i="32" s="1"/>
  <c r="BC69" i="32"/>
  <c r="BC133" i="32" s="1"/>
  <c r="BK69" i="32"/>
  <c r="BK133" i="32" s="1"/>
  <c r="L69" i="32"/>
  <c r="L133" i="32" s="1"/>
  <c r="U69" i="32"/>
  <c r="U133" i="32" s="1"/>
  <c r="AD69" i="32"/>
  <c r="AD133" i="32" s="1"/>
  <c r="AN69" i="32"/>
  <c r="AN133" i="32" s="1"/>
  <c r="AW69" i="32"/>
  <c r="AW133" i="32" s="1"/>
  <c r="BF69" i="32"/>
  <c r="BF133" i="32" s="1"/>
  <c r="M69" i="32"/>
  <c r="M133" i="32" s="1"/>
  <c r="V69" i="32"/>
  <c r="V133" i="32" s="1"/>
  <c r="AF69" i="32"/>
  <c r="AF133" i="32" s="1"/>
  <c r="AO69" i="32"/>
  <c r="AO133" i="32" s="1"/>
  <c r="AX69" i="32"/>
  <c r="AX133" i="32" s="1"/>
  <c r="BG69" i="32"/>
  <c r="BG133" i="32" s="1"/>
  <c r="I69" i="32"/>
  <c r="I133" i="32" s="1"/>
  <c r="R69" i="32"/>
  <c r="R133" i="32" s="1"/>
  <c r="AA69" i="32"/>
  <c r="AA133" i="32" s="1"/>
  <c r="AJ69" i="32"/>
  <c r="AJ133" i="32" s="1"/>
  <c r="AS69" i="32"/>
  <c r="AS133" i="32" s="1"/>
  <c r="BB69" i="32"/>
  <c r="BB133" i="32" s="1"/>
  <c r="BL69" i="32"/>
  <c r="BL133" i="32" s="1"/>
  <c r="H69" i="32"/>
  <c r="H133" i="32" s="1"/>
  <c r="X69" i="32"/>
  <c r="X133" i="32" s="1"/>
  <c r="AK69" i="32"/>
  <c r="AK133" i="32" s="1"/>
  <c r="AZ69" i="32"/>
  <c r="AZ133" i="32" s="1"/>
  <c r="BN69" i="32"/>
  <c r="BN133" i="32" s="1"/>
  <c r="J69" i="32"/>
  <c r="J133" i="32" s="1"/>
  <c r="Y69" i="32"/>
  <c r="Y133" i="32" s="1"/>
  <c r="AL69" i="32"/>
  <c r="AL133" i="32" s="1"/>
  <c r="BA69" i="32"/>
  <c r="BA133" i="32" s="1"/>
  <c r="K69" i="32"/>
  <c r="K133" i="32" s="1"/>
  <c r="Z69" i="32"/>
  <c r="Z133" i="32" s="1"/>
  <c r="AP69" i="32"/>
  <c r="AP133" i="32" s="1"/>
  <c r="BD69" i="32"/>
  <c r="BD133" i="32" s="1"/>
  <c r="N69" i="32"/>
  <c r="N133" i="32" s="1"/>
  <c r="AB69" i="32"/>
  <c r="AB133" i="32" s="1"/>
  <c r="AQ69" i="32"/>
  <c r="AQ133" i="32" s="1"/>
  <c r="BE69" i="32"/>
  <c r="BE133" i="32" s="1"/>
  <c r="S69" i="32"/>
  <c r="S133" i="32" s="1"/>
  <c r="AH69" i="32"/>
  <c r="AH133" i="32" s="1"/>
  <c r="AV69" i="32"/>
  <c r="AV133" i="32" s="1"/>
  <c r="BJ69" i="32"/>
  <c r="BJ133" i="32" s="1"/>
  <c r="AT69" i="32"/>
  <c r="AT133" i="32" s="1"/>
  <c r="P69" i="32"/>
  <c r="P133" i="32" s="1"/>
  <c r="AY69" i="32"/>
  <c r="AY133" i="32" s="1"/>
  <c r="Q69" i="32"/>
  <c r="Q133" i="32" s="1"/>
  <c r="BH69" i="32"/>
  <c r="BH133" i="32" s="1"/>
  <c r="AC69" i="32"/>
  <c r="AC133" i="32" s="1"/>
  <c r="T69" i="32"/>
  <c r="T133" i="32" s="1"/>
  <c r="BI69" i="32"/>
  <c r="BI133" i="32" s="1"/>
  <c r="BM69" i="32"/>
  <c r="BM133" i="32" s="1"/>
  <c r="AG69" i="32"/>
  <c r="AG133" i="32" s="1"/>
  <c r="AI69" i="32"/>
  <c r="AI133" i="32" s="1"/>
  <c r="AR69" i="32"/>
  <c r="AR133" i="32" s="1"/>
  <c r="L77" i="32"/>
  <c r="L141" i="32" s="1"/>
  <c r="T77" i="32"/>
  <c r="T141" i="32" s="1"/>
  <c r="M77" i="32"/>
  <c r="M141" i="32" s="1"/>
  <c r="U77" i="32"/>
  <c r="U141" i="32" s="1"/>
  <c r="AC77" i="32"/>
  <c r="AC141" i="32" s="1"/>
  <c r="AK77" i="32"/>
  <c r="AK141" i="32" s="1"/>
  <c r="AS77" i="32"/>
  <c r="AS141" i="32" s="1"/>
  <c r="BA77" i="32"/>
  <c r="BA141" i="32" s="1"/>
  <c r="BI77" i="32"/>
  <c r="BI141" i="32" s="1"/>
  <c r="I77" i="32"/>
  <c r="I141" i="32" s="1"/>
  <c r="Q77" i="32"/>
  <c r="Q141" i="32" s="1"/>
  <c r="Y77" i="32"/>
  <c r="Y141" i="32" s="1"/>
  <c r="AG77" i="32"/>
  <c r="AG141" i="32" s="1"/>
  <c r="AO77" i="32"/>
  <c r="AO141" i="32" s="1"/>
  <c r="AW77" i="32"/>
  <c r="AW141" i="32" s="1"/>
  <c r="BE77" i="32"/>
  <c r="BE141" i="32" s="1"/>
  <c r="BM77" i="32"/>
  <c r="BM141" i="32" s="1"/>
  <c r="N77" i="32"/>
  <c r="N141" i="32" s="1"/>
  <c r="Z77" i="32"/>
  <c r="Z141" i="32" s="1"/>
  <c r="AJ77" i="32"/>
  <c r="AJ141" i="32" s="1"/>
  <c r="AU77" i="32"/>
  <c r="AU141" i="32" s="1"/>
  <c r="BF77" i="32"/>
  <c r="BF141" i="32" s="1"/>
  <c r="O77" i="32"/>
  <c r="O141" i="32" s="1"/>
  <c r="AA77" i="32"/>
  <c r="AA141" i="32" s="1"/>
  <c r="AL77" i="32"/>
  <c r="AL141" i="32" s="1"/>
  <c r="AV77" i="32"/>
  <c r="AV141" i="32" s="1"/>
  <c r="BG77" i="32"/>
  <c r="BG141" i="32" s="1"/>
  <c r="H77" i="32"/>
  <c r="H141" i="32" s="1"/>
  <c r="V77" i="32"/>
  <c r="V141" i="32" s="1"/>
  <c r="AF77" i="32"/>
  <c r="AF141" i="32" s="1"/>
  <c r="AQ77" i="32"/>
  <c r="AQ141" i="32" s="1"/>
  <c r="BB77" i="32"/>
  <c r="BB141" i="32" s="1"/>
  <c r="BL77" i="32"/>
  <c r="BL141" i="32" s="1"/>
  <c r="P77" i="32"/>
  <c r="P141" i="32" s="1"/>
  <c r="AH77" i="32"/>
  <c r="AH141" i="32" s="1"/>
  <c r="AY77" i="32"/>
  <c r="AY141" i="32" s="1"/>
  <c r="R77" i="32"/>
  <c r="R141" i="32" s="1"/>
  <c r="AI77" i="32"/>
  <c r="AI141" i="32" s="1"/>
  <c r="AZ77" i="32"/>
  <c r="AZ141" i="32" s="1"/>
  <c r="BH77" i="32"/>
  <c r="BH141" i="32" s="1"/>
  <c r="S77" i="32"/>
  <c r="S141" i="32" s="1"/>
  <c r="AM77" i="32"/>
  <c r="AM141" i="32" s="1"/>
  <c r="BC77" i="32"/>
  <c r="BC141" i="32" s="1"/>
  <c r="AN77" i="32"/>
  <c r="AN141" i="32" s="1"/>
  <c r="X77" i="32"/>
  <c r="X141" i="32" s="1"/>
  <c r="AP77" i="32"/>
  <c r="AP141" i="32" s="1"/>
  <c r="W77" i="32"/>
  <c r="W141" i="32" s="1"/>
  <c r="BD77" i="32"/>
  <c r="BD141" i="32" s="1"/>
  <c r="G77" i="32"/>
  <c r="G141" i="32" s="1"/>
  <c r="G205" i="32" s="1"/>
  <c r="AB77" i="32"/>
  <c r="AB141" i="32" s="1"/>
  <c r="AR77" i="32"/>
  <c r="AR141" i="32" s="1"/>
  <c r="BJ77" i="32"/>
  <c r="BJ141" i="32" s="1"/>
  <c r="J77" i="32"/>
  <c r="J141" i="32" s="1"/>
  <c r="AD77" i="32"/>
  <c r="AD141" i="32" s="1"/>
  <c r="AT77" i="32"/>
  <c r="AT141" i="32" s="1"/>
  <c r="BK77" i="32"/>
  <c r="BK141" i="32" s="1"/>
  <c r="K77" i="32"/>
  <c r="K141" i="32" s="1"/>
  <c r="AE77" i="32"/>
  <c r="AE141" i="32" s="1"/>
  <c r="AX77" i="32"/>
  <c r="AX141" i="32" s="1"/>
  <c r="BN77" i="32"/>
  <c r="BN141" i="32" s="1"/>
  <c r="L85" i="32"/>
  <c r="L149" i="32" s="1"/>
  <c r="T85" i="32"/>
  <c r="T149" i="32" s="1"/>
  <c r="AB85" i="32"/>
  <c r="AB149" i="32" s="1"/>
  <c r="AJ85" i="32"/>
  <c r="AJ149" i="32" s="1"/>
  <c r="AR85" i="32"/>
  <c r="AR149" i="32" s="1"/>
  <c r="AZ85" i="32"/>
  <c r="AZ149" i="32" s="1"/>
  <c r="BH85" i="32"/>
  <c r="BH149" i="32" s="1"/>
  <c r="M85" i="32"/>
  <c r="M149" i="32" s="1"/>
  <c r="U85" i="32"/>
  <c r="U149" i="32" s="1"/>
  <c r="AC85" i="32"/>
  <c r="AC149" i="32" s="1"/>
  <c r="AK85" i="32"/>
  <c r="AK149" i="32" s="1"/>
  <c r="AS85" i="32"/>
  <c r="AS149" i="32" s="1"/>
  <c r="BA85" i="32"/>
  <c r="BA149" i="32" s="1"/>
  <c r="BI85" i="32"/>
  <c r="BI149" i="32" s="1"/>
  <c r="I85" i="32"/>
  <c r="I149" i="32" s="1"/>
  <c r="Q85" i="32"/>
  <c r="Q149" i="32" s="1"/>
  <c r="Y85" i="32"/>
  <c r="Y149" i="32" s="1"/>
  <c r="AG85" i="32"/>
  <c r="AG149" i="32" s="1"/>
  <c r="AO85" i="32"/>
  <c r="AO149" i="32" s="1"/>
  <c r="AW85" i="32"/>
  <c r="AW149" i="32" s="1"/>
  <c r="BE85" i="32"/>
  <c r="BE149" i="32" s="1"/>
  <c r="BM85" i="32"/>
  <c r="BM149" i="32" s="1"/>
  <c r="O85" i="32"/>
  <c r="O149" i="32" s="1"/>
  <c r="AA85" i="32"/>
  <c r="AA149" i="32" s="1"/>
  <c r="AN85" i="32"/>
  <c r="AN149" i="32" s="1"/>
  <c r="BB85" i="32"/>
  <c r="BB149" i="32" s="1"/>
  <c r="BN85" i="32"/>
  <c r="BN149" i="32" s="1"/>
  <c r="AH85" i="32"/>
  <c r="AH149" i="32" s="1"/>
  <c r="P85" i="32"/>
  <c r="P149" i="32" s="1"/>
  <c r="AD85" i="32"/>
  <c r="AD149" i="32" s="1"/>
  <c r="AP85" i="32"/>
  <c r="AP149" i="32" s="1"/>
  <c r="BC85" i="32"/>
  <c r="BC149" i="32" s="1"/>
  <c r="G85" i="32"/>
  <c r="G149" i="32" s="1"/>
  <c r="G213" i="32" s="1"/>
  <c r="BF85" i="32"/>
  <c r="BF149" i="32" s="1"/>
  <c r="BG85" i="32"/>
  <c r="BG149" i="32" s="1"/>
  <c r="R85" i="32"/>
  <c r="R149" i="32" s="1"/>
  <c r="AE85" i="32"/>
  <c r="AE149" i="32" s="1"/>
  <c r="AQ85" i="32"/>
  <c r="AQ149" i="32" s="1"/>
  <c r="BD85" i="32"/>
  <c r="BD149" i="32" s="1"/>
  <c r="S85" i="32"/>
  <c r="S149" i="32" s="1"/>
  <c r="AT85" i="32"/>
  <c r="AT149" i="32" s="1"/>
  <c r="H85" i="32"/>
  <c r="H149" i="32" s="1"/>
  <c r="H213" i="32" s="1"/>
  <c r="AU85" i="32"/>
  <c r="AU149" i="32" s="1"/>
  <c r="J85" i="32"/>
  <c r="J149" i="32" s="1"/>
  <c r="BJ85" i="32"/>
  <c r="BJ149" i="32" s="1"/>
  <c r="AF85" i="32"/>
  <c r="AF149" i="32" s="1"/>
  <c r="V85" i="32"/>
  <c r="V149" i="32" s="1"/>
  <c r="AV85" i="32"/>
  <c r="AV149" i="32" s="1"/>
  <c r="AI85" i="32"/>
  <c r="AI149" i="32" s="1"/>
  <c r="K85" i="32"/>
  <c r="K149" i="32" s="1"/>
  <c r="X85" i="32"/>
  <c r="X149" i="32" s="1"/>
  <c r="AL85" i="32"/>
  <c r="AL149" i="32" s="1"/>
  <c r="AX85" i="32"/>
  <c r="AX149" i="32" s="1"/>
  <c r="BK85" i="32"/>
  <c r="BK149" i="32" s="1"/>
  <c r="N85" i="32"/>
  <c r="N149" i="32" s="1"/>
  <c r="Z85" i="32"/>
  <c r="Z149" i="32" s="1"/>
  <c r="AM85" i="32"/>
  <c r="AM149" i="32" s="1"/>
  <c r="AY85" i="32"/>
  <c r="AY149" i="32" s="1"/>
  <c r="BL85" i="32"/>
  <c r="BL149" i="32" s="1"/>
  <c r="W85" i="32"/>
  <c r="W149" i="32" s="1"/>
  <c r="K30" i="32"/>
  <c r="K94" i="32" s="1"/>
  <c r="S30" i="32"/>
  <c r="S94" i="32" s="1"/>
  <c r="AA30" i="32"/>
  <c r="AA94" i="32" s="1"/>
  <c r="AI30" i="32"/>
  <c r="AI94" i="32" s="1"/>
  <c r="AQ30" i="32"/>
  <c r="AQ94" i="32" s="1"/>
  <c r="AY30" i="32"/>
  <c r="AY94" i="32" s="1"/>
  <c r="BG30" i="32"/>
  <c r="BG94" i="32" s="1"/>
  <c r="L30" i="32"/>
  <c r="L94" i="32" s="1"/>
  <c r="T30" i="32"/>
  <c r="T94" i="32" s="1"/>
  <c r="AB30" i="32"/>
  <c r="AB94" i="32" s="1"/>
  <c r="AJ30" i="32"/>
  <c r="AJ94" i="32" s="1"/>
  <c r="AR30" i="32"/>
  <c r="AR94" i="32" s="1"/>
  <c r="AZ30" i="32"/>
  <c r="AZ94" i="32" s="1"/>
  <c r="BH30" i="32"/>
  <c r="BH94" i="32" s="1"/>
  <c r="H30" i="32"/>
  <c r="H94" i="32" s="1"/>
  <c r="P30" i="32"/>
  <c r="P94" i="32" s="1"/>
  <c r="X30" i="32"/>
  <c r="X94" i="32" s="1"/>
  <c r="AF30" i="32"/>
  <c r="AF94" i="32" s="1"/>
  <c r="AN30" i="32"/>
  <c r="AN94" i="32" s="1"/>
  <c r="AV30" i="32"/>
  <c r="AV94" i="32" s="1"/>
  <c r="BD30" i="32"/>
  <c r="BD94" i="32" s="1"/>
  <c r="BL30" i="32"/>
  <c r="BL94" i="32" s="1"/>
  <c r="M30" i="32"/>
  <c r="M94" i="32" s="1"/>
  <c r="Y30" i="32"/>
  <c r="Y94" i="32" s="1"/>
  <c r="AL30" i="32"/>
  <c r="AL94" i="32" s="1"/>
  <c r="AX30" i="32"/>
  <c r="AX94" i="32" s="1"/>
  <c r="BK30" i="32"/>
  <c r="BK94" i="32" s="1"/>
  <c r="N30" i="32"/>
  <c r="N94" i="32" s="1"/>
  <c r="Z30" i="32"/>
  <c r="Z94" i="32" s="1"/>
  <c r="AM30" i="32"/>
  <c r="AM94" i="32" s="1"/>
  <c r="BA30" i="32"/>
  <c r="BA94" i="32" s="1"/>
  <c r="BM30" i="32"/>
  <c r="BM94" i="32" s="1"/>
  <c r="O30" i="32"/>
  <c r="O94" i="32" s="1"/>
  <c r="AC30" i="32"/>
  <c r="AC94" i="32" s="1"/>
  <c r="AO30" i="32"/>
  <c r="AO94" i="32" s="1"/>
  <c r="BB30" i="32"/>
  <c r="BB94" i="32" s="1"/>
  <c r="BN30" i="32"/>
  <c r="BN94" i="32" s="1"/>
  <c r="G30" i="32"/>
  <c r="G94" i="32" s="1"/>
  <c r="G158" i="32" s="1"/>
  <c r="U30" i="32"/>
  <c r="U94" i="32" s="1"/>
  <c r="AG30" i="32"/>
  <c r="AG94" i="32" s="1"/>
  <c r="AT30" i="32"/>
  <c r="AT94" i="32" s="1"/>
  <c r="BF30" i="32"/>
  <c r="BF94" i="32" s="1"/>
  <c r="I30" i="32"/>
  <c r="I94" i="32" s="1"/>
  <c r="V30" i="32"/>
  <c r="V94" i="32" s="1"/>
  <c r="AH30" i="32"/>
  <c r="AH94" i="32" s="1"/>
  <c r="AU30" i="32"/>
  <c r="AU94" i="32" s="1"/>
  <c r="BI30" i="32"/>
  <c r="BI94" i="32" s="1"/>
  <c r="AK30" i="32"/>
  <c r="AK94" i="32" s="1"/>
  <c r="J30" i="32"/>
  <c r="J94" i="32" s="1"/>
  <c r="AS30" i="32"/>
  <c r="AS94" i="32" s="1"/>
  <c r="W30" i="32"/>
  <c r="W94" i="32" s="1"/>
  <c r="BE30" i="32"/>
  <c r="BE94" i="32" s="1"/>
  <c r="AD30" i="32"/>
  <c r="AD94" i="32" s="1"/>
  <c r="AE30" i="32"/>
  <c r="AE94" i="32" s="1"/>
  <c r="AP30" i="32"/>
  <c r="AP94" i="32" s="1"/>
  <c r="AW30" i="32"/>
  <c r="AW94" i="32" s="1"/>
  <c r="Q30" i="32"/>
  <c r="Q94" i="32" s="1"/>
  <c r="R30" i="32"/>
  <c r="R94" i="32" s="1"/>
  <c r="BC30" i="32"/>
  <c r="BC94" i="32" s="1"/>
  <c r="BJ30" i="32"/>
  <c r="BJ94" i="32" s="1"/>
  <c r="K38" i="32"/>
  <c r="K102" i="32" s="1"/>
  <c r="L38" i="32"/>
  <c r="L102" i="32" s="1"/>
  <c r="T38" i="32"/>
  <c r="T102" i="32" s="1"/>
  <c r="AB38" i="32"/>
  <c r="AB102" i="32" s="1"/>
  <c r="H38" i="32"/>
  <c r="H102" i="32" s="1"/>
  <c r="P38" i="32"/>
  <c r="P102" i="32" s="1"/>
  <c r="X38" i="32"/>
  <c r="X102" i="32" s="1"/>
  <c r="R38" i="32"/>
  <c r="R102" i="32" s="1"/>
  <c r="AC38" i="32"/>
  <c r="AC102" i="32" s="1"/>
  <c r="AK38" i="32"/>
  <c r="AK102" i="32" s="1"/>
  <c r="AS38" i="32"/>
  <c r="AS102" i="32" s="1"/>
  <c r="BA38" i="32"/>
  <c r="BA102" i="32" s="1"/>
  <c r="BI38" i="32"/>
  <c r="BI102" i="32" s="1"/>
  <c r="G38" i="32"/>
  <c r="G102" i="32" s="1"/>
  <c r="G166" i="32" s="1"/>
  <c r="S38" i="32"/>
  <c r="S102" i="32" s="1"/>
  <c r="AD38" i="32"/>
  <c r="AD102" i="32" s="1"/>
  <c r="AL38" i="32"/>
  <c r="AL102" i="32" s="1"/>
  <c r="AT38" i="32"/>
  <c r="AT102" i="32" s="1"/>
  <c r="BB38" i="32"/>
  <c r="BB102" i="32" s="1"/>
  <c r="BJ38" i="32"/>
  <c r="BJ102" i="32" s="1"/>
  <c r="I38" i="32"/>
  <c r="I102" i="32" s="1"/>
  <c r="U38" i="32"/>
  <c r="U102" i="32" s="1"/>
  <c r="AE38" i="32"/>
  <c r="AE102" i="32" s="1"/>
  <c r="AM38" i="32"/>
  <c r="AM102" i="32" s="1"/>
  <c r="AU38" i="32"/>
  <c r="AU102" i="32" s="1"/>
  <c r="BC38" i="32"/>
  <c r="BC102" i="32" s="1"/>
  <c r="BK38" i="32"/>
  <c r="BK102" i="32" s="1"/>
  <c r="N38" i="32"/>
  <c r="N102" i="32" s="1"/>
  <c r="Y38" i="32"/>
  <c r="Y102" i="32" s="1"/>
  <c r="AH38" i="32"/>
  <c r="AH102" i="32" s="1"/>
  <c r="AP38" i="32"/>
  <c r="AP102" i="32" s="1"/>
  <c r="AX38" i="32"/>
  <c r="AX102" i="32" s="1"/>
  <c r="BF38" i="32"/>
  <c r="BF102" i="32" s="1"/>
  <c r="BN38" i="32"/>
  <c r="BN102" i="32" s="1"/>
  <c r="O38" i="32"/>
  <c r="O102" i="32" s="1"/>
  <c r="Z38" i="32"/>
  <c r="Z102" i="32" s="1"/>
  <c r="AI38" i="32"/>
  <c r="AI102" i="32" s="1"/>
  <c r="AQ38" i="32"/>
  <c r="AQ102" i="32" s="1"/>
  <c r="AY38" i="32"/>
  <c r="AY102" i="32" s="1"/>
  <c r="BG38" i="32"/>
  <c r="BG102" i="32" s="1"/>
  <c r="AF38" i="32"/>
  <c r="AF102" i="32" s="1"/>
  <c r="AZ38" i="32"/>
  <c r="AZ102" i="32" s="1"/>
  <c r="J38" i="32"/>
  <c r="J102" i="32" s="1"/>
  <c r="AJ38" i="32"/>
  <c r="AJ102" i="32" s="1"/>
  <c r="BE38" i="32"/>
  <c r="BE102" i="32" s="1"/>
  <c r="V38" i="32"/>
  <c r="V102" i="32" s="1"/>
  <c r="AR38" i="32"/>
  <c r="AR102" i="32" s="1"/>
  <c r="BM38" i="32"/>
  <c r="BM102" i="32" s="1"/>
  <c r="AG38" i="32"/>
  <c r="AG102" i="32" s="1"/>
  <c r="AN38" i="32"/>
  <c r="AN102" i="32" s="1"/>
  <c r="AO38" i="32"/>
  <c r="AO102" i="32" s="1"/>
  <c r="AV38" i="32"/>
  <c r="AV102" i="32" s="1"/>
  <c r="W38" i="32"/>
  <c r="W102" i="32" s="1"/>
  <c r="BH38" i="32"/>
  <c r="BH102" i="32" s="1"/>
  <c r="M38" i="32"/>
  <c r="M102" i="32" s="1"/>
  <c r="Q38" i="32"/>
  <c r="Q102" i="32" s="1"/>
  <c r="AA38" i="32"/>
  <c r="AA102" i="32" s="1"/>
  <c r="BL38" i="32"/>
  <c r="BL102" i="32" s="1"/>
  <c r="BD38" i="32"/>
  <c r="BD102" i="32" s="1"/>
  <c r="AW38" i="32"/>
  <c r="AW102" i="32" s="1"/>
  <c r="J46" i="32"/>
  <c r="J110" i="32" s="1"/>
  <c r="R46" i="32"/>
  <c r="R110" i="32" s="1"/>
  <c r="Z46" i="32"/>
  <c r="Z110" i="32" s="1"/>
  <c r="AH46" i="32"/>
  <c r="AH110" i="32" s="1"/>
  <c r="AP46" i="32"/>
  <c r="AP110" i="32" s="1"/>
  <c r="AX46" i="32"/>
  <c r="AX110" i="32" s="1"/>
  <c r="BF46" i="32"/>
  <c r="BF110" i="32" s="1"/>
  <c r="BN46" i="32"/>
  <c r="BN110" i="32" s="1"/>
  <c r="L46" i="32"/>
  <c r="L110" i="32" s="1"/>
  <c r="T46" i="32"/>
  <c r="T110" i="32" s="1"/>
  <c r="AB46" i="32"/>
  <c r="AB110" i="32" s="1"/>
  <c r="AJ46" i="32"/>
  <c r="AJ110" i="32" s="1"/>
  <c r="AR46" i="32"/>
  <c r="AR110" i="32" s="1"/>
  <c r="AZ46" i="32"/>
  <c r="AZ110" i="32" s="1"/>
  <c r="BH46" i="32"/>
  <c r="BH110" i="32" s="1"/>
  <c r="G46" i="32"/>
  <c r="G110" i="32" s="1"/>
  <c r="G174" i="32" s="1"/>
  <c r="O46" i="32"/>
  <c r="O110" i="32" s="1"/>
  <c r="W46" i="32"/>
  <c r="W110" i="32" s="1"/>
  <c r="AE46" i="32"/>
  <c r="AE110" i="32" s="1"/>
  <c r="AM46" i="32"/>
  <c r="AM110" i="32" s="1"/>
  <c r="AU46" i="32"/>
  <c r="AU110" i="32" s="1"/>
  <c r="BC46" i="32"/>
  <c r="BC110" i="32" s="1"/>
  <c r="BK46" i="32"/>
  <c r="BK110" i="32" s="1"/>
  <c r="H46" i="32"/>
  <c r="H110" i="32" s="1"/>
  <c r="U46" i="32"/>
  <c r="U110" i="32" s="1"/>
  <c r="AG46" i="32"/>
  <c r="AG110" i="32" s="1"/>
  <c r="AT46" i="32"/>
  <c r="AT110" i="32" s="1"/>
  <c r="BG46" i="32"/>
  <c r="BG110" i="32" s="1"/>
  <c r="I46" i="32"/>
  <c r="I110" i="32" s="1"/>
  <c r="V46" i="32"/>
  <c r="V110" i="32" s="1"/>
  <c r="AI46" i="32"/>
  <c r="AI110" i="32" s="1"/>
  <c r="AV46" i="32"/>
  <c r="AV110" i="32" s="1"/>
  <c r="BI46" i="32"/>
  <c r="BI110" i="32" s="1"/>
  <c r="K46" i="32"/>
  <c r="K110" i="32" s="1"/>
  <c r="X46" i="32"/>
  <c r="X110" i="32" s="1"/>
  <c r="AK46" i="32"/>
  <c r="AK110" i="32" s="1"/>
  <c r="AW46" i="32"/>
  <c r="AW110" i="32" s="1"/>
  <c r="BJ46" i="32"/>
  <c r="BJ110" i="32" s="1"/>
  <c r="M46" i="32"/>
  <c r="M110" i="32" s="1"/>
  <c r="Y46" i="32"/>
  <c r="Y110" i="32" s="1"/>
  <c r="AL46" i="32"/>
  <c r="AL110" i="32" s="1"/>
  <c r="AY46" i="32"/>
  <c r="AY110" i="32" s="1"/>
  <c r="BL46" i="32"/>
  <c r="BL110" i="32" s="1"/>
  <c r="Q46" i="32"/>
  <c r="Q110" i="32" s="1"/>
  <c r="AD46" i="32"/>
  <c r="AD110" i="32" s="1"/>
  <c r="AQ46" i="32"/>
  <c r="AQ110" i="32" s="1"/>
  <c r="BD46" i="32"/>
  <c r="BD110" i="32" s="1"/>
  <c r="AN46" i="32"/>
  <c r="AN110" i="32" s="1"/>
  <c r="AO46" i="32"/>
  <c r="AO110" i="32" s="1"/>
  <c r="AA46" i="32"/>
  <c r="AA110" i="32" s="1"/>
  <c r="BE46" i="32"/>
  <c r="BE110" i="32" s="1"/>
  <c r="BA46" i="32"/>
  <c r="BA110" i="32" s="1"/>
  <c r="BB46" i="32"/>
  <c r="BB110" i="32" s="1"/>
  <c r="AC46" i="32"/>
  <c r="AC110" i="32" s="1"/>
  <c r="N46" i="32"/>
  <c r="N110" i="32" s="1"/>
  <c r="P46" i="32"/>
  <c r="P110" i="32" s="1"/>
  <c r="AS46" i="32"/>
  <c r="AS110" i="32" s="1"/>
  <c r="S46" i="32"/>
  <c r="S110" i="32" s="1"/>
  <c r="AF46" i="32"/>
  <c r="AF110" i="32" s="1"/>
  <c r="BM46" i="32"/>
  <c r="BM110" i="32" s="1"/>
  <c r="H54" i="32"/>
  <c r="H118" i="32" s="1"/>
  <c r="P54" i="32"/>
  <c r="P118" i="32" s="1"/>
  <c r="X54" i="32"/>
  <c r="X118" i="32" s="1"/>
  <c r="AF54" i="32"/>
  <c r="AF118" i="32" s="1"/>
  <c r="AN54" i="32"/>
  <c r="AN118" i="32" s="1"/>
  <c r="AV54" i="32"/>
  <c r="AV118" i="32" s="1"/>
  <c r="BD54" i="32"/>
  <c r="BD118" i="32" s="1"/>
  <c r="BL54" i="32"/>
  <c r="BL118" i="32" s="1"/>
  <c r="I54" i="32"/>
  <c r="I118" i="32" s="1"/>
  <c r="Q54" i="32"/>
  <c r="Q118" i="32" s="1"/>
  <c r="Y54" i="32"/>
  <c r="Y118" i="32" s="1"/>
  <c r="AG54" i="32"/>
  <c r="AG118" i="32" s="1"/>
  <c r="AO54" i="32"/>
  <c r="AO118" i="32" s="1"/>
  <c r="AW54" i="32"/>
  <c r="AW118" i="32" s="1"/>
  <c r="BE54" i="32"/>
  <c r="BE118" i="32" s="1"/>
  <c r="BM54" i="32"/>
  <c r="BM118" i="32" s="1"/>
  <c r="M54" i="32"/>
  <c r="M118" i="32" s="1"/>
  <c r="U54" i="32"/>
  <c r="U118" i="32" s="1"/>
  <c r="AC54" i="32"/>
  <c r="AC118" i="32" s="1"/>
  <c r="AK54" i="32"/>
  <c r="AK118" i="32" s="1"/>
  <c r="AS54" i="32"/>
  <c r="AS118" i="32" s="1"/>
  <c r="BA54" i="32"/>
  <c r="BA118" i="32" s="1"/>
  <c r="BI54" i="32"/>
  <c r="BI118" i="32" s="1"/>
  <c r="L54" i="32"/>
  <c r="L118" i="32" s="1"/>
  <c r="Z54" i="32"/>
  <c r="Z118" i="32" s="1"/>
  <c r="AL54" i="32"/>
  <c r="AL118" i="32" s="1"/>
  <c r="AY54" i="32"/>
  <c r="AY118" i="32" s="1"/>
  <c r="BK54" i="32"/>
  <c r="BK118" i="32" s="1"/>
  <c r="N54" i="32"/>
  <c r="N118" i="32" s="1"/>
  <c r="AA54" i="32"/>
  <c r="AA118" i="32" s="1"/>
  <c r="AM54" i="32"/>
  <c r="AM118" i="32" s="1"/>
  <c r="AZ54" i="32"/>
  <c r="AZ118" i="32" s="1"/>
  <c r="BN54" i="32"/>
  <c r="BN118" i="32" s="1"/>
  <c r="G54" i="32"/>
  <c r="G118" i="32" s="1"/>
  <c r="G182" i="32" s="1"/>
  <c r="T54" i="32"/>
  <c r="T118" i="32" s="1"/>
  <c r="AH54" i="32"/>
  <c r="AH118" i="32" s="1"/>
  <c r="AT54" i="32"/>
  <c r="AT118" i="32" s="1"/>
  <c r="BG54" i="32"/>
  <c r="BG118" i="32" s="1"/>
  <c r="K54" i="32"/>
  <c r="K118" i="32" s="1"/>
  <c r="AE54" i="32"/>
  <c r="AE118" i="32" s="1"/>
  <c r="BB54" i="32"/>
  <c r="BB118" i="32" s="1"/>
  <c r="O54" i="32"/>
  <c r="O118" i="32" s="1"/>
  <c r="AI54" i="32"/>
  <c r="AI118" i="32" s="1"/>
  <c r="BC54" i="32"/>
  <c r="BC118" i="32" s="1"/>
  <c r="W54" i="32"/>
  <c r="W118" i="32" s="1"/>
  <c r="AR54" i="32"/>
  <c r="AR118" i="32" s="1"/>
  <c r="S54" i="32"/>
  <c r="S118" i="32" s="1"/>
  <c r="AX54" i="32"/>
  <c r="AX118" i="32" s="1"/>
  <c r="V54" i="32"/>
  <c r="V118" i="32" s="1"/>
  <c r="BF54" i="32"/>
  <c r="BF118" i="32" s="1"/>
  <c r="AB54" i="32"/>
  <c r="AB118" i="32" s="1"/>
  <c r="BH54" i="32"/>
  <c r="BH118" i="32" s="1"/>
  <c r="AD54" i="32"/>
  <c r="AD118" i="32" s="1"/>
  <c r="BJ54" i="32"/>
  <c r="BJ118" i="32" s="1"/>
  <c r="J54" i="32"/>
  <c r="J118" i="32" s="1"/>
  <c r="AQ54" i="32"/>
  <c r="AQ118" i="32" s="1"/>
  <c r="R54" i="32"/>
  <c r="R118" i="32" s="1"/>
  <c r="AJ54" i="32"/>
  <c r="AJ118" i="32" s="1"/>
  <c r="AP54" i="32"/>
  <c r="AP118" i="32" s="1"/>
  <c r="AU54" i="32"/>
  <c r="AU118" i="32" s="1"/>
  <c r="H62" i="32"/>
  <c r="H126" i="32" s="1"/>
  <c r="P62" i="32"/>
  <c r="P126" i="32" s="1"/>
  <c r="X62" i="32"/>
  <c r="X126" i="32" s="1"/>
  <c r="AF62" i="32"/>
  <c r="AF126" i="32" s="1"/>
  <c r="AN62" i="32"/>
  <c r="AN126" i="32" s="1"/>
  <c r="AV62" i="32"/>
  <c r="AV126" i="32" s="1"/>
  <c r="I62" i="32"/>
  <c r="I126" i="32" s="1"/>
  <c r="Q62" i="32"/>
  <c r="Q126" i="32" s="1"/>
  <c r="Y62" i="32"/>
  <c r="Y126" i="32" s="1"/>
  <c r="AG62" i="32"/>
  <c r="AG126" i="32" s="1"/>
  <c r="AO62" i="32"/>
  <c r="AO126" i="32" s="1"/>
  <c r="AW62" i="32"/>
  <c r="AW126" i="32" s="1"/>
  <c r="BE62" i="32"/>
  <c r="BE126" i="32" s="1"/>
  <c r="BM62" i="32"/>
  <c r="BM126" i="32" s="1"/>
  <c r="M62" i="32"/>
  <c r="M126" i="32" s="1"/>
  <c r="U62" i="32"/>
  <c r="U126" i="32" s="1"/>
  <c r="AC62" i="32"/>
  <c r="AC126" i="32" s="1"/>
  <c r="AK62" i="32"/>
  <c r="AK126" i="32" s="1"/>
  <c r="AS62" i="32"/>
  <c r="AS126" i="32" s="1"/>
  <c r="BA62" i="32"/>
  <c r="BA126" i="32" s="1"/>
  <c r="BI62" i="32"/>
  <c r="BI126" i="32" s="1"/>
  <c r="S62" i="32"/>
  <c r="S126" i="32" s="1"/>
  <c r="AE62" i="32"/>
  <c r="AE126" i="32" s="1"/>
  <c r="AR62" i="32"/>
  <c r="AR126" i="32" s="1"/>
  <c r="BD62" i="32"/>
  <c r="BD126" i="32" s="1"/>
  <c r="G62" i="32"/>
  <c r="G126" i="32" s="1"/>
  <c r="G190" i="32" s="1"/>
  <c r="T62" i="32"/>
  <c r="T126" i="32" s="1"/>
  <c r="AH62" i="32"/>
  <c r="AH126" i="32" s="1"/>
  <c r="AT62" i="32"/>
  <c r="AT126" i="32" s="1"/>
  <c r="BF62" i="32"/>
  <c r="BF126" i="32" s="1"/>
  <c r="N62" i="32"/>
  <c r="N126" i="32" s="1"/>
  <c r="AA62" i="32"/>
  <c r="AA126" i="32" s="1"/>
  <c r="AM62" i="32"/>
  <c r="AM126" i="32" s="1"/>
  <c r="AZ62" i="32"/>
  <c r="AZ126" i="32" s="1"/>
  <c r="BK62" i="32"/>
  <c r="BK126" i="32" s="1"/>
  <c r="W62" i="32"/>
  <c r="W126" i="32" s="1"/>
  <c r="AQ62" i="32"/>
  <c r="AQ126" i="32" s="1"/>
  <c r="BJ62" i="32"/>
  <c r="BJ126" i="32" s="1"/>
  <c r="Z62" i="32"/>
  <c r="Z126" i="32" s="1"/>
  <c r="AU62" i="32"/>
  <c r="AU126" i="32" s="1"/>
  <c r="BL62" i="32"/>
  <c r="BL126" i="32" s="1"/>
  <c r="O62" i="32"/>
  <c r="O126" i="32" s="1"/>
  <c r="AJ62" i="32"/>
  <c r="AJ126" i="32" s="1"/>
  <c r="BC62" i="32"/>
  <c r="BC126" i="32" s="1"/>
  <c r="AD62" i="32"/>
  <c r="AD126" i="32" s="1"/>
  <c r="BH62" i="32"/>
  <c r="BH126" i="32" s="1"/>
  <c r="AI62" i="32"/>
  <c r="AI126" i="32" s="1"/>
  <c r="BN62" i="32"/>
  <c r="BN126" i="32" s="1"/>
  <c r="J62" i="32"/>
  <c r="J126" i="32" s="1"/>
  <c r="AL62" i="32"/>
  <c r="AL126" i="32" s="1"/>
  <c r="K62" i="32"/>
  <c r="K126" i="32" s="1"/>
  <c r="AP62" i="32"/>
  <c r="AP126" i="32" s="1"/>
  <c r="V62" i="32"/>
  <c r="V126" i="32" s="1"/>
  <c r="BB62" i="32"/>
  <c r="BB126" i="32" s="1"/>
  <c r="AY62" i="32"/>
  <c r="AY126" i="32" s="1"/>
  <c r="BG62" i="32"/>
  <c r="BG126" i="32" s="1"/>
  <c r="L62" i="32"/>
  <c r="L126" i="32" s="1"/>
  <c r="R62" i="32"/>
  <c r="R126" i="32" s="1"/>
  <c r="AB62" i="32"/>
  <c r="AB126" i="32" s="1"/>
  <c r="AX62" i="32"/>
  <c r="AX126" i="32" s="1"/>
  <c r="K70" i="32"/>
  <c r="K134" i="32" s="1"/>
  <c r="S70" i="32"/>
  <c r="S134" i="32" s="1"/>
  <c r="AA70" i="32"/>
  <c r="AA134" i="32" s="1"/>
  <c r="AI70" i="32"/>
  <c r="AI134" i="32" s="1"/>
  <c r="AQ70" i="32"/>
  <c r="AQ134" i="32" s="1"/>
  <c r="AY70" i="32"/>
  <c r="AY134" i="32" s="1"/>
  <c r="BG70" i="32"/>
  <c r="BG134" i="32" s="1"/>
  <c r="G70" i="32"/>
  <c r="G134" i="32" s="1"/>
  <c r="G198" i="32" s="1"/>
  <c r="P70" i="32"/>
  <c r="P134" i="32" s="1"/>
  <c r="Y70" i="32"/>
  <c r="Y134" i="32" s="1"/>
  <c r="AH70" i="32"/>
  <c r="AH134" i="32" s="1"/>
  <c r="AR70" i="32"/>
  <c r="AR134" i="32" s="1"/>
  <c r="BA70" i="32"/>
  <c r="BA134" i="32" s="1"/>
  <c r="BJ70" i="32"/>
  <c r="BJ134" i="32" s="1"/>
  <c r="H70" i="32"/>
  <c r="H134" i="32" s="1"/>
  <c r="Q70" i="32"/>
  <c r="Q134" i="32" s="1"/>
  <c r="Z70" i="32"/>
  <c r="Z134" i="32" s="1"/>
  <c r="AJ70" i="32"/>
  <c r="AJ134" i="32" s="1"/>
  <c r="AS70" i="32"/>
  <c r="AS134" i="32" s="1"/>
  <c r="BB70" i="32"/>
  <c r="BB134" i="32" s="1"/>
  <c r="BK70" i="32"/>
  <c r="BK134" i="32" s="1"/>
  <c r="M70" i="32"/>
  <c r="M134" i="32" s="1"/>
  <c r="V70" i="32"/>
  <c r="V134" i="32" s="1"/>
  <c r="AE70" i="32"/>
  <c r="AE134" i="32" s="1"/>
  <c r="AN70" i="32"/>
  <c r="AN134" i="32" s="1"/>
  <c r="AW70" i="32"/>
  <c r="AW134" i="32" s="1"/>
  <c r="BF70" i="32"/>
  <c r="BF134" i="32" s="1"/>
  <c r="U70" i="32"/>
  <c r="U134" i="32" s="1"/>
  <c r="AK70" i="32"/>
  <c r="AK134" i="32" s="1"/>
  <c r="AX70" i="32"/>
  <c r="AX134" i="32" s="1"/>
  <c r="BM70" i="32"/>
  <c r="BM134" i="32" s="1"/>
  <c r="I70" i="32"/>
  <c r="I134" i="32" s="1"/>
  <c r="W70" i="32"/>
  <c r="W134" i="32" s="1"/>
  <c r="AL70" i="32"/>
  <c r="AL134" i="32" s="1"/>
  <c r="AZ70" i="32"/>
  <c r="AZ134" i="32" s="1"/>
  <c r="BN70" i="32"/>
  <c r="BN134" i="32" s="1"/>
  <c r="J70" i="32"/>
  <c r="J134" i="32" s="1"/>
  <c r="X70" i="32"/>
  <c r="X134" i="32" s="1"/>
  <c r="AM70" i="32"/>
  <c r="AM134" i="32" s="1"/>
  <c r="BC70" i="32"/>
  <c r="BC134" i="32" s="1"/>
  <c r="L70" i="32"/>
  <c r="L134" i="32" s="1"/>
  <c r="AB70" i="32"/>
  <c r="AB134" i="32" s="1"/>
  <c r="AO70" i="32"/>
  <c r="AO134" i="32" s="1"/>
  <c r="BD70" i="32"/>
  <c r="BD134" i="32" s="1"/>
  <c r="R70" i="32"/>
  <c r="R134" i="32" s="1"/>
  <c r="AF70" i="32"/>
  <c r="AF134" i="32" s="1"/>
  <c r="AU70" i="32"/>
  <c r="AU134" i="32" s="1"/>
  <c r="BI70" i="32"/>
  <c r="BI134" i="32" s="1"/>
  <c r="AC70" i="32"/>
  <c r="AC134" i="32" s="1"/>
  <c r="BL70" i="32"/>
  <c r="BL134" i="32" s="1"/>
  <c r="AD70" i="32"/>
  <c r="AD134" i="32" s="1"/>
  <c r="AG70" i="32"/>
  <c r="AG134" i="32" s="1"/>
  <c r="AP70" i="32"/>
  <c r="AP134" i="32" s="1"/>
  <c r="AT70" i="32"/>
  <c r="AT134" i="32" s="1"/>
  <c r="N70" i="32"/>
  <c r="N134" i="32" s="1"/>
  <c r="AV70" i="32"/>
  <c r="AV134" i="32" s="1"/>
  <c r="O70" i="32"/>
  <c r="O134" i="32" s="1"/>
  <c r="BE70" i="32"/>
  <c r="BE134" i="32" s="1"/>
  <c r="T70" i="32"/>
  <c r="T134" i="32" s="1"/>
  <c r="BH70" i="32"/>
  <c r="BH134" i="32" s="1"/>
  <c r="I78" i="32"/>
  <c r="I142" i="32" s="1"/>
  <c r="Q78" i="32"/>
  <c r="Q142" i="32" s="1"/>
  <c r="Y78" i="32"/>
  <c r="Y142" i="32" s="1"/>
  <c r="AG78" i="32"/>
  <c r="AG142" i="32" s="1"/>
  <c r="AO78" i="32"/>
  <c r="AO142" i="32" s="1"/>
  <c r="AW78" i="32"/>
  <c r="AW142" i="32" s="1"/>
  <c r="BE78" i="32"/>
  <c r="BE142" i="32" s="1"/>
  <c r="BM78" i="32"/>
  <c r="BM142" i="32" s="1"/>
  <c r="M78" i="32"/>
  <c r="M142" i="32" s="1"/>
  <c r="U78" i="32"/>
  <c r="U142" i="32" s="1"/>
  <c r="AC78" i="32"/>
  <c r="AC142" i="32" s="1"/>
  <c r="AK78" i="32"/>
  <c r="AK142" i="32" s="1"/>
  <c r="AS78" i="32"/>
  <c r="AS142" i="32" s="1"/>
  <c r="BA78" i="32"/>
  <c r="BA142" i="32" s="1"/>
  <c r="BI78" i="32"/>
  <c r="BI142" i="32" s="1"/>
  <c r="H78" i="32"/>
  <c r="H142" i="32" s="1"/>
  <c r="S78" i="32"/>
  <c r="S142" i="32" s="1"/>
  <c r="AD78" i="32"/>
  <c r="AD142" i="32" s="1"/>
  <c r="AN78" i="32"/>
  <c r="AN142" i="32" s="1"/>
  <c r="AY78" i="32"/>
  <c r="AY142" i="32" s="1"/>
  <c r="BJ78" i="32"/>
  <c r="BJ142" i="32" s="1"/>
  <c r="J78" i="32"/>
  <c r="J142" i="32" s="1"/>
  <c r="T78" i="32"/>
  <c r="T142" i="32" s="1"/>
  <c r="AE78" i="32"/>
  <c r="AE142" i="32" s="1"/>
  <c r="AP78" i="32"/>
  <c r="AP142" i="32" s="1"/>
  <c r="AZ78" i="32"/>
  <c r="AZ142" i="32" s="1"/>
  <c r="BK78" i="32"/>
  <c r="BK142" i="32" s="1"/>
  <c r="O78" i="32"/>
  <c r="O142" i="32" s="1"/>
  <c r="Z78" i="32"/>
  <c r="Z142" i="32" s="1"/>
  <c r="AJ78" i="32"/>
  <c r="AJ142" i="32" s="1"/>
  <c r="AU78" i="32"/>
  <c r="AU142" i="32" s="1"/>
  <c r="BF78" i="32"/>
  <c r="BF142" i="32" s="1"/>
  <c r="G78" i="32"/>
  <c r="G142" i="32" s="1"/>
  <c r="G206" i="32" s="1"/>
  <c r="X78" i="32"/>
  <c r="X142" i="32" s="1"/>
  <c r="AQ78" i="32"/>
  <c r="AQ142" i="32" s="1"/>
  <c r="BG78" i="32"/>
  <c r="BG142" i="32" s="1"/>
  <c r="K78" i="32"/>
  <c r="K142" i="32" s="1"/>
  <c r="AA78" i="32"/>
  <c r="AA142" i="32" s="1"/>
  <c r="AR78" i="32"/>
  <c r="AR142" i="32" s="1"/>
  <c r="BH78" i="32"/>
  <c r="BH142" i="32" s="1"/>
  <c r="L78" i="32"/>
  <c r="L142" i="32" s="1"/>
  <c r="AB78" i="32"/>
  <c r="AB142" i="32" s="1"/>
  <c r="AT78" i="32"/>
  <c r="AT142" i="32" s="1"/>
  <c r="BL78" i="32"/>
  <c r="BL142" i="32" s="1"/>
  <c r="N78" i="32"/>
  <c r="N142" i="32" s="1"/>
  <c r="AV78" i="32"/>
  <c r="AV142" i="32" s="1"/>
  <c r="P78" i="32"/>
  <c r="P142" i="32" s="1"/>
  <c r="AX78" i="32"/>
  <c r="AX142" i="32" s="1"/>
  <c r="AF78" i="32"/>
  <c r="AF142" i="32" s="1"/>
  <c r="BN78" i="32"/>
  <c r="BN142" i="32" s="1"/>
  <c r="AH78" i="32"/>
  <c r="AH142" i="32" s="1"/>
  <c r="R78" i="32"/>
  <c r="R142" i="32" s="1"/>
  <c r="AI78" i="32"/>
  <c r="AI142" i="32" s="1"/>
  <c r="BB78" i="32"/>
  <c r="BB142" i="32" s="1"/>
  <c r="V78" i="32"/>
  <c r="V142" i="32" s="1"/>
  <c r="AL78" i="32"/>
  <c r="AL142" i="32" s="1"/>
  <c r="BC78" i="32"/>
  <c r="BC142" i="32" s="1"/>
  <c r="W78" i="32"/>
  <c r="W142" i="32" s="1"/>
  <c r="AM78" i="32"/>
  <c r="AM142" i="32" s="1"/>
  <c r="BD78" i="32"/>
  <c r="BD142" i="32" s="1"/>
  <c r="C15" i="32"/>
  <c r="D15" i="32"/>
  <c r="H153" i="32"/>
  <c r="C20" i="32"/>
  <c r="D217" i="32"/>
  <c r="D22" i="33"/>
  <c r="C4" i="36"/>
  <c r="D12" i="35"/>
  <c r="C36" i="39" s="1"/>
  <c r="D15" i="35"/>
  <c r="C39" i="39" s="1"/>
  <c r="D26" i="33"/>
  <c r="D12" i="34"/>
  <c r="F131" i="32"/>
  <c r="F195" i="32" s="1"/>
  <c r="F128" i="32"/>
  <c r="F192" i="32" s="1"/>
  <c r="F129" i="32"/>
  <c r="F193" i="32" s="1"/>
  <c r="F133" i="32"/>
  <c r="F197" i="32" s="1"/>
  <c r="F134" i="32"/>
  <c r="F198" i="32" s="1"/>
  <c r="F135" i="32"/>
  <c r="F199" i="32" s="1"/>
  <c r="F147" i="32"/>
  <c r="F211" i="32" s="1"/>
  <c r="F149" i="32"/>
  <c r="F213" i="32" s="1"/>
  <c r="F137" i="32"/>
  <c r="F201" i="32" s="1"/>
  <c r="G16" i="34"/>
  <c r="G31" i="34" s="1"/>
  <c r="F15" i="34"/>
  <c r="F30" i="34" s="1"/>
  <c r="E16" i="34"/>
  <c r="E31" i="34" s="1"/>
  <c r="F17" i="34"/>
  <c r="F32" i="34" s="1"/>
  <c r="I27" i="15"/>
  <c r="K27" i="15" s="1"/>
  <c r="D14" i="32"/>
  <c r="E13" i="32"/>
  <c r="C33" i="30"/>
  <c r="F19" i="32"/>
  <c r="F118" i="32"/>
  <c r="F182" i="32" s="1"/>
  <c r="F92" i="32"/>
  <c r="F156" i="32" s="1"/>
  <c r="F93" i="32"/>
  <c r="F157" i="32" s="1"/>
  <c r="F94" i="32"/>
  <c r="F158" i="32" s="1"/>
  <c r="F95" i="32"/>
  <c r="F159" i="32" s="1"/>
  <c r="F96" i="32"/>
  <c r="F160" i="32" s="1"/>
  <c r="F97" i="32"/>
  <c r="F161" i="32" s="1"/>
  <c r="F102" i="32"/>
  <c r="F166" i="32" s="1"/>
  <c r="F104" i="32"/>
  <c r="F168" i="32" s="1"/>
  <c r="F119" i="32"/>
  <c r="F183" i="32" s="1"/>
  <c r="F98" i="32"/>
  <c r="F162" i="32" s="1"/>
  <c r="F121" i="32"/>
  <c r="F185" i="32" s="1"/>
  <c r="F120" i="32"/>
  <c r="F184" i="32" s="1"/>
  <c r="F90" i="32"/>
  <c r="F154" i="32" s="1"/>
  <c r="F91" i="32"/>
  <c r="F155" i="32" s="1"/>
  <c r="F103" i="32"/>
  <c r="F167" i="32" s="1"/>
  <c r="F99" i="32"/>
  <c r="F163" i="32" s="1"/>
  <c r="F117" i="32"/>
  <c r="F181" i="32" s="1"/>
  <c r="F100" i="32"/>
  <c r="F164" i="32" s="1"/>
  <c r="F101" i="32"/>
  <c r="F165" i="32" s="1"/>
  <c r="F122" i="32"/>
  <c r="F186" i="32" s="1"/>
  <c r="F123" i="32"/>
  <c r="F187" i="32" s="1"/>
  <c r="F124" i="32"/>
  <c r="F188" i="32" s="1"/>
  <c r="F125" i="32"/>
  <c r="F189" i="32" s="1"/>
  <c r="F126" i="32"/>
  <c r="F190" i="32" s="1"/>
  <c r="F127" i="32"/>
  <c r="F191" i="32" s="1"/>
  <c r="F105" i="32"/>
  <c r="F169" i="32" s="1"/>
  <c r="F106" i="32"/>
  <c r="F170" i="32" s="1"/>
  <c r="F107" i="32"/>
  <c r="F171" i="32" s="1"/>
  <c r="F108" i="32"/>
  <c r="F172" i="32" s="1"/>
  <c r="F109" i="32"/>
  <c r="F173" i="32" s="1"/>
  <c r="F110" i="32"/>
  <c r="F174" i="32" s="1"/>
  <c r="F111" i="32"/>
  <c r="F175" i="32" s="1"/>
  <c r="F112" i="32"/>
  <c r="F176" i="32" s="1"/>
  <c r="F113" i="32"/>
  <c r="F177" i="32" s="1"/>
  <c r="F114" i="32"/>
  <c r="F178" i="32" s="1"/>
  <c r="F115" i="32"/>
  <c r="F179" i="32" s="1"/>
  <c r="F116" i="32"/>
  <c r="F180" i="32" s="1"/>
  <c r="F139" i="32"/>
  <c r="F203" i="32" s="1"/>
  <c r="F140" i="32"/>
  <c r="F204" i="32" s="1"/>
  <c r="F141" i="32"/>
  <c r="F205" i="32" s="1"/>
  <c r="F142" i="32"/>
  <c r="F206" i="32" s="1"/>
  <c r="F138" i="32"/>
  <c r="F202" i="32" s="1"/>
  <c r="F143" i="32"/>
  <c r="F207" i="32" s="1"/>
  <c r="F144" i="32"/>
  <c r="F208" i="32" s="1"/>
  <c r="F145" i="32"/>
  <c r="F209" i="32" s="1"/>
  <c r="F16" i="34"/>
  <c r="F31" i="34" s="1"/>
  <c r="E15" i="34"/>
  <c r="E30" i="34" s="1"/>
  <c r="E17" i="34"/>
  <c r="E32" i="34" s="1"/>
  <c r="G15" i="34"/>
  <c r="G30" i="34" s="1"/>
  <c r="G17" i="34"/>
  <c r="G32" i="34" s="1"/>
  <c r="Q36" i="3"/>
  <c r="M25" i="2" s="1"/>
  <c r="F32" i="30" l="1"/>
  <c r="D20" i="32" s="1"/>
  <c r="E33" i="30"/>
  <c r="H198" i="32"/>
  <c r="H182" i="32"/>
  <c r="H205" i="32"/>
  <c r="H189" i="32"/>
  <c r="H181" i="32"/>
  <c r="H202" i="32"/>
  <c r="H206" i="32"/>
  <c r="H174" i="32"/>
  <c r="H197" i="32"/>
  <c r="H158" i="32"/>
  <c r="H187" i="32"/>
  <c r="H194" i="32"/>
  <c r="H186" i="32"/>
  <c r="H178" i="32"/>
  <c r="H204" i="32"/>
  <c r="H190" i="32"/>
  <c r="H166" i="32"/>
  <c r="H165" i="32"/>
  <c r="H203" i="32"/>
  <c r="H163" i="32"/>
  <c r="H170" i="32"/>
  <c r="H162" i="32"/>
  <c r="H164" i="32"/>
  <c r="H173" i="32"/>
  <c r="H210" i="32"/>
  <c r="H154" i="32"/>
  <c r="H212" i="32"/>
  <c r="H172" i="32"/>
  <c r="H196" i="32"/>
  <c r="H180" i="32"/>
  <c r="H179" i="32"/>
  <c r="H195" i="32"/>
  <c r="H155" i="32"/>
  <c r="H160" i="32"/>
  <c r="H207" i="32"/>
  <c r="H188" i="32"/>
  <c r="H211" i="32"/>
  <c r="H193" i="32"/>
  <c r="H185" i="32"/>
  <c r="H171" i="32"/>
  <c r="H201" i="32"/>
  <c r="H208" i="32"/>
  <c r="H200" i="32"/>
  <c r="H169" i="32"/>
  <c r="H167" i="32"/>
  <c r="H209" i="32"/>
  <c r="H177" i="32"/>
  <c r="H161" i="32"/>
  <c r="H184" i="32"/>
  <c r="H192" i="32"/>
  <c r="H176" i="32"/>
  <c r="H191" i="32"/>
  <c r="H183" i="32"/>
  <c r="H199" i="32"/>
  <c r="H159" i="32"/>
  <c r="H175" i="32"/>
  <c r="H168" i="32"/>
  <c r="G92" i="32"/>
  <c r="G156" i="32" s="1"/>
  <c r="H92" i="32"/>
  <c r="H156" i="32" s="1"/>
  <c r="H93" i="32"/>
  <c r="H157" i="32" s="1"/>
  <c r="G93" i="32"/>
  <c r="G157" i="32" s="1"/>
  <c r="F26" i="33"/>
  <c r="D30" i="39" s="1"/>
  <c r="E26" i="33"/>
  <c r="C30" i="39" s="1"/>
  <c r="J26" i="34"/>
  <c r="L23" i="34"/>
  <c r="E15" i="32"/>
  <c r="I153" i="32"/>
  <c r="C34" i="30"/>
  <c r="F13" i="32"/>
  <c r="G19" i="32"/>
  <c r="H26" i="15"/>
  <c r="H20" i="2"/>
  <c r="D10" i="15"/>
  <c r="I21" i="15"/>
  <c r="C12" i="2"/>
  <c r="C14" i="4"/>
  <c r="G16" i="15"/>
  <c r="J16" i="3"/>
  <c r="K16" i="3" s="1"/>
  <c r="I16" i="3"/>
  <c r="H36" i="3"/>
  <c r="D43" i="3" s="1"/>
  <c r="I18" i="15" s="1"/>
  <c r="H18" i="2"/>
  <c r="I25" i="15" s="1"/>
  <c r="I18" i="2"/>
  <c r="I26" i="15" s="1"/>
  <c r="D36" i="3"/>
  <c r="F33" i="30" l="1"/>
  <c r="E20" i="32" s="1"/>
  <c r="I93" i="32" s="1"/>
  <c r="E34" i="30"/>
  <c r="E14" i="32"/>
  <c r="I185" i="32"/>
  <c r="I176" i="32"/>
  <c r="I168" i="32"/>
  <c r="I177" i="32"/>
  <c r="I175" i="32"/>
  <c r="I167" i="32"/>
  <c r="I192" i="32"/>
  <c r="I207" i="32"/>
  <c r="I160" i="32"/>
  <c r="I199" i="32"/>
  <c r="I195" i="32"/>
  <c r="I159" i="32"/>
  <c r="I191" i="32"/>
  <c r="I184" i="32"/>
  <c r="I182" i="32"/>
  <c r="I178" i="32"/>
  <c r="I198" i="32"/>
  <c r="I201" i="32"/>
  <c r="I193" i="32"/>
  <c r="I213" i="32"/>
  <c r="I205" i="32"/>
  <c r="I174" i="32"/>
  <c r="I154" i="32"/>
  <c r="I186" i="32"/>
  <c r="I202" i="32"/>
  <c r="I173" i="32"/>
  <c r="I190" i="32"/>
  <c r="I181" i="32"/>
  <c r="I165" i="32"/>
  <c r="I158" i="32"/>
  <c r="I189" i="32"/>
  <c r="I164" i="32"/>
  <c r="I170" i="32"/>
  <c r="I206" i="32"/>
  <c r="I197" i="32"/>
  <c r="I188" i="32"/>
  <c r="I171" i="32"/>
  <c r="I204" i="32"/>
  <c r="I196" i="32"/>
  <c r="I179" i="32"/>
  <c r="I172" i="32"/>
  <c r="I166" i="32"/>
  <c r="I194" i="32"/>
  <c r="I162" i="32"/>
  <c r="I211" i="32"/>
  <c r="I210" i="32"/>
  <c r="I187" i="32"/>
  <c r="I163" i="32"/>
  <c r="I203" i="32"/>
  <c r="I180" i="32"/>
  <c r="I155" i="32"/>
  <c r="I157" i="32"/>
  <c r="I161" i="32"/>
  <c r="I208" i="32"/>
  <c r="I92" i="32"/>
  <c r="I156" i="32" s="1"/>
  <c r="M23" i="34"/>
  <c r="K26" i="34"/>
  <c r="F15" i="32"/>
  <c r="J153" i="32"/>
  <c r="K26" i="15"/>
  <c r="H25" i="15"/>
  <c r="K25" i="15" s="1"/>
  <c r="M20" i="2"/>
  <c r="C35" i="30"/>
  <c r="G13" i="32"/>
  <c r="H19" i="32"/>
  <c r="H22" i="2"/>
  <c r="M22" i="2" s="1"/>
  <c r="D45" i="3"/>
  <c r="J36" i="3"/>
  <c r="F34" i="30" l="1"/>
  <c r="E35" i="30"/>
  <c r="F14" i="32"/>
  <c r="I169" i="32"/>
  <c r="I209" i="32"/>
  <c r="I212" i="32"/>
  <c r="I200" i="32"/>
  <c r="I183" i="32"/>
  <c r="J188" i="32"/>
  <c r="J206" i="32"/>
  <c r="J194" i="32"/>
  <c r="J212" i="32"/>
  <c r="J182" i="32"/>
  <c r="J204" i="32"/>
  <c r="J205" i="32"/>
  <c r="J213" i="32"/>
  <c r="J189" i="32"/>
  <c r="J181" i="32"/>
  <c r="J197" i="32"/>
  <c r="J166" i="32"/>
  <c r="J174" i="32"/>
  <c r="J171" i="32"/>
  <c r="J155" i="32"/>
  <c r="J187" i="32"/>
  <c r="J179" i="32"/>
  <c r="J158" i="32"/>
  <c r="J164" i="32"/>
  <c r="J170" i="32"/>
  <c r="J193" i="32"/>
  <c r="J203" i="32"/>
  <c r="J210" i="32"/>
  <c r="J211" i="32"/>
  <c r="J190" i="32"/>
  <c r="J163" i="32"/>
  <c r="J195" i="32"/>
  <c r="J162" i="32"/>
  <c r="J202" i="32"/>
  <c r="J198" i="32"/>
  <c r="J178" i="32"/>
  <c r="J154" i="32"/>
  <c r="J173" i="32"/>
  <c r="J172" i="32"/>
  <c r="J209" i="32"/>
  <c r="J180" i="32"/>
  <c r="J186" i="32"/>
  <c r="J165" i="32"/>
  <c r="J169" i="32"/>
  <c r="J208" i="32"/>
  <c r="J159" i="32"/>
  <c r="J176" i="32"/>
  <c r="J191" i="32"/>
  <c r="J199" i="32"/>
  <c r="J207" i="32"/>
  <c r="J161" i="32"/>
  <c r="J167" i="32"/>
  <c r="J160" i="32"/>
  <c r="J201" i="32"/>
  <c r="J192" i="32"/>
  <c r="J177" i="32"/>
  <c r="J185" i="32"/>
  <c r="J196" i="32"/>
  <c r="J168" i="32"/>
  <c r="J183" i="32"/>
  <c r="J184" i="32"/>
  <c r="J175" i="32"/>
  <c r="J200" i="32"/>
  <c r="K93" i="32"/>
  <c r="K92" i="32"/>
  <c r="J92" i="32"/>
  <c r="J156" i="32" s="1"/>
  <c r="J93" i="32"/>
  <c r="J157" i="32" s="1"/>
  <c r="L26" i="34"/>
  <c r="N23" i="34"/>
  <c r="G15" i="32"/>
  <c r="K153" i="32"/>
  <c r="K30" i="15"/>
  <c r="I31" i="15" s="1"/>
  <c r="I20" i="15"/>
  <c r="E35" i="3"/>
  <c r="E32" i="3"/>
  <c r="E24" i="3"/>
  <c r="E16" i="3"/>
  <c r="E19" i="3"/>
  <c r="E17" i="3"/>
  <c r="E31" i="3"/>
  <c r="E23" i="3"/>
  <c r="E22" i="3"/>
  <c r="E34" i="3"/>
  <c r="E30" i="3"/>
  <c r="E29" i="3"/>
  <c r="E21" i="3"/>
  <c r="E26" i="3"/>
  <c r="E25" i="3"/>
  <c r="E28" i="3"/>
  <c r="E20" i="3"/>
  <c r="E27" i="3"/>
  <c r="E18" i="3"/>
  <c r="E33" i="3"/>
  <c r="I30" i="15"/>
  <c r="C36" i="30"/>
  <c r="H13" i="32"/>
  <c r="I19" i="32"/>
  <c r="H30" i="15"/>
  <c r="E43" i="3"/>
  <c r="D44" i="3"/>
  <c r="H31" i="15" l="1"/>
  <c r="K31" i="15" s="1"/>
  <c r="F35" i="30"/>
  <c r="E36" i="30"/>
  <c r="H27" i="34"/>
  <c r="F20" i="32"/>
  <c r="G14" i="32"/>
  <c r="K156" i="32"/>
  <c r="K157" i="32"/>
  <c r="K212" i="32"/>
  <c r="K155" i="32"/>
  <c r="K210" i="32"/>
  <c r="K206" i="32"/>
  <c r="K186" i="32"/>
  <c r="K213" i="32"/>
  <c r="K190" i="32"/>
  <c r="K203" i="32"/>
  <c r="K165" i="32"/>
  <c r="K211" i="32"/>
  <c r="K196" i="32"/>
  <c r="K182" i="32"/>
  <c r="K202" i="32"/>
  <c r="K174" i="32"/>
  <c r="K166" i="32"/>
  <c r="K170" i="32"/>
  <c r="K198" i="32"/>
  <c r="K187" i="32"/>
  <c r="K189" i="32"/>
  <c r="K197" i="32"/>
  <c r="K194" i="32"/>
  <c r="K180" i="32"/>
  <c r="K209" i="32"/>
  <c r="K162" i="32"/>
  <c r="K195" i="32"/>
  <c r="K163" i="32"/>
  <c r="K181" i="32"/>
  <c r="K188" i="32"/>
  <c r="K193" i="32"/>
  <c r="K185" i="32"/>
  <c r="K184" i="32"/>
  <c r="K178" i="32"/>
  <c r="K204" i="32"/>
  <c r="K173" i="32"/>
  <c r="K154" i="32"/>
  <c r="K172" i="32"/>
  <c r="K158" i="32"/>
  <c r="K205" i="32"/>
  <c r="K164" i="32"/>
  <c r="K179" i="32"/>
  <c r="K207" i="32"/>
  <c r="K192" i="32"/>
  <c r="K208" i="32"/>
  <c r="K167" i="32"/>
  <c r="K159" i="32"/>
  <c r="K171" i="32"/>
  <c r="K161" i="32"/>
  <c r="K176" i="32"/>
  <c r="K201" i="32"/>
  <c r="K200" i="32"/>
  <c r="K191" i="32"/>
  <c r="K183" i="32"/>
  <c r="K199" i="32"/>
  <c r="K175" i="32"/>
  <c r="K168" i="32"/>
  <c r="K160" i="32"/>
  <c r="K177" i="32"/>
  <c r="K169" i="32"/>
  <c r="L92" i="32"/>
  <c r="L93" i="32"/>
  <c r="O23" i="34"/>
  <c r="M26" i="34"/>
  <c r="H15" i="32"/>
  <c r="L153" i="32"/>
  <c r="E36" i="3"/>
  <c r="E45" i="3" s="1"/>
  <c r="C37" i="30"/>
  <c r="I13" i="32"/>
  <c r="J19" i="32"/>
  <c r="L18" i="15"/>
  <c r="I19" i="15"/>
  <c r="E44" i="3"/>
  <c r="F36" i="30" l="1"/>
  <c r="E37" i="30"/>
  <c r="I27" i="34"/>
  <c r="G20" i="32"/>
  <c r="H14" i="32"/>
  <c r="J24" i="34"/>
  <c r="L157" i="32"/>
  <c r="L156" i="32"/>
  <c r="N26" i="34"/>
  <c r="P23" i="34"/>
  <c r="I15" i="32"/>
  <c r="M153" i="32"/>
  <c r="C38" i="30"/>
  <c r="J13" i="32"/>
  <c r="K19" i="32"/>
  <c r="L19" i="15"/>
  <c r="L20" i="15" s="1"/>
  <c r="F37" i="30" l="1"/>
  <c r="E38" i="30"/>
  <c r="J27" i="34"/>
  <c r="H20" i="32"/>
  <c r="I14" i="32"/>
  <c r="K24" i="34"/>
  <c r="L171" i="32"/>
  <c r="L182" i="32"/>
  <c r="L198" i="32"/>
  <c r="L166" i="32"/>
  <c r="L162" i="32"/>
  <c r="L173" i="32"/>
  <c r="L158" i="32"/>
  <c r="L213" i="32"/>
  <c r="L194" i="32"/>
  <c r="L186" i="32"/>
  <c r="L197" i="32"/>
  <c r="L170" i="32"/>
  <c r="L172" i="32"/>
  <c r="L193" i="32"/>
  <c r="L202" i="32"/>
  <c r="L180" i="32"/>
  <c r="L178" i="32"/>
  <c r="L195" i="32"/>
  <c r="L190" i="32"/>
  <c r="L165" i="32"/>
  <c r="L154" i="32"/>
  <c r="L204" i="32"/>
  <c r="L210" i="32"/>
  <c r="L203" i="32"/>
  <c r="L164" i="32"/>
  <c r="L189" i="32"/>
  <c r="L212" i="32"/>
  <c r="L205" i="32"/>
  <c r="L181" i="32"/>
  <c r="L163" i="32"/>
  <c r="L206" i="32"/>
  <c r="L196" i="32"/>
  <c r="L211" i="32"/>
  <c r="L155" i="32"/>
  <c r="L174" i="32"/>
  <c r="L187" i="32"/>
  <c r="L168" i="32"/>
  <c r="L192" i="32"/>
  <c r="L160" i="32"/>
  <c r="L176" i="32"/>
  <c r="L191" i="32"/>
  <c r="L175" i="32"/>
  <c r="L185" i="32"/>
  <c r="L177" i="32"/>
  <c r="L159" i="32"/>
  <c r="L207" i="32"/>
  <c r="L201" i="32"/>
  <c r="L208" i="32"/>
  <c r="L188" i="32"/>
  <c r="L161" i="32"/>
  <c r="L183" i="32"/>
  <c r="L179" i="32"/>
  <c r="L200" i="32"/>
  <c r="L167" i="32"/>
  <c r="L169" i="32"/>
  <c r="L184" i="32"/>
  <c r="L199" i="32"/>
  <c r="L209" i="32"/>
  <c r="Q23" i="34"/>
  <c r="O26" i="34"/>
  <c r="J15" i="32"/>
  <c r="N153" i="32"/>
  <c r="C39" i="30"/>
  <c r="K13" i="32"/>
  <c r="L19" i="32"/>
  <c r="K27" i="34" l="1"/>
  <c r="I20" i="32"/>
  <c r="F38" i="30"/>
  <c r="E39" i="30"/>
  <c r="J14" i="32"/>
  <c r="L24" i="34"/>
  <c r="M203" i="32"/>
  <c r="M182" i="32"/>
  <c r="M166" i="32"/>
  <c r="M181" i="32"/>
  <c r="M198" i="32"/>
  <c r="M158" i="32"/>
  <c r="M186" i="32"/>
  <c r="M213" i="32"/>
  <c r="M154" i="32"/>
  <c r="M197" i="32"/>
  <c r="M190" i="32"/>
  <c r="M157" i="32"/>
  <c r="M165" i="32"/>
  <c r="M202" i="32"/>
  <c r="M205" i="32"/>
  <c r="M189" i="32"/>
  <c r="M174" i="32"/>
  <c r="M163" i="32"/>
  <c r="M173" i="32"/>
  <c r="M164" i="32"/>
  <c r="M178" i="32"/>
  <c r="M206" i="32"/>
  <c r="M188" i="32"/>
  <c r="M204" i="32"/>
  <c r="M187" i="32"/>
  <c r="M172" i="32"/>
  <c r="M179" i="32"/>
  <c r="M194" i="32"/>
  <c r="M162" i="32"/>
  <c r="M211" i="32"/>
  <c r="M210" i="32"/>
  <c r="M212" i="32"/>
  <c r="M171" i="32"/>
  <c r="M180" i="32"/>
  <c r="M170" i="32"/>
  <c r="M196" i="32"/>
  <c r="M177" i="32"/>
  <c r="M193" i="32"/>
  <c r="M169" i="32"/>
  <c r="M184" i="32"/>
  <c r="M168" i="32"/>
  <c r="M160" i="32"/>
  <c r="M209" i="32"/>
  <c r="M192" i="32"/>
  <c r="M167" i="32"/>
  <c r="M201" i="32"/>
  <c r="M199" i="32"/>
  <c r="M175" i="32"/>
  <c r="M155" i="32"/>
  <c r="M200" i="32"/>
  <c r="M195" i="32"/>
  <c r="M156" i="32"/>
  <c r="M161" i="32"/>
  <c r="M185" i="32"/>
  <c r="M176" i="32"/>
  <c r="M208" i="32"/>
  <c r="M191" i="32"/>
  <c r="M207" i="32"/>
  <c r="M159" i="32"/>
  <c r="M183" i="32"/>
  <c r="R23" i="34"/>
  <c r="P26" i="34"/>
  <c r="K15" i="32"/>
  <c r="O153" i="32"/>
  <c r="C40" i="30"/>
  <c r="L13" i="32"/>
  <c r="M19" i="32"/>
  <c r="L27" i="34" l="1"/>
  <c r="J20" i="32"/>
  <c r="F39" i="30"/>
  <c r="E40" i="30"/>
  <c r="K14" i="32"/>
  <c r="M24" i="34"/>
  <c r="N198" i="32"/>
  <c r="N165" i="32"/>
  <c r="N206" i="32"/>
  <c r="N193" i="32"/>
  <c r="N158" i="32"/>
  <c r="N190" i="32"/>
  <c r="N170" i="32"/>
  <c r="N163" i="32"/>
  <c r="N157" i="32"/>
  <c r="N197" i="32"/>
  <c r="N186" i="32"/>
  <c r="N202" i="32"/>
  <c r="N162" i="32"/>
  <c r="N213" i="32"/>
  <c r="N173" i="32"/>
  <c r="N181" i="32"/>
  <c r="N189" i="32"/>
  <c r="N174" i="32"/>
  <c r="N205" i="32"/>
  <c r="N166" i="32"/>
  <c r="N188" i="32"/>
  <c r="N172" i="32"/>
  <c r="N178" i="32"/>
  <c r="N194" i="32"/>
  <c r="N210" i="32"/>
  <c r="N187" i="32"/>
  <c r="N196" i="32"/>
  <c r="N179" i="32"/>
  <c r="N164" i="32"/>
  <c r="N154" i="32"/>
  <c r="N182" i="32"/>
  <c r="N171" i="32"/>
  <c r="N161" i="32"/>
  <c r="N212" i="32"/>
  <c r="N203" i="32"/>
  <c r="N180" i="32"/>
  <c r="N156" i="32"/>
  <c r="N201" i="32"/>
  <c r="N204" i="32"/>
  <c r="N159" i="32"/>
  <c r="N199" i="32"/>
  <c r="N192" i="32"/>
  <c r="N185" i="32"/>
  <c r="N211" i="32"/>
  <c r="N195" i="32"/>
  <c r="N200" i="32"/>
  <c r="N184" i="32"/>
  <c r="N169" i="32"/>
  <c r="N209" i="32"/>
  <c r="N177" i="32"/>
  <c r="N167" i="32"/>
  <c r="N191" i="32"/>
  <c r="N176" i="32"/>
  <c r="N155" i="32"/>
  <c r="N175" i="32"/>
  <c r="N160" i="32"/>
  <c r="N183" i="32"/>
  <c r="N168" i="32"/>
  <c r="N208" i="32"/>
  <c r="N207" i="32"/>
  <c r="Q26" i="34"/>
  <c r="S23" i="34"/>
  <c r="L15" i="32"/>
  <c r="P153" i="32"/>
  <c r="C41" i="30"/>
  <c r="M13" i="32"/>
  <c r="N19" i="32"/>
  <c r="M27" i="34" l="1"/>
  <c r="K20" i="32"/>
  <c r="F40" i="30"/>
  <c r="E41" i="30"/>
  <c r="L14" i="32"/>
  <c r="N24" i="34"/>
  <c r="O163" i="32"/>
  <c r="O197" i="32"/>
  <c r="O198" i="32"/>
  <c r="O182" i="32"/>
  <c r="O206" i="32"/>
  <c r="O154" i="32"/>
  <c r="O201" i="32"/>
  <c r="O211" i="32"/>
  <c r="O203" i="32"/>
  <c r="O165" i="32"/>
  <c r="O173" i="32"/>
  <c r="O209" i="32"/>
  <c r="O157" i="32"/>
  <c r="O181" i="32"/>
  <c r="O178" i="32"/>
  <c r="O190" i="32"/>
  <c r="O186" i="32"/>
  <c r="O189" i="32"/>
  <c r="O180" i="32"/>
  <c r="O213" i="32"/>
  <c r="O166" i="32"/>
  <c r="O205" i="32"/>
  <c r="O162" i="32"/>
  <c r="O204" i="32"/>
  <c r="O179" i="32"/>
  <c r="O194" i="32"/>
  <c r="O212" i="32"/>
  <c r="O161" i="32"/>
  <c r="O170" i="32"/>
  <c r="O158" i="32"/>
  <c r="O187" i="32"/>
  <c r="O202" i="32"/>
  <c r="O164" i="32"/>
  <c r="O174" i="32"/>
  <c r="O156" i="32"/>
  <c r="O172" i="32"/>
  <c r="O195" i="32"/>
  <c r="O210" i="32"/>
  <c r="O188" i="32"/>
  <c r="O185" i="32"/>
  <c r="O176" i="32"/>
  <c r="O208" i="32"/>
  <c r="O184" i="32"/>
  <c r="O207" i="32"/>
  <c r="O168" i="32"/>
  <c r="O169" i="32"/>
  <c r="O171" i="32"/>
  <c r="O199" i="32"/>
  <c r="O175" i="32"/>
  <c r="O196" i="32"/>
  <c r="O167" i="32"/>
  <c r="O183" i="32"/>
  <c r="O200" i="32"/>
  <c r="O193" i="32"/>
  <c r="O192" i="32"/>
  <c r="O155" i="32"/>
  <c r="O159" i="32"/>
  <c r="O160" i="32"/>
  <c r="O177" i="32"/>
  <c r="O191" i="32"/>
  <c r="R26" i="34"/>
  <c r="T23" i="34"/>
  <c r="M15" i="32"/>
  <c r="Q153" i="32"/>
  <c r="C42" i="30"/>
  <c r="N13" i="32"/>
  <c r="O19" i="32"/>
  <c r="N27" i="34" l="1"/>
  <c r="L20" i="32"/>
  <c r="F41" i="30"/>
  <c r="E42" i="30"/>
  <c r="M14" i="32"/>
  <c r="O24" i="34"/>
  <c r="P197" i="32"/>
  <c r="P180" i="32"/>
  <c r="P198" i="32"/>
  <c r="P165" i="32"/>
  <c r="P202" i="32"/>
  <c r="P210" i="32"/>
  <c r="P182" i="32"/>
  <c r="P162" i="32"/>
  <c r="P154" i="32"/>
  <c r="P163" i="32"/>
  <c r="P206" i="32"/>
  <c r="P186" i="32"/>
  <c r="P189" i="32"/>
  <c r="P181" i="32"/>
  <c r="P170" i="32"/>
  <c r="P173" i="32"/>
  <c r="P203" i="32"/>
  <c r="P157" i="32"/>
  <c r="P174" i="32"/>
  <c r="P205" i="32"/>
  <c r="P166" i="32"/>
  <c r="P190" i="32"/>
  <c r="P158" i="32"/>
  <c r="P177" i="32"/>
  <c r="P156" i="32"/>
  <c r="P187" i="32"/>
  <c r="P161" i="32"/>
  <c r="P194" i="32"/>
  <c r="P164" i="32"/>
  <c r="P213" i="32"/>
  <c r="P211" i="32"/>
  <c r="P201" i="32"/>
  <c r="P178" i="32"/>
  <c r="P185" i="32"/>
  <c r="P188" i="32"/>
  <c r="P196" i="32"/>
  <c r="P204" i="32"/>
  <c r="P212" i="32"/>
  <c r="P195" i="32"/>
  <c r="P171" i="32"/>
  <c r="P176" i="32"/>
  <c r="P169" i="32"/>
  <c r="P175" i="32"/>
  <c r="P191" i="32"/>
  <c r="P209" i="32"/>
  <c r="P199" i="32"/>
  <c r="P208" i="32"/>
  <c r="P207" i="32"/>
  <c r="P168" i="32"/>
  <c r="P155" i="32"/>
  <c r="P200" i="32"/>
  <c r="P184" i="32"/>
  <c r="P179" i="32"/>
  <c r="P192" i="32"/>
  <c r="P183" i="32"/>
  <c r="P172" i="32"/>
  <c r="P193" i="32"/>
  <c r="P160" i="32"/>
  <c r="P159" i="32"/>
  <c r="P167" i="32"/>
  <c r="U23" i="34"/>
  <c r="S26" i="34"/>
  <c r="N15" i="32"/>
  <c r="R153" i="32"/>
  <c r="C43" i="30"/>
  <c r="O13" i="32"/>
  <c r="P19" i="32"/>
  <c r="O27" i="34" l="1"/>
  <c r="M20" i="32"/>
  <c r="F42" i="30"/>
  <c r="E43" i="30"/>
  <c r="N14" i="32"/>
  <c r="P24" i="34"/>
  <c r="Q169" i="32"/>
  <c r="Q213" i="32"/>
  <c r="Q203" i="32"/>
  <c r="Q182" i="32"/>
  <c r="Q180" i="32"/>
  <c r="Q198" i="32"/>
  <c r="Q205" i="32"/>
  <c r="Q196" i="32"/>
  <c r="Q174" i="32"/>
  <c r="Q208" i="32"/>
  <c r="Q166" i="32"/>
  <c r="Q202" i="32"/>
  <c r="Q197" i="32"/>
  <c r="Q206" i="32"/>
  <c r="Q190" i="32"/>
  <c r="Q178" i="32"/>
  <c r="Q189" i="32"/>
  <c r="Q181" i="32"/>
  <c r="Q210" i="32"/>
  <c r="Q186" i="32"/>
  <c r="Q158" i="32"/>
  <c r="Q165" i="32"/>
  <c r="Q187" i="32"/>
  <c r="Q194" i="32"/>
  <c r="Q179" i="32"/>
  <c r="Q209" i="32"/>
  <c r="Q163" i="32"/>
  <c r="Q211" i="32"/>
  <c r="Q173" i="32"/>
  <c r="Q188" i="32"/>
  <c r="Q170" i="32"/>
  <c r="Q162" i="32"/>
  <c r="Q157" i="32"/>
  <c r="Q204" i="32"/>
  <c r="Q164" i="32"/>
  <c r="Q212" i="32"/>
  <c r="Q154" i="32"/>
  <c r="Q172" i="32"/>
  <c r="Q176" i="32"/>
  <c r="Q156" i="32"/>
  <c r="Q195" i="32"/>
  <c r="Q175" i="32"/>
  <c r="Q160" i="32"/>
  <c r="Q155" i="32"/>
  <c r="Q184" i="32"/>
  <c r="Q171" i="32"/>
  <c r="Q185" i="32"/>
  <c r="Q177" i="32"/>
  <c r="Q200" i="32"/>
  <c r="Q201" i="32"/>
  <c r="Q183" i="32"/>
  <c r="Q193" i="32"/>
  <c r="Q167" i="32"/>
  <c r="Q168" i="32"/>
  <c r="Q161" i="32"/>
  <c r="Q191" i="32"/>
  <c r="Q192" i="32"/>
  <c r="Q199" i="32"/>
  <c r="Q207" i="32"/>
  <c r="Q159" i="32"/>
  <c r="T26" i="34"/>
  <c r="V23" i="34"/>
  <c r="O15" i="32"/>
  <c r="S153" i="32"/>
  <c r="C44" i="30"/>
  <c r="P13" i="32"/>
  <c r="Q19" i="32"/>
  <c r="P27" i="34" l="1"/>
  <c r="N20" i="32"/>
  <c r="E44" i="30"/>
  <c r="F43" i="30"/>
  <c r="O14" i="32"/>
  <c r="Q24" i="34"/>
  <c r="R161" i="32"/>
  <c r="R202" i="32"/>
  <c r="R162" i="32"/>
  <c r="R173" i="32"/>
  <c r="R190" i="32"/>
  <c r="R186" i="32"/>
  <c r="R206" i="32"/>
  <c r="R193" i="32"/>
  <c r="R187" i="32"/>
  <c r="R169" i="32"/>
  <c r="R203" i="32"/>
  <c r="R157" i="32"/>
  <c r="R166" i="32"/>
  <c r="R205" i="32"/>
  <c r="R181" i="32"/>
  <c r="R174" i="32"/>
  <c r="R197" i="32"/>
  <c r="R213" i="32"/>
  <c r="R178" i="32"/>
  <c r="R182" i="32"/>
  <c r="R158" i="32"/>
  <c r="R210" i="32"/>
  <c r="R189" i="32"/>
  <c r="R165" i="32"/>
  <c r="R195" i="32"/>
  <c r="R196" i="32"/>
  <c r="R163" i="32"/>
  <c r="R212" i="32"/>
  <c r="R156" i="32"/>
  <c r="R164" i="32"/>
  <c r="R180" i="32"/>
  <c r="R170" i="32"/>
  <c r="R155" i="32"/>
  <c r="R198" i="32"/>
  <c r="R154" i="32"/>
  <c r="R209" i="32"/>
  <c r="R194" i="32"/>
  <c r="R172" i="32"/>
  <c r="R179" i="32"/>
  <c r="R171" i="32"/>
  <c r="R188" i="32"/>
  <c r="R208" i="32"/>
  <c r="R200" i="32"/>
  <c r="R192" i="32"/>
  <c r="R168" i="32"/>
  <c r="R204" i="32"/>
  <c r="R201" i="32"/>
  <c r="R199" i="32"/>
  <c r="R159" i="32"/>
  <c r="R183" i="32"/>
  <c r="R191" i="32"/>
  <c r="R177" i="32"/>
  <c r="R176" i="32"/>
  <c r="R207" i="32"/>
  <c r="R160" i="32"/>
  <c r="R184" i="32"/>
  <c r="R167" i="32"/>
  <c r="R211" i="32"/>
  <c r="R185" i="32"/>
  <c r="R175" i="32"/>
  <c r="U26" i="34"/>
  <c r="W23" i="34"/>
  <c r="P15" i="32"/>
  <c r="T153" i="32"/>
  <c r="C45" i="30"/>
  <c r="Q13" i="32"/>
  <c r="R19" i="32"/>
  <c r="F44" i="30" l="1"/>
  <c r="E45" i="30"/>
  <c r="Q27" i="34"/>
  <c r="O20" i="32"/>
  <c r="P14" i="32"/>
  <c r="R24" i="34"/>
  <c r="S181" i="32"/>
  <c r="S209" i="32"/>
  <c r="S195" i="32"/>
  <c r="S198" i="32"/>
  <c r="S185" i="32"/>
  <c r="S190" i="32"/>
  <c r="S173" i="32"/>
  <c r="S164" i="32"/>
  <c r="S169" i="32"/>
  <c r="S201" i="32"/>
  <c r="S174" i="32"/>
  <c r="S213" i="32"/>
  <c r="S158" i="32"/>
  <c r="S182" i="32"/>
  <c r="S210" i="32"/>
  <c r="S189" i="32"/>
  <c r="S188" i="32"/>
  <c r="S156" i="32"/>
  <c r="S166" i="32"/>
  <c r="S163" i="32"/>
  <c r="S206" i="32"/>
  <c r="S205" i="32"/>
  <c r="S187" i="32"/>
  <c r="S186" i="32"/>
  <c r="S162" i="32"/>
  <c r="S180" i="32"/>
  <c r="S211" i="32"/>
  <c r="S200" i="32"/>
  <c r="S172" i="32"/>
  <c r="S192" i="32"/>
  <c r="S165" i="32"/>
  <c r="S171" i="32"/>
  <c r="S204" i="32"/>
  <c r="S154" i="32"/>
  <c r="S178" i="32"/>
  <c r="S212" i="32"/>
  <c r="S202" i="32"/>
  <c r="S194" i="32"/>
  <c r="S170" i="32"/>
  <c r="S157" i="32"/>
  <c r="S203" i="32"/>
  <c r="S197" i="32"/>
  <c r="S177" i="32"/>
  <c r="S191" i="32"/>
  <c r="S193" i="32"/>
  <c r="S196" i="32"/>
  <c r="S161" i="32"/>
  <c r="S160" i="32"/>
  <c r="S199" i="32"/>
  <c r="S155" i="32"/>
  <c r="S184" i="32"/>
  <c r="S175" i="32"/>
  <c r="S167" i="32"/>
  <c r="S207" i="32"/>
  <c r="S208" i="32"/>
  <c r="S183" i="32"/>
  <c r="S176" i="32"/>
  <c r="S179" i="32"/>
  <c r="S168" i="32"/>
  <c r="S159" i="32"/>
  <c r="X23" i="34"/>
  <c r="V26" i="34"/>
  <c r="Q15" i="32"/>
  <c r="U153" i="32"/>
  <c r="C46" i="30"/>
  <c r="R13" i="32"/>
  <c r="S19" i="32"/>
  <c r="F45" i="30" l="1"/>
  <c r="E46" i="30"/>
  <c r="R27" i="34"/>
  <c r="P20" i="32"/>
  <c r="Q14" i="32"/>
  <c r="S24" i="34"/>
  <c r="T190" i="32"/>
  <c r="T163" i="32"/>
  <c r="T210" i="32"/>
  <c r="T181" i="32"/>
  <c r="T188" i="32"/>
  <c r="T213" i="32"/>
  <c r="T165" i="32"/>
  <c r="T189" i="32"/>
  <c r="T157" i="32"/>
  <c r="T187" i="32"/>
  <c r="T196" i="32"/>
  <c r="T198" i="32"/>
  <c r="T185" i="32"/>
  <c r="T211" i="32"/>
  <c r="T206" i="32"/>
  <c r="T182" i="32"/>
  <c r="T154" i="32"/>
  <c r="T179" i="32"/>
  <c r="T205" i="32"/>
  <c r="T174" i="32"/>
  <c r="T166" i="32"/>
  <c r="T186" i="32"/>
  <c r="T203" i="32"/>
  <c r="T197" i="32"/>
  <c r="T170" i="32"/>
  <c r="T161" i="32"/>
  <c r="T204" i="32"/>
  <c r="T172" i="32"/>
  <c r="T173" i="32"/>
  <c r="T171" i="32"/>
  <c r="T212" i="32"/>
  <c r="T194" i="32"/>
  <c r="T177" i="32"/>
  <c r="T158" i="32"/>
  <c r="T202" i="32"/>
  <c r="T178" i="32"/>
  <c r="T180" i="32"/>
  <c r="T164" i="32"/>
  <c r="T162" i="32"/>
  <c r="T195" i="32"/>
  <c r="T200" i="32"/>
  <c r="T199" i="32"/>
  <c r="T193" i="32"/>
  <c r="T192" i="32"/>
  <c r="T167" i="32"/>
  <c r="T155" i="32"/>
  <c r="T169" i="32"/>
  <c r="T191" i="32"/>
  <c r="T175" i="32"/>
  <c r="T207" i="32"/>
  <c r="T201" i="32"/>
  <c r="T168" i="32"/>
  <c r="T156" i="32"/>
  <c r="T209" i="32"/>
  <c r="T159" i="32"/>
  <c r="T184" i="32"/>
  <c r="T208" i="32"/>
  <c r="T176" i="32"/>
  <c r="T183" i="32"/>
  <c r="T160" i="32"/>
  <c r="Y23" i="34"/>
  <c r="W26" i="34"/>
  <c r="R15" i="32"/>
  <c r="V153" i="32"/>
  <c r="C47" i="30"/>
  <c r="S13" i="32"/>
  <c r="T19" i="32"/>
  <c r="F46" i="30" l="1"/>
  <c r="E47" i="30"/>
  <c r="S27" i="34"/>
  <c r="Q20" i="32"/>
  <c r="R14" i="32"/>
  <c r="T24" i="34"/>
  <c r="U182" i="32"/>
  <c r="U170" i="32"/>
  <c r="U206" i="32"/>
  <c r="U194" i="32"/>
  <c r="U178" i="32"/>
  <c r="U208" i="32"/>
  <c r="U197" i="32"/>
  <c r="U180" i="32"/>
  <c r="U205" i="32"/>
  <c r="U198" i="32"/>
  <c r="U200" i="32"/>
  <c r="U190" i="32"/>
  <c r="U210" i="32"/>
  <c r="U166" i="32"/>
  <c r="U158" i="32"/>
  <c r="U213" i="32"/>
  <c r="U173" i="32"/>
  <c r="U157" i="32"/>
  <c r="U195" i="32"/>
  <c r="U193" i="32"/>
  <c r="U156" i="32"/>
  <c r="U209" i="32"/>
  <c r="U188" i="32"/>
  <c r="U189" i="32"/>
  <c r="U163" i="32"/>
  <c r="U181" i="32"/>
  <c r="U162" i="32"/>
  <c r="U154" i="32"/>
  <c r="U179" i="32"/>
  <c r="U174" i="32"/>
  <c r="U203" i="32"/>
  <c r="U204" i="32"/>
  <c r="U202" i="32"/>
  <c r="U165" i="32"/>
  <c r="U187" i="32"/>
  <c r="U164" i="32"/>
  <c r="U196" i="32"/>
  <c r="U186" i="32"/>
  <c r="U185" i="32"/>
  <c r="U191" i="32"/>
  <c r="U211" i="32"/>
  <c r="U169" i="32"/>
  <c r="U175" i="32"/>
  <c r="U177" i="32"/>
  <c r="U184" i="32"/>
  <c r="U207" i="32"/>
  <c r="U159" i="32"/>
  <c r="U212" i="32"/>
  <c r="U183" i="32"/>
  <c r="U168" i="32"/>
  <c r="U171" i="32"/>
  <c r="U201" i="32"/>
  <c r="U199" i="32"/>
  <c r="U155" i="32"/>
  <c r="U176" i="32"/>
  <c r="U172" i="32"/>
  <c r="U167" i="32"/>
  <c r="U161" i="32"/>
  <c r="U192" i="32"/>
  <c r="U160" i="32"/>
  <c r="X26" i="34"/>
  <c r="Z23" i="34"/>
  <c r="S15" i="32"/>
  <c r="W153" i="32"/>
  <c r="C48" i="30"/>
  <c r="C49" i="30" s="1"/>
  <c r="C50" i="30" s="1"/>
  <c r="C51" i="30" s="1"/>
  <c r="C52" i="30" s="1"/>
  <c r="C53" i="30" s="1"/>
  <c r="C54" i="30" s="1"/>
  <c r="C55" i="30" s="1"/>
  <c r="C56" i="30" s="1"/>
  <c r="C57" i="30" s="1"/>
  <c r="C58" i="30" s="1"/>
  <c r="C59" i="30" s="1"/>
  <c r="C60" i="30" s="1"/>
  <c r="T13" i="32"/>
  <c r="U19" i="32"/>
  <c r="E48" i="30" l="1"/>
  <c r="F47" i="30"/>
  <c r="T27" i="34"/>
  <c r="R20" i="32"/>
  <c r="S14" i="32"/>
  <c r="U24" i="34"/>
  <c r="V208" i="32"/>
  <c r="V179" i="32"/>
  <c r="V174" i="32"/>
  <c r="V155" i="32"/>
  <c r="V201" i="32"/>
  <c r="V186" i="32"/>
  <c r="V190" i="32"/>
  <c r="V182" i="32"/>
  <c r="V178" i="32"/>
  <c r="V164" i="32"/>
  <c r="V163" i="32"/>
  <c r="V157" i="32"/>
  <c r="V206" i="32"/>
  <c r="V198" i="32"/>
  <c r="V197" i="32"/>
  <c r="V213" i="32"/>
  <c r="V189" i="32"/>
  <c r="V205" i="32"/>
  <c r="V158" i="32"/>
  <c r="V173" i="32"/>
  <c r="V166" i="32"/>
  <c r="V202" i="32"/>
  <c r="V181" i="32"/>
  <c r="V165" i="32"/>
  <c r="V170" i="32"/>
  <c r="V194" i="32"/>
  <c r="V177" i="32"/>
  <c r="V172" i="32"/>
  <c r="V162" i="32"/>
  <c r="V204" i="32"/>
  <c r="V203" i="32"/>
  <c r="V187" i="32"/>
  <c r="V211" i="32"/>
  <c r="V210" i="32"/>
  <c r="V154" i="32"/>
  <c r="V195" i="32"/>
  <c r="V156" i="32"/>
  <c r="V185" i="32"/>
  <c r="V188" i="32"/>
  <c r="V196" i="32"/>
  <c r="V212" i="32"/>
  <c r="V180" i="32"/>
  <c r="V209" i="32"/>
  <c r="V168" i="32"/>
  <c r="V161" i="32"/>
  <c r="V167" i="32"/>
  <c r="V175" i="32"/>
  <c r="V192" i="32"/>
  <c r="V199" i="32"/>
  <c r="V183" i="32"/>
  <c r="V160" i="32"/>
  <c r="V200" i="32"/>
  <c r="V184" i="32"/>
  <c r="V191" i="32"/>
  <c r="V193" i="32"/>
  <c r="V207" i="32"/>
  <c r="V169" i="32"/>
  <c r="V171" i="32"/>
  <c r="V176" i="32"/>
  <c r="V159" i="32"/>
  <c r="AA23" i="34"/>
  <c r="Y26" i="34"/>
  <c r="T15" i="32"/>
  <c r="C61" i="30"/>
  <c r="C62" i="30" s="1"/>
  <c r="C63" i="30" s="1"/>
  <c r="C64" i="30" s="1"/>
  <c r="C65" i="30" s="1"/>
  <c r="C66" i="30" s="1"/>
  <c r="C67" i="30" s="1"/>
  <c r="C68" i="30" s="1"/>
  <c r="C69" i="30" s="1"/>
  <c r="C70" i="30" s="1"/>
  <c r="C71" i="30" s="1"/>
  <c r="C72" i="30" s="1"/>
  <c r="C73" i="30" s="1"/>
  <c r="C74" i="30" s="1"/>
  <c r="C75" i="30" s="1"/>
  <c r="C76" i="30" s="1"/>
  <c r="C77" i="30" s="1"/>
  <c r="C78" i="30" s="1"/>
  <c r="C79" i="30" s="1"/>
  <c r="C80" i="30" s="1"/>
  <c r="C81" i="30" s="1"/>
  <c r="C82" i="30" s="1"/>
  <c r="C83" i="30" s="1"/>
  <c r="C84" i="30" s="1"/>
  <c r="C85" i="30" s="1"/>
  <c r="C86" i="30" s="1"/>
  <c r="C87" i="30" s="1"/>
  <c r="C88" i="30" s="1"/>
  <c r="C89" i="30" s="1"/>
  <c r="C90" i="30" s="1"/>
  <c r="F24" i="34"/>
  <c r="G24" i="34"/>
  <c r="H24" i="34"/>
  <c r="I24" i="34"/>
  <c r="E24" i="34"/>
  <c r="X153" i="32"/>
  <c r="U13" i="32"/>
  <c r="V19" i="32"/>
  <c r="U27" i="34" l="1"/>
  <c r="S20" i="32"/>
  <c r="E49" i="30"/>
  <c r="F48" i="30"/>
  <c r="T14" i="32"/>
  <c r="V24" i="34"/>
  <c r="W206" i="32"/>
  <c r="W198" i="32"/>
  <c r="W209" i="32"/>
  <c r="W177" i="32"/>
  <c r="W155" i="32"/>
  <c r="W190" i="32"/>
  <c r="W158" i="32"/>
  <c r="W173" i="32"/>
  <c r="W202" i="32"/>
  <c r="W170" i="32"/>
  <c r="W213" i="32"/>
  <c r="W197" i="32"/>
  <c r="W178" i="32"/>
  <c r="W174" i="32"/>
  <c r="W194" i="32"/>
  <c r="W205" i="32"/>
  <c r="W162" i="32"/>
  <c r="W189" i="32"/>
  <c r="W166" i="32"/>
  <c r="W203" i="32"/>
  <c r="W210" i="32"/>
  <c r="W164" i="32"/>
  <c r="W165" i="32"/>
  <c r="W204" i="32"/>
  <c r="W171" i="32"/>
  <c r="W181" i="32"/>
  <c r="W187" i="32"/>
  <c r="W193" i="32"/>
  <c r="W157" i="32"/>
  <c r="W182" i="32"/>
  <c r="W196" i="32"/>
  <c r="W154" i="32"/>
  <c r="W212" i="32"/>
  <c r="W211" i="32"/>
  <c r="W172" i="32"/>
  <c r="W186" i="32"/>
  <c r="W156" i="32"/>
  <c r="W195" i="32"/>
  <c r="W185" i="32"/>
  <c r="W192" i="32"/>
  <c r="W163" i="32"/>
  <c r="W175" i="32"/>
  <c r="W179" i="32"/>
  <c r="W208" i="32"/>
  <c r="W188" i="32"/>
  <c r="W159" i="32"/>
  <c r="W180" i="32"/>
  <c r="W183" i="32"/>
  <c r="W184" i="32"/>
  <c r="W200" i="32"/>
  <c r="W169" i="32"/>
  <c r="W161" i="32"/>
  <c r="W207" i="32"/>
  <c r="W167" i="32"/>
  <c r="W199" i="32"/>
  <c r="W176" i="32"/>
  <c r="W191" i="32"/>
  <c r="W201" i="32"/>
  <c r="W160" i="32"/>
  <c r="W168" i="32"/>
  <c r="Z26" i="34"/>
  <c r="AB23" i="34"/>
  <c r="U15" i="32"/>
  <c r="Y153" i="32"/>
  <c r="E27" i="34"/>
  <c r="F27" i="34"/>
  <c r="G27" i="34"/>
  <c r="V13" i="32"/>
  <c r="W19" i="32"/>
  <c r="E50" i="30" l="1"/>
  <c r="F49" i="30"/>
  <c r="V27" i="34"/>
  <c r="T20" i="32"/>
  <c r="X170" i="32"/>
  <c r="X208" i="32"/>
  <c r="X155" i="32"/>
  <c r="X194" i="32"/>
  <c r="X206" i="32"/>
  <c r="X189" i="32"/>
  <c r="X205" i="32"/>
  <c r="X181" i="32"/>
  <c r="X210" i="32"/>
  <c r="X190" i="32"/>
  <c r="X173" i="32"/>
  <c r="X182" i="32"/>
  <c r="X213" i="32"/>
  <c r="X174" i="32"/>
  <c r="X166" i="32"/>
  <c r="X157" i="32"/>
  <c r="X202" i="32"/>
  <c r="X198" i="32"/>
  <c r="X197" i="32"/>
  <c r="X203" i="32"/>
  <c r="X165" i="32"/>
  <c r="X178" i="32"/>
  <c r="X172" i="32"/>
  <c r="X185" i="32"/>
  <c r="X211" i="32"/>
  <c r="X196" i="32"/>
  <c r="X186" i="32"/>
  <c r="X180" i="32"/>
  <c r="X156" i="32"/>
  <c r="X158" i="32"/>
  <c r="X154" i="32"/>
  <c r="X188" i="32"/>
  <c r="X187" i="32"/>
  <c r="X163" i="32"/>
  <c r="X204" i="32"/>
  <c r="X162" i="32"/>
  <c r="X171" i="32"/>
  <c r="X179" i="32"/>
  <c r="X164" i="32"/>
  <c r="X212" i="32"/>
  <c r="X169" i="32"/>
  <c r="X191" i="32"/>
  <c r="X159" i="32"/>
  <c r="X167" i="32"/>
  <c r="X209" i="32"/>
  <c r="X200" i="32"/>
  <c r="X195" i="32"/>
  <c r="X183" i="32"/>
  <c r="X161" i="32"/>
  <c r="X176" i="32"/>
  <c r="X168" i="32"/>
  <c r="X184" i="32"/>
  <c r="X160" i="32"/>
  <c r="X199" i="32"/>
  <c r="X201" i="32"/>
  <c r="X192" i="32"/>
  <c r="X193" i="32"/>
  <c r="X175" i="32"/>
  <c r="X207" i="32"/>
  <c r="X177" i="32"/>
  <c r="U14" i="32"/>
  <c r="W24" i="34"/>
  <c r="AA26" i="34"/>
  <c r="AC23" i="34"/>
  <c r="V15" i="32"/>
  <c r="Z153" i="32"/>
  <c r="W13" i="32"/>
  <c r="X19" i="32"/>
  <c r="W27" i="34" l="1"/>
  <c r="U20" i="32"/>
  <c r="F50" i="30"/>
  <c r="E51" i="30"/>
  <c r="Y155" i="32"/>
  <c r="Y192" i="32"/>
  <c r="Y198" i="32"/>
  <c r="Y197" i="32"/>
  <c r="Y196" i="32"/>
  <c r="Y173" i="32"/>
  <c r="Y157" i="32"/>
  <c r="Y210" i="32"/>
  <c r="Y206" i="32"/>
  <c r="Y182" i="32"/>
  <c r="Y163" i="32"/>
  <c r="Y174" i="32"/>
  <c r="Y158" i="32"/>
  <c r="Y213" i="32"/>
  <c r="Y205" i="32"/>
  <c r="Y194" i="32"/>
  <c r="Y190" i="32"/>
  <c r="Y189" i="32"/>
  <c r="Y181" i="32"/>
  <c r="Y186" i="32"/>
  <c r="Y162" i="32"/>
  <c r="Y180" i="32"/>
  <c r="Y154" i="32"/>
  <c r="Y179" i="32"/>
  <c r="Y166" i="32"/>
  <c r="Y203" i="32"/>
  <c r="Y188" i="32"/>
  <c r="Y177" i="32"/>
  <c r="Y170" i="32"/>
  <c r="Y211" i="32"/>
  <c r="Y156" i="32"/>
  <c r="Y165" i="32"/>
  <c r="Y178" i="32"/>
  <c r="Y204" i="32"/>
  <c r="Y187" i="32"/>
  <c r="Y172" i="32"/>
  <c r="Y202" i="32"/>
  <c r="Y184" i="32"/>
  <c r="Y212" i="32"/>
  <c r="Y185" i="32"/>
  <c r="Y209" i="32"/>
  <c r="Y191" i="32"/>
  <c r="Y168" i="32"/>
  <c r="Y207" i="32"/>
  <c r="Y160" i="32"/>
  <c r="Y201" i="32"/>
  <c r="Y200" i="32"/>
  <c r="Y183" i="32"/>
  <c r="Y167" i="32"/>
  <c r="Y161" i="32"/>
  <c r="Y199" i="32"/>
  <c r="Y171" i="32"/>
  <c r="Y164" i="32"/>
  <c r="Y193" i="32"/>
  <c r="Y195" i="32"/>
  <c r="Y175" i="32"/>
  <c r="Y169" i="32"/>
  <c r="Y159" i="32"/>
  <c r="Y208" i="32"/>
  <c r="Y176" i="32"/>
  <c r="V14" i="32"/>
  <c r="X24" i="34"/>
  <c r="AB26" i="34"/>
  <c r="AD23" i="34"/>
  <c r="W15" i="32"/>
  <c r="AA153" i="32"/>
  <c r="X13" i="32"/>
  <c r="Y19" i="32"/>
  <c r="X27" i="34" l="1"/>
  <c r="V20" i="32"/>
  <c r="E52" i="30"/>
  <c r="F51" i="30"/>
  <c r="Z189" i="32"/>
  <c r="Z178" i="32"/>
  <c r="Z172" i="32"/>
  <c r="Z162" i="32"/>
  <c r="Z213" i="32"/>
  <c r="Z165" i="32"/>
  <c r="Z164" i="32"/>
  <c r="Z161" i="32"/>
  <c r="Z206" i="32"/>
  <c r="Z186" i="32"/>
  <c r="Z198" i="32"/>
  <c r="Z201" i="32"/>
  <c r="Z192" i="32"/>
  <c r="Z182" i="32"/>
  <c r="Z163" i="32"/>
  <c r="Z188" i="32"/>
  <c r="Z174" i="32"/>
  <c r="Z197" i="32"/>
  <c r="Z181" i="32"/>
  <c r="Z190" i="32"/>
  <c r="Z157" i="32"/>
  <c r="Z210" i="32"/>
  <c r="Z205" i="32"/>
  <c r="Z173" i="32"/>
  <c r="Z166" i="32"/>
  <c r="Z194" i="32"/>
  <c r="Z158" i="32"/>
  <c r="Z170" i="32"/>
  <c r="Z156" i="32"/>
  <c r="Z179" i="32"/>
  <c r="Z187" i="32"/>
  <c r="Z171" i="32"/>
  <c r="Z203" i="32"/>
  <c r="Z154" i="32"/>
  <c r="Z195" i="32"/>
  <c r="Z202" i="32"/>
  <c r="Z212" i="32"/>
  <c r="Z209" i="32"/>
  <c r="Z196" i="32"/>
  <c r="Z180" i="32"/>
  <c r="Z211" i="32"/>
  <c r="Z175" i="32"/>
  <c r="Z183" i="32"/>
  <c r="Z160" i="32"/>
  <c r="Z176" i="32"/>
  <c r="Z204" i="32"/>
  <c r="Z155" i="32"/>
  <c r="Z177" i="32"/>
  <c r="Z159" i="32"/>
  <c r="Z167" i="32"/>
  <c r="Z208" i="32"/>
  <c r="Z207" i="32"/>
  <c r="Z193" i="32"/>
  <c r="Z185" i="32"/>
  <c r="Z200" i="32"/>
  <c r="Z199" i="32"/>
  <c r="Z184" i="32"/>
  <c r="Z169" i="32"/>
  <c r="Z191" i="32"/>
  <c r="Z168" i="32"/>
  <c r="W14" i="32"/>
  <c r="Y24" i="34"/>
  <c r="AE23" i="34"/>
  <c r="AC26" i="34"/>
  <c r="X15" i="32"/>
  <c r="AB153" i="32"/>
  <c r="Y13" i="32"/>
  <c r="Z19" i="32"/>
  <c r="E53" i="30" l="1"/>
  <c r="F52" i="30"/>
  <c r="Y27" i="34"/>
  <c r="W20" i="32"/>
  <c r="AA192" i="32"/>
  <c r="AA202" i="32"/>
  <c r="AA166" i="32"/>
  <c r="AA206" i="32"/>
  <c r="AA198" i="32"/>
  <c r="AA213" i="32"/>
  <c r="AA173" i="32"/>
  <c r="AA190" i="32"/>
  <c r="AA163" i="32"/>
  <c r="AA174" i="32"/>
  <c r="AA197" i="32"/>
  <c r="AA194" i="32"/>
  <c r="AA158" i="32"/>
  <c r="AA189" i="32"/>
  <c r="AA205" i="32"/>
  <c r="AA203" i="32"/>
  <c r="AA186" i="32"/>
  <c r="AA182" i="32"/>
  <c r="AA181" i="32"/>
  <c r="AA187" i="32"/>
  <c r="AA156" i="32"/>
  <c r="AA162" i="32"/>
  <c r="AA204" i="32"/>
  <c r="AA178" i="32"/>
  <c r="AA165" i="32"/>
  <c r="AA211" i="32"/>
  <c r="AA179" i="32"/>
  <c r="AA212" i="32"/>
  <c r="AA195" i="32"/>
  <c r="AA164" i="32"/>
  <c r="AA157" i="32"/>
  <c r="AA201" i="32"/>
  <c r="AA171" i="32"/>
  <c r="AA172" i="32"/>
  <c r="AA170" i="32"/>
  <c r="AA196" i="32"/>
  <c r="AA154" i="32"/>
  <c r="AA210" i="32"/>
  <c r="AA188" i="32"/>
  <c r="AA161" i="32"/>
  <c r="AA185" i="32"/>
  <c r="AA183" i="32"/>
  <c r="AA167" i="32"/>
  <c r="AA191" i="32"/>
  <c r="AA193" i="32"/>
  <c r="AA200" i="32"/>
  <c r="AA176" i="32"/>
  <c r="AA159" i="32"/>
  <c r="AA207" i="32"/>
  <c r="AA199" i="32"/>
  <c r="AA184" i="32"/>
  <c r="AA168" i="32"/>
  <c r="AA169" i="32"/>
  <c r="AA180" i="32"/>
  <c r="AA208" i="32"/>
  <c r="AA209" i="32"/>
  <c r="AA155" i="32"/>
  <c r="AA177" i="32"/>
  <c r="AA175" i="32"/>
  <c r="AA160" i="32"/>
  <c r="X14" i="32"/>
  <c r="Z24" i="34"/>
  <c r="AD26" i="34"/>
  <c r="AF23" i="34"/>
  <c r="Y15" i="32"/>
  <c r="AC153" i="32"/>
  <c r="Z13" i="32"/>
  <c r="AA19" i="32"/>
  <c r="Z27" i="34" l="1"/>
  <c r="X20" i="32"/>
  <c r="F53" i="30"/>
  <c r="E54" i="30"/>
  <c r="AB197" i="32"/>
  <c r="AB196" i="32"/>
  <c r="AB169" i="32"/>
  <c r="AB164" i="32"/>
  <c r="AB173" i="32"/>
  <c r="AB209" i="32"/>
  <c r="AB158" i="32"/>
  <c r="AB206" i="32"/>
  <c r="AB198" i="32"/>
  <c r="AB190" i="32"/>
  <c r="AB155" i="32"/>
  <c r="AB181" i="32"/>
  <c r="AB180" i="32"/>
  <c r="AB189" i="32"/>
  <c r="AB166" i="32"/>
  <c r="AB213" i="32"/>
  <c r="AB157" i="32"/>
  <c r="AB203" i="32"/>
  <c r="AB187" i="32"/>
  <c r="AB170" i="32"/>
  <c r="AB182" i="32"/>
  <c r="AB174" i="32"/>
  <c r="AB205" i="32"/>
  <c r="AB165" i="32"/>
  <c r="AB156" i="32"/>
  <c r="AB178" i="32"/>
  <c r="AB195" i="32"/>
  <c r="AB202" i="32"/>
  <c r="AB210" i="32"/>
  <c r="AB212" i="32"/>
  <c r="AB154" i="32"/>
  <c r="AB194" i="32"/>
  <c r="AB163" i="32"/>
  <c r="AB186" i="32"/>
  <c r="AB188" i="32"/>
  <c r="AB193" i="32"/>
  <c r="AB162" i="32"/>
  <c r="AB204" i="32"/>
  <c r="AB192" i="32"/>
  <c r="AB159" i="32"/>
  <c r="AB160" i="32"/>
  <c r="AB168" i="32"/>
  <c r="AB179" i="32"/>
  <c r="AB208" i="32"/>
  <c r="AB176" i="32"/>
  <c r="AB199" i="32"/>
  <c r="AB184" i="32"/>
  <c r="AB161" i="32"/>
  <c r="AB207" i="32"/>
  <c r="AB171" i="32"/>
  <c r="AB175" i="32"/>
  <c r="AB211" i="32"/>
  <c r="AB177" i="32"/>
  <c r="AB201" i="32"/>
  <c r="AB185" i="32"/>
  <c r="AB172" i="32"/>
  <c r="AB167" i="32"/>
  <c r="AB191" i="32"/>
  <c r="AB183" i="32"/>
  <c r="AB200" i="32"/>
  <c r="Y14" i="32"/>
  <c r="AA24" i="34"/>
  <c r="AG23" i="34"/>
  <c r="AE26" i="34"/>
  <c r="Z15" i="32"/>
  <c r="AD153" i="32"/>
  <c r="AA13" i="32"/>
  <c r="AB19" i="32"/>
  <c r="AA27" i="34" l="1"/>
  <c r="Y20" i="32"/>
  <c r="F54" i="30"/>
  <c r="E55" i="30"/>
  <c r="Z14" i="32"/>
  <c r="AB24" i="34"/>
  <c r="AC170" i="32"/>
  <c r="AC162" i="32"/>
  <c r="AC198" i="32"/>
  <c r="AC206" i="32"/>
  <c r="AC211" i="32"/>
  <c r="AC201" i="32"/>
  <c r="AC181" i="32"/>
  <c r="AC213" i="32"/>
  <c r="AC179" i="32"/>
  <c r="AC185" i="32"/>
  <c r="AC200" i="32"/>
  <c r="AC158" i="32"/>
  <c r="AC166" i="32"/>
  <c r="AC210" i="32"/>
  <c r="AC182" i="32"/>
  <c r="AC196" i="32"/>
  <c r="AC192" i="32"/>
  <c r="AC174" i="32"/>
  <c r="AC189" i="32"/>
  <c r="AC187" i="32"/>
  <c r="AC178" i="32"/>
  <c r="AC197" i="32"/>
  <c r="AC165" i="32"/>
  <c r="AC205" i="32"/>
  <c r="AC157" i="32"/>
  <c r="AC154" i="32"/>
  <c r="AC164" i="32"/>
  <c r="AC195" i="32"/>
  <c r="AC160" i="32"/>
  <c r="AC186" i="32"/>
  <c r="AC173" i="32"/>
  <c r="AC180" i="32"/>
  <c r="AC188" i="32"/>
  <c r="AC202" i="32"/>
  <c r="AC204" i="32"/>
  <c r="AC163" i="32"/>
  <c r="AC194" i="32"/>
  <c r="AC203" i="32"/>
  <c r="AC171" i="32"/>
  <c r="AC209" i="32"/>
  <c r="AC184" i="32"/>
  <c r="AC168" i="32"/>
  <c r="AC172" i="32"/>
  <c r="AC156" i="32"/>
  <c r="AC190" i="32"/>
  <c r="AC191" i="32"/>
  <c r="AC159" i="32"/>
  <c r="AC169" i="32"/>
  <c r="AC207" i="32"/>
  <c r="AC193" i="32"/>
  <c r="AC208" i="32"/>
  <c r="AC155" i="32"/>
  <c r="AC161" i="32"/>
  <c r="AC167" i="32"/>
  <c r="AC177" i="32"/>
  <c r="AC176" i="32"/>
  <c r="AC183" i="32"/>
  <c r="AC199" i="32"/>
  <c r="AC212" i="32"/>
  <c r="AC175" i="32"/>
  <c r="AF26" i="34"/>
  <c r="AH23" i="34"/>
  <c r="AA15" i="32"/>
  <c r="AE153" i="32"/>
  <c r="AB13" i="32"/>
  <c r="AC19" i="32"/>
  <c r="AB27" i="34" l="1"/>
  <c r="Z20" i="32"/>
  <c r="F55" i="30"/>
  <c r="E56" i="30"/>
  <c r="AD205" i="32"/>
  <c r="AD206" i="32"/>
  <c r="AD181" i="32"/>
  <c r="AD174" i="32"/>
  <c r="AD165" i="32"/>
  <c r="AD169" i="32"/>
  <c r="AD204" i="32"/>
  <c r="AD198" i="32"/>
  <c r="AD196" i="32"/>
  <c r="AD197" i="32"/>
  <c r="AD187" i="32"/>
  <c r="AD166" i="32"/>
  <c r="AD189" i="32"/>
  <c r="AD203" i="32"/>
  <c r="AD158" i="32"/>
  <c r="AD213" i="32"/>
  <c r="AD190" i="32"/>
  <c r="AD157" i="32"/>
  <c r="AD162" i="32"/>
  <c r="AD173" i="32"/>
  <c r="AD163" i="32"/>
  <c r="AD186" i="32"/>
  <c r="AD172" i="32"/>
  <c r="AD179" i="32"/>
  <c r="AD171" i="32"/>
  <c r="AD154" i="32"/>
  <c r="AD195" i="32"/>
  <c r="AD182" i="32"/>
  <c r="AD210" i="32"/>
  <c r="AD188" i="32"/>
  <c r="AD202" i="32"/>
  <c r="AD170" i="32"/>
  <c r="AD209" i="32"/>
  <c r="AD212" i="32"/>
  <c r="AD194" i="32"/>
  <c r="AD164" i="32"/>
  <c r="AD178" i="32"/>
  <c r="AD156" i="32"/>
  <c r="AD155" i="32"/>
  <c r="AD201" i="32"/>
  <c r="AD160" i="32"/>
  <c r="AD191" i="32"/>
  <c r="AD184" i="32"/>
  <c r="AD185" i="32"/>
  <c r="AD168" i="32"/>
  <c r="AD200" i="32"/>
  <c r="AD167" i="32"/>
  <c r="AD207" i="32"/>
  <c r="AD193" i="32"/>
  <c r="AD183" i="32"/>
  <c r="AD180" i="32"/>
  <c r="AD211" i="32"/>
  <c r="AD177" i="32"/>
  <c r="AD192" i="32"/>
  <c r="AD161" i="32"/>
  <c r="AD199" i="32"/>
  <c r="AD159" i="32"/>
  <c r="AD208" i="32"/>
  <c r="AD176" i="32"/>
  <c r="AD175" i="32"/>
  <c r="AA14" i="32"/>
  <c r="AC24" i="34"/>
  <c r="AI23" i="34"/>
  <c r="AG26" i="34"/>
  <c r="AB15" i="32"/>
  <c r="AF153" i="32"/>
  <c r="AC13" i="32"/>
  <c r="AD19" i="32"/>
  <c r="AC27" i="34" l="1"/>
  <c r="AA20" i="32"/>
  <c r="E57" i="30"/>
  <c r="F56" i="30"/>
  <c r="AB14" i="32"/>
  <c r="AD24" i="34"/>
  <c r="AE186" i="32"/>
  <c r="AE208" i="32"/>
  <c r="AE209" i="32"/>
  <c r="AE212" i="32"/>
  <c r="AE166" i="32"/>
  <c r="AE169" i="32"/>
  <c r="AE158" i="32"/>
  <c r="AE179" i="32"/>
  <c r="AE182" i="32"/>
  <c r="AE189" i="32"/>
  <c r="AE154" i="32"/>
  <c r="AE198" i="32"/>
  <c r="AE206" i="32"/>
  <c r="AE190" i="32"/>
  <c r="AE157" i="32"/>
  <c r="AE194" i="32"/>
  <c r="AE181" i="32"/>
  <c r="AE174" i="32"/>
  <c r="AE205" i="32"/>
  <c r="AE197" i="32"/>
  <c r="AE178" i="32"/>
  <c r="AE204" i="32"/>
  <c r="AE173" i="32"/>
  <c r="AE188" i="32"/>
  <c r="AE201" i="32"/>
  <c r="AE213" i="32"/>
  <c r="AE163" i="32"/>
  <c r="AE187" i="32"/>
  <c r="AE203" i="32"/>
  <c r="AE195" i="32"/>
  <c r="AE210" i="32"/>
  <c r="AE172" i="32"/>
  <c r="AE171" i="32"/>
  <c r="AE162" i="32"/>
  <c r="AE196" i="32"/>
  <c r="AE165" i="32"/>
  <c r="AE202" i="32"/>
  <c r="AE170" i="32"/>
  <c r="AE156" i="32"/>
  <c r="AE164" i="32"/>
  <c r="AE211" i="32"/>
  <c r="AE180" i="32"/>
  <c r="AE176" i="32"/>
  <c r="AE168" i="32"/>
  <c r="AE177" i="32"/>
  <c r="AE167" i="32"/>
  <c r="AE199" i="32"/>
  <c r="AE207" i="32"/>
  <c r="AE185" i="32"/>
  <c r="AE161" i="32"/>
  <c r="AE160" i="32"/>
  <c r="AE200" i="32"/>
  <c r="AE159" i="32"/>
  <c r="AE193" i="32"/>
  <c r="AE192" i="32"/>
  <c r="AE155" i="32"/>
  <c r="AE191" i="32"/>
  <c r="AE184" i="32"/>
  <c r="AE183" i="32"/>
  <c r="AE175" i="32"/>
  <c r="AH26" i="34"/>
  <c r="AJ23" i="34"/>
  <c r="AC15" i="32"/>
  <c r="AG153" i="32"/>
  <c r="AD13" i="32"/>
  <c r="AE19" i="32"/>
  <c r="F57" i="30" l="1"/>
  <c r="E58" i="30"/>
  <c r="AD27" i="34"/>
  <c r="AB20" i="32"/>
  <c r="AC14" i="32"/>
  <c r="AE24" i="34"/>
  <c r="AF171" i="32"/>
  <c r="AF164" i="32"/>
  <c r="AF208" i="32"/>
  <c r="AF186" i="32"/>
  <c r="AF198" i="32"/>
  <c r="AF166" i="32"/>
  <c r="AF156" i="32"/>
  <c r="AF190" i="32"/>
  <c r="AF205" i="32"/>
  <c r="AF174" i="32"/>
  <c r="AF181" i="32"/>
  <c r="AF158" i="32"/>
  <c r="AF210" i="32"/>
  <c r="AF189" i="32"/>
  <c r="AF157" i="32"/>
  <c r="AF213" i="32"/>
  <c r="AF182" i="32"/>
  <c r="AF173" i="32"/>
  <c r="AF197" i="32"/>
  <c r="AF154" i="32"/>
  <c r="AF212" i="32"/>
  <c r="AF178" i="32"/>
  <c r="AF163" i="32"/>
  <c r="AF204" i="32"/>
  <c r="AF193" i="32"/>
  <c r="AF194" i="32"/>
  <c r="AF172" i="32"/>
  <c r="AF211" i="32"/>
  <c r="AF165" i="32"/>
  <c r="AF202" i="32"/>
  <c r="AF187" i="32"/>
  <c r="AF180" i="32"/>
  <c r="AF206" i="32"/>
  <c r="AF203" i="32"/>
  <c r="AF188" i="32"/>
  <c r="AF195" i="32"/>
  <c r="AF170" i="32"/>
  <c r="AF201" i="32"/>
  <c r="AF162" i="32"/>
  <c r="AF179" i="32"/>
  <c r="AF196" i="32"/>
  <c r="AF167" i="32"/>
  <c r="AF160" i="32"/>
  <c r="AF209" i="32"/>
  <c r="AF169" i="32"/>
  <c r="AF185" i="32"/>
  <c r="AF184" i="32"/>
  <c r="AF183" i="32"/>
  <c r="AF168" i="32"/>
  <c r="AF161" i="32"/>
  <c r="AF200" i="32"/>
  <c r="AF159" i="32"/>
  <c r="AF199" i="32"/>
  <c r="AF192" i="32"/>
  <c r="AF177" i="32"/>
  <c r="AF155" i="32"/>
  <c r="AF191" i="32"/>
  <c r="AF175" i="32"/>
  <c r="AF176" i="32"/>
  <c r="AF207" i="32"/>
  <c r="AK23" i="34"/>
  <c r="AI26" i="34"/>
  <c r="AD15" i="32"/>
  <c r="AH153" i="32"/>
  <c r="AE13" i="32"/>
  <c r="AF19" i="32"/>
  <c r="F58" i="30" l="1"/>
  <c r="E59" i="30"/>
  <c r="AE27" i="34"/>
  <c r="AC20" i="32"/>
  <c r="AG179" i="32"/>
  <c r="AG181" i="32"/>
  <c r="AG206" i="32"/>
  <c r="AG174" i="32"/>
  <c r="AG154" i="32"/>
  <c r="AG201" i="32"/>
  <c r="AG213" i="32"/>
  <c r="AG211" i="32"/>
  <c r="AG185" i="32"/>
  <c r="AG186" i="32"/>
  <c r="AG178" i="32"/>
  <c r="AG157" i="32"/>
  <c r="AG187" i="32"/>
  <c r="AG189" i="32"/>
  <c r="AG210" i="32"/>
  <c r="AG202" i="32"/>
  <c r="AG182" i="32"/>
  <c r="AG166" i="32"/>
  <c r="AG158" i="32"/>
  <c r="AG197" i="32"/>
  <c r="AG190" i="32"/>
  <c r="AG198" i="32"/>
  <c r="AG205" i="32"/>
  <c r="AG200" i="32"/>
  <c r="AG170" i="32"/>
  <c r="AG209" i="32"/>
  <c r="AG173" i="32"/>
  <c r="AG204" i="32"/>
  <c r="AG171" i="32"/>
  <c r="AG162" i="32"/>
  <c r="AG194" i="32"/>
  <c r="AG180" i="32"/>
  <c r="AG163" i="32"/>
  <c r="AG188" i="32"/>
  <c r="AG156" i="32"/>
  <c r="AG165" i="32"/>
  <c r="AG203" i="32"/>
  <c r="AG164" i="32"/>
  <c r="AG212" i="32"/>
  <c r="AG196" i="32"/>
  <c r="AG161" i="32"/>
  <c r="AG159" i="32"/>
  <c r="AG167" i="32"/>
  <c r="AG172" i="32"/>
  <c r="AG184" i="32"/>
  <c r="AG175" i="32"/>
  <c r="AG177" i="32"/>
  <c r="AG168" i="32"/>
  <c r="AG207" i="32"/>
  <c r="AG195" i="32"/>
  <c r="AG208" i="32"/>
  <c r="AG160" i="32"/>
  <c r="AG155" i="32"/>
  <c r="AG169" i="32"/>
  <c r="AG192" i="32"/>
  <c r="AG183" i="32"/>
  <c r="AG191" i="32"/>
  <c r="AG193" i="32"/>
  <c r="AG176" i="32"/>
  <c r="AG199" i="32"/>
  <c r="AD14" i="32"/>
  <c r="AF24" i="34"/>
  <c r="AL23" i="34"/>
  <c r="AJ26" i="34"/>
  <c r="AE15" i="32"/>
  <c r="AI153" i="32"/>
  <c r="AF13" i="32"/>
  <c r="AG19" i="32"/>
  <c r="E60" i="30" l="1"/>
  <c r="F59" i="30"/>
  <c r="AF27" i="34"/>
  <c r="AD20" i="32"/>
  <c r="AH173" i="32"/>
  <c r="AH190" i="32"/>
  <c r="AH198" i="32"/>
  <c r="AH174" i="32"/>
  <c r="AH189" i="32"/>
  <c r="AH187" i="32"/>
  <c r="AH206" i="32"/>
  <c r="AH154" i="32"/>
  <c r="AH166" i="32"/>
  <c r="AH203" i="32"/>
  <c r="AH212" i="32"/>
  <c r="AH196" i="32"/>
  <c r="AH197" i="32"/>
  <c r="AH205" i="32"/>
  <c r="AH157" i="32"/>
  <c r="AH158" i="32"/>
  <c r="AH210" i="32"/>
  <c r="AH213" i="32"/>
  <c r="AH163" i="32"/>
  <c r="AH182" i="32"/>
  <c r="AH194" i="32"/>
  <c r="AH164" i="32"/>
  <c r="AH156" i="32"/>
  <c r="AH186" i="32"/>
  <c r="AH202" i="32"/>
  <c r="AH181" i="32"/>
  <c r="AH162" i="32"/>
  <c r="AH193" i="32"/>
  <c r="AH170" i="32"/>
  <c r="AH188" i="32"/>
  <c r="AH180" i="32"/>
  <c r="AH204" i="32"/>
  <c r="AH211" i="32"/>
  <c r="AH178" i="32"/>
  <c r="AH165" i="32"/>
  <c r="AH185" i="32"/>
  <c r="AH195" i="32"/>
  <c r="AH177" i="32"/>
  <c r="AH168" i="32"/>
  <c r="AH207" i="32"/>
  <c r="AH208" i="32"/>
  <c r="AH200" i="32"/>
  <c r="AH175" i="32"/>
  <c r="AH184" i="32"/>
  <c r="AH159" i="32"/>
  <c r="AH183" i="32"/>
  <c r="AH201" i="32"/>
  <c r="AH172" i="32"/>
  <c r="AH155" i="32"/>
  <c r="AH161" i="32"/>
  <c r="AH176" i="32"/>
  <c r="AH171" i="32"/>
  <c r="AH209" i="32"/>
  <c r="AH169" i="32"/>
  <c r="AH192" i="32"/>
  <c r="AH199" i="32"/>
  <c r="AH191" i="32"/>
  <c r="AH167" i="32"/>
  <c r="AH160" i="32"/>
  <c r="AH179" i="32"/>
  <c r="AE14" i="32"/>
  <c r="AG24" i="34"/>
  <c r="AK26" i="34"/>
  <c r="AM23" i="34"/>
  <c r="AF15" i="32"/>
  <c r="AJ153" i="32"/>
  <c r="AG13" i="32"/>
  <c r="AH19" i="32"/>
  <c r="AG27" i="34" l="1"/>
  <c r="AE20" i="32"/>
  <c r="E61" i="30"/>
  <c r="F60" i="30"/>
  <c r="AI205" i="32"/>
  <c r="AI206" i="32"/>
  <c r="AI184" i="32"/>
  <c r="AI174" i="32"/>
  <c r="AI197" i="32"/>
  <c r="AI194" i="32"/>
  <c r="AI195" i="32"/>
  <c r="AI213" i="32"/>
  <c r="AI186" i="32"/>
  <c r="AI173" i="32"/>
  <c r="AI198" i="32"/>
  <c r="AI181" i="32"/>
  <c r="AI158" i="32"/>
  <c r="AI165" i="32"/>
  <c r="AI189" i="32"/>
  <c r="AI190" i="32"/>
  <c r="AI182" i="32"/>
  <c r="AI188" i="32"/>
  <c r="AI210" i="32"/>
  <c r="AI179" i="32"/>
  <c r="AI212" i="32"/>
  <c r="AI185" i="32"/>
  <c r="AI178" i="32"/>
  <c r="AI170" i="32"/>
  <c r="AI176" i="32"/>
  <c r="AI203" i="32"/>
  <c r="AI171" i="32"/>
  <c r="AI209" i="32"/>
  <c r="AI166" i="32"/>
  <c r="AI163" i="32"/>
  <c r="AI156" i="32"/>
  <c r="AI172" i="32"/>
  <c r="AI211" i="32"/>
  <c r="AI204" i="32"/>
  <c r="AI164" i="32"/>
  <c r="AI154" i="32"/>
  <c r="AI187" i="32"/>
  <c r="AI155" i="32"/>
  <c r="AI201" i="32"/>
  <c r="AI180" i="32"/>
  <c r="AI162" i="32"/>
  <c r="AI157" i="32"/>
  <c r="AI202" i="32"/>
  <c r="AI193" i="32"/>
  <c r="AI207" i="32"/>
  <c r="AI183" i="32"/>
  <c r="AI200" i="32"/>
  <c r="AI169" i="32"/>
  <c r="AI199" i="32"/>
  <c r="AI177" i="32"/>
  <c r="AI175" i="32"/>
  <c r="AI191" i="32"/>
  <c r="AI208" i="32"/>
  <c r="AI159" i="32"/>
  <c r="AI168" i="32"/>
  <c r="AI160" i="32"/>
  <c r="AI167" i="32"/>
  <c r="AI196" i="32"/>
  <c r="AI192" i="32"/>
  <c r="AI161" i="32"/>
  <c r="AF14" i="32"/>
  <c r="AH24" i="34"/>
  <c r="AL26" i="34"/>
  <c r="AN23" i="34"/>
  <c r="AG15" i="32"/>
  <c r="AK153" i="32"/>
  <c r="AH13" i="32"/>
  <c r="AI19" i="32"/>
  <c r="E62" i="30" l="1"/>
  <c r="F61" i="30"/>
  <c r="AH27" i="34"/>
  <c r="AF20" i="32"/>
  <c r="AJ190" i="32"/>
  <c r="AJ182" i="32"/>
  <c r="AJ198" i="32"/>
  <c r="AJ157" i="32"/>
  <c r="AJ206" i="32"/>
  <c r="AJ184" i="32"/>
  <c r="AJ195" i="32"/>
  <c r="AJ205" i="32"/>
  <c r="AJ213" i="32"/>
  <c r="AJ158" i="32"/>
  <c r="AJ203" i="32"/>
  <c r="AJ187" i="32"/>
  <c r="AJ189" i="32"/>
  <c r="AJ197" i="32"/>
  <c r="AJ166" i="32"/>
  <c r="AJ202" i="32"/>
  <c r="AJ186" i="32"/>
  <c r="AJ181" i="32"/>
  <c r="AJ174" i="32"/>
  <c r="AJ154" i="32"/>
  <c r="AJ173" i="32"/>
  <c r="AJ163" i="32"/>
  <c r="AJ178" i="32"/>
  <c r="AJ188" i="32"/>
  <c r="AJ194" i="32"/>
  <c r="AJ164" i="32"/>
  <c r="AJ172" i="32"/>
  <c r="AJ165" i="32"/>
  <c r="AJ171" i="32"/>
  <c r="AJ210" i="32"/>
  <c r="AJ212" i="32"/>
  <c r="AJ180" i="32"/>
  <c r="AJ204" i="32"/>
  <c r="AJ156" i="32"/>
  <c r="AJ162" i="32"/>
  <c r="AJ176" i="32"/>
  <c r="AJ169" i="32"/>
  <c r="AJ167" i="32"/>
  <c r="AJ175" i="32"/>
  <c r="AJ183" i="32"/>
  <c r="AJ179" i="32"/>
  <c r="AJ201" i="32"/>
  <c r="AJ193" i="32"/>
  <c r="AJ161" i="32"/>
  <c r="AJ168" i="32"/>
  <c r="AJ207" i="32"/>
  <c r="AJ170" i="32"/>
  <c r="AJ209" i="32"/>
  <c r="AJ159" i="32"/>
  <c r="AJ185" i="32"/>
  <c r="AJ155" i="32"/>
  <c r="AJ192" i="32"/>
  <c r="AJ177" i="32"/>
  <c r="AJ196" i="32"/>
  <c r="AJ208" i="32"/>
  <c r="AJ199" i="32"/>
  <c r="AJ191" i="32"/>
  <c r="AJ200" i="32"/>
  <c r="AJ160" i="32"/>
  <c r="AJ211" i="32"/>
  <c r="AG14" i="32"/>
  <c r="AI24" i="34"/>
  <c r="AO23" i="34"/>
  <c r="AM26" i="34"/>
  <c r="AH15" i="32"/>
  <c r="AL153" i="32"/>
  <c r="AI13" i="32"/>
  <c r="AJ19" i="32"/>
  <c r="AI27" i="34" l="1"/>
  <c r="AG20" i="32"/>
  <c r="F62" i="30"/>
  <c r="E63" i="30"/>
  <c r="AK200" i="32"/>
  <c r="AK206" i="32"/>
  <c r="AK205" i="32"/>
  <c r="AK166" i="32"/>
  <c r="AK178" i="32"/>
  <c r="AK171" i="32"/>
  <c r="AK186" i="32"/>
  <c r="AK174" i="32"/>
  <c r="AK189" i="32"/>
  <c r="AK156" i="32"/>
  <c r="AK182" i="32"/>
  <c r="AK213" i="32"/>
  <c r="AK197" i="32"/>
  <c r="AK158" i="32"/>
  <c r="AK190" i="32"/>
  <c r="AK203" i="32"/>
  <c r="AK194" i="32"/>
  <c r="AK157" i="32"/>
  <c r="AK181" i="32"/>
  <c r="AK210" i="32"/>
  <c r="AK165" i="32"/>
  <c r="AK163" i="32"/>
  <c r="AK202" i="32"/>
  <c r="AK204" i="32"/>
  <c r="AK172" i="32"/>
  <c r="AK180" i="32"/>
  <c r="AK195" i="32"/>
  <c r="AK162" i="32"/>
  <c r="AK154" i="32"/>
  <c r="AK188" i="32"/>
  <c r="AK196" i="32"/>
  <c r="AK173" i="32"/>
  <c r="AK155" i="32"/>
  <c r="AK164" i="32"/>
  <c r="AK212" i="32"/>
  <c r="AK198" i="32"/>
  <c r="AK187" i="32"/>
  <c r="AK170" i="32"/>
  <c r="AK209" i="32"/>
  <c r="AK161" i="32"/>
  <c r="AK201" i="32"/>
  <c r="AK184" i="32"/>
  <c r="AK207" i="32"/>
  <c r="AK179" i="32"/>
  <c r="AK159" i="32"/>
  <c r="AK168" i="32"/>
  <c r="AK175" i="32"/>
  <c r="AK160" i="32"/>
  <c r="AK208" i="32"/>
  <c r="AK211" i="32"/>
  <c r="AK177" i="32"/>
  <c r="AK199" i="32"/>
  <c r="AK192" i="32"/>
  <c r="AK167" i="32"/>
  <c r="AK193" i="32"/>
  <c r="AK185" i="32"/>
  <c r="AK176" i="32"/>
  <c r="AK183" i="32"/>
  <c r="AK191" i="32"/>
  <c r="AK169" i="32"/>
  <c r="AH14" i="32"/>
  <c r="AJ24" i="34"/>
  <c r="AN26" i="34"/>
  <c r="AP23" i="34"/>
  <c r="AI15" i="32"/>
  <c r="AM153" i="32"/>
  <c r="AJ13" i="32"/>
  <c r="AK19" i="32"/>
  <c r="AJ27" i="34" l="1"/>
  <c r="AH20" i="32"/>
  <c r="F63" i="30"/>
  <c r="E64" i="30"/>
  <c r="AL198" i="32"/>
  <c r="AL180" i="32"/>
  <c r="AL182" i="32"/>
  <c r="AL181" i="32"/>
  <c r="AL172" i="32"/>
  <c r="AL154" i="32"/>
  <c r="AL170" i="32"/>
  <c r="AL208" i="32"/>
  <c r="AL166" i="32"/>
  <c r="AL203" i="32"/>
  <c r="AL164" i="32"/>
  <c r="AL190" i="32"/>
  <c r="AL213" i="32"/>
  <c r="AL165" i="32"/>
  <c r="AL202" i="32"/>
  <c r="AL197" i="32"/>
  <c r="AL206" i="32"/>
  <c r="AL189" i="32"/>
  <c r="AL163" i="32"/>
  <c r="AL196" i="32"/>
  <c r="AL188" i="32"/>
  <c r="AL204" i="32"/>
  <c r="AL205" i="32"/>
  <c r="AL186" i="32"/>
  <c r="AL187" i="32"/>
  <c r="AL155" i="32"/>
  <c r="AL174" i="32"/>
  <c r="AL194" i="32"/>
  <c r="AL162" i="32"/>
  <c r="AL158" i="32"/>
  <c r="AL173" i="32"/>
  <c r="AL157" i="32"/>
  <c r="AL177" i="32"/>
  <c r="AL178" i="32"/>
  <c r="AL156" i="32"/>
  <c r="AL210" i="32"/>
  <c r="AL195" i="32"/>
  <c r="AL171" i="32"/>
  <c r="AL209" i="32"/>
  <c r="AL212" i="32"/>
  <c r="AL160" i="32"/>
  <c r="AL159" i="32"/>
  <c r="AL191" i="32"/>
  <c r="AL183" i="32"/>
  <c r="AL167" i="32"/>
  <c r="AL211" i="32"/>
  <c r="AL192" i="32"/>
  <c r="AL179" i="32"/>
  <c r="AL193" i="32"/>
  <c r="AL199" i="32"/>
  <c r="AL161" i="32"/>
  <c r="AL168" i="32"/>
  <c r="AL169" i="32"/>
  <c r="AL201" i="32"/>
  <c r="AL175" i="32"/>
  <c r="AL207" i="32"/>
  <c r="AL185" i="32"/>
  <c r="AL176" i="32"/>
  <c r="AL184" i="32"/>
  <c r="AL200" i="32"/>
  <c r="AI14" i="32"/>
  <c r="AK24" i="34"/>
  <c r="AQ23" i="34"/>
  <c r="AO26" i="34"/>
  <c r="AJ15" i="32"/>
  <c r="AN153" i="32"/>
  <c r="AK13" i="32"/>
  <c r="AL19" i="32"/>
  <c r="AK27" i="34" l="1"/>
  <c r="AI20" i="32"/>
  <c r="E65" i="30"/>
  <c r="F64" i="30"/>
  <c r="AM182" i="32"/>
  <c r="AM206" i="32"/>
  <c r="AM158" i="32"/>
  <c r="AM166" i="32"/>
  <c r="AM174" i="32"/>
  <c r="AM198" i="32"/>
  <c r="AM177" i="32"/>
  <c r="AM210" i="32"/>
  <c r="AM189" i="32"/>
  <c r="AM173" i="32"/>
  <c r="AM181" i="32"/>
  <c r="AM213" i="32"/>
  <c r="AM205" i="32"/>
  <c r="AM186" i="32"/>
  <c r="AM178" i="32"/>
  <c r="AM211" i="32"/>
  <c r="AM157" i="32"/>
  <c r="AM162" i="32"/>
  <c r="AM156" i="32"/>
  <c r="AM171" i="32"/>
  <c r="AM155" i="32"/>
  <c r="AM170" i="32"/>
  <c r="AM196" i="32"/>
  <c r="AM154" i="32"/>
  <c r="AM179" i="32"/>
  <c r="AM165" i="32"/>
  <c r="AM197" i="32"/>
  <c r="AM187" i="32"/>
  <c r="AM190" i="32"/>
  <c r="AM209" i="32"/>
  <c r="AM185" i="32"/>
  <c r="AM203" i="32"/>
  <c r="AM188" i="32"/>
  <c r="AM163" i="32"/>
  <c r="AM212" i="32"/>
  <c r="AM193" i="32"/>
  <c r="AM194" i="32"/>
  <c r="AM204" i="32"/>
  <c r="AM180" i="32"/>
  <c r="AM202" i="32"/>
  <c r="AM164" i="32"/>
  <c r="AM172" i="32"/>
  <c r="AM161" i="32"/>
  <c r="AM201" i="32"/>
  <c r="AM208" i="32"/>
  <c r="AM200" i="32"/>
  <c r="AM160" i="32"/>
  <c r="AM192" i="32"/>
  <c r="AM159" i="32"/>
  <c r="AM195" i="32"/>
  <c r="AM168" i="32"/>
  <c r="AM169" i="32"/>
  <c r="AM175" i="32"/>
  <c r="AM183" i="32"/>
  <c r="AM207" i="32"/>
  <c r="AM199" i="32"/>
  <c r="AM167" i="32"/>
  <c r="AM176" i="32"/>
  <c r="AM184" i="32"/>
  <c r="AM191" i="32"/>
  <c r="AJ14" i="32"/>
  <c r="AL24" i="34"/>
  <c r="AP26" i="34"/>
  <c r="AR23" i="34"/>
  <c r="AK15" i="32"/>
  <c r="AO153" i="32"/>
  <c r="AL13" i="32"/>
  <c r="AM19" i="32"/>
  <c r="F65" i="30" l="1"/>
  <c r="E66" i="30"/>
  <c r="AL27" i="34"/>
  <c r="AJ20" i="32"/>
  <c r="AN169" i="32"/>
  <c r="AN190" i="32"/>
  <c r="AN166" i="32"/>
  <c r="AN185" i="32"/>
  <c r="AN158" i="32"/>
  <c r="AN198" i="32"/>
  <c r="AN204" i="32"/>
  <c r="AN206" i="32"/>
  <c r="AN200" i="32"/>
  <c r="AN195" i="32"/>
  <c r="AN181" i="32"/>
  <c r="AN187" i="32"/>
  <c r="AN205" i="32"/>
  <c r="AN174" i="32"/>
  <c r="AN213" i="32"/>
  <c r="AN203" i="32"/>
  <c r="AN197" i="32"/>
  <c r="AN154" i="32"/>
  <c r="AN182" i="32"/>
  <c r="AN157" i="32"/>
  <c r="AN202" i="32"/>
  <c r="AN156" i="32"/>
  <c r="AN188" i="32"/>
  <c r="AN171" i="32"/>
  <c r="AN179" i="32"/>
  <c r="AN189" i="32"/>
  <c r="AN196" i="32"/>
  <c r="AN164" i="32"/>
  <c r="AN170" i="32"/>
  <c r="AN165" i="32"/>
  <c r="AN211" i="32"/>
  <c r="AN180" i="32"/>
  <c r="AN201" i="32"/>
  <c r="AN173" i="32"/>
  <c r="AN193" i="32"/>
  <c r="AN186" i="32"/>
  <c r="AN178" i="32"/>
  <c r="AN210" i="32"/>
  <c r="AN172" i="32"/>
  <c r="AN163" i="32"/>
  <c r="AN162" i="32"/>
  <c r="AN212" i="32"/>
  <c r="AN194" i="32"/>
  <c r="AN209" i="32"/>
  <c r="AN177" i="32"/>
  <c r="AN183" i="32"/>
  <c r="AN159" i="32"/>
  <c r="AN184" i="32"/>
  <c r="AN191" i="32"/>
  <c r="AN176" i="32"/>
  <c r="AN155" i="32"/>
  <c r="AN175" i="32"/>
  <c r="AN192" i="32"/>
  <c r="AN167" i="32"/>
  <c r="AN160" i="32"/>
  <c r="AN199" i="32"/>
  <c r="AN208" i="32"/>
  <c r="AN207" i="32"/>
  <c r="AN168" i="32"/>
  <c r="AN161" i="32"/>
  <c r="AK14" i="32"/>
  <c r="AM24" i="34"/>
  <c r="AQ26" i="34"/>
  <c r="AS23" i="34"/>
  <c r="AL15" i="32"/>
  <c r="AP153" i="32"/>
  <c r="AM13" i="32"/>
  <c r="AN19" i="32"/>
  <c r="F66" i="30" l="1"/>
  <c r="E67" i="30"/>
  <c r="AM27" i="34"/>
  <c r="AK20" i="32"/>
  <c r="AO206" i="32"/>
  <c r="AO204" i="32"/>
  <c r="AO196" i="32"/>
  <c r="AO190" i="32"/>
  <c r="AO202" i="32"/>
  <c r="AO165" i="32"/>
  <c r="AO205" i="32"/>
  <c r="AO197" i="32"/>
  <c r="AO198" i="32"/>
  <c r="AO158" i="32"/>
  <c r="AO213" i="32"/>
  <c r="AO187" i="32"/>
  <c r="AO166" i="32"/>
  <c r="AO163" i="32"/>
  <c r="AO181" i="32"/>
  <c r="AO189" i="32"/>
  <c r="AO203" i="32"/>
  <c r="AO193" i="32"/>
  <c r="AO194" i="32"/>
  <c r="AO180" i="32"/>
  <c r="AO179" i="32"/>
  <c r="AO174" i="32"/>
  <c r="AO195" i="32"/>
  <c r="AO186" i="32"/>
  <c r="AO171" i="32"/>
  <c r="AO157" i="32"/>
  <c r="AO210" i="32"/>
  <c r="AO170" i="32"/>
  <c r="AO172" i="32"/>
  <c r="AO156" i="32"/>
  <c r="AO212" i="32"/>
  <c r="AO154" i="32"/>
  <c r="AO182" i="32"/>
  <c r="AO173" i="32"/>
  <c r="AO178" i="32"/>
  <c r="AO188" i="32"/>
  <c r="AO161" i="32"/>
  <c r="AO209" i="32"/>
  <c r="AO200" i="32"/>
  <c r="AO184" i="32"/>
  <c r="AO199" i="32"/>
  <c r="AO177" i="32"/>
  <c r="AO192" i="32"/>
  <c r="AO167" i="32"/>
  <c r="AO155" i="32"/>
  <c r="AO211" i="32"/>
  <c r="AO175" i="32"/>
  <c r="AO208" i="32"/>
  <c r="AO183" i="32"/>
  <c r="AO162" i="32"/>
  <c r="AO185" i="32"/>
  <c r="AO168" i="32"/>
  <c r="AO160" i="32"/>
  <c r="AO164" i="32"/>
  <c r="AO207" i="32"/>
  <c r="AO159" i="32"/>
  <c r="AO191" i="32"/>
  <c r="AO176" i="32"/>
  <c r="AO169" i="32"/>
  <c r="AO201" i="32"/>
  <c r="AL14" i="32"/>
  <c r="AN24" i="34"/>
  <c r="AT23" i="34"/>
  <c r="AR26" i="34"/>
  <c r="AM15" i="32"/>
  <c r="AQ153" i="32"/>
  <c r="AN13" i="32"/>
  <c r="AO19" i="32"/>
  <c r="E68" i="30" l="1"/>
  <c r="F67" i="30"/>
  <c r="AN27" i="34"/>
  <c r="AL20" i="32"/>
  <c r="AM14" i="32"/>
  <c r="AO24" i="34"/>
  <c r="AP190" i="32"/>
  <c r="AP155" i="32"/>
  <c r="AP174" i="32"/>
  <c r="AP205" i="32"/>
  <c r="AP189" i="32"/>
  <c r="AP197" i="32"/>
  <c r="AP165" i="32"/>
  <c r="AP173" i="32"/>
  <c r="AP187" i="32"/>
  <c r="AP166" i="32"/>
  <c r="AP158" i="32"/>
  <c r="AP181" i="32"/>
  <c r="AP182" i="32"/>
  <c r="AP186" i="32"/>
  <c r="AP178" i="32"/>
  <c r="AP213" i="32"/>
  <c r="AP210" i="32"/>
  <c r="AP203" i="32"/>
  <c r="AP161" i="32"/>
  <c r="AP188" i="32"/>
  <c r="AP201" i="32"/>
  <c r="AP196" i="32"/>
  <c r="AP163" i="32"/>
  <c r="AP211" i="32"/>
  <c r="AP198" i="32"/>
  <c r="AP204" i="32"/>
  <c r="AP156" i="32"/>
  <c r="AP202" i="32"/>
  <c r="AP162" i="32"/>
  <c r="AP170" i="32"/>
  <c r="AP164" i="32"/>
  <c r="AP195" i="32"/>
  <c r="AP194" i="32"/>
  <c r="AP157" i="32"/>
  <c r="AP206" i="32"/>
  <c r="AP180" i="32"/>
  <c r="AP185" i="32"/>
  <c r="AP172" i="32"/>
  <c r="AP192" i="32"/>
  <c r="AP177" i="32"/>
  <c r="AP176" i="32"/>
  <c r="AP207" i="32"/>
  <c r="AP183" i="32"/>
  <c r="AP168" i="32"/>
  <c r="AP191" i="32"/>
  <c r="AP208" i="32"/>
  <c r="AP160" i="32"/>
  <c r="AP167" i="32"/>
  <c r="AP175" i="32"/>
  <c r="AP171" i="32"/>
  <c r="AP200" i="32"/>
  <c r="AP199" i="32"/>
  <c r="AP193" i="32"/>
  <c r="AP159" i="32"/>
  <c r="AP169" i="32"/>
  <c r="AP154" i="32"/>
  <c r="AP212" i="32"/>
  <c r="AP179" i="32"/>
  <c r="AP209" i="32"/>
  <c r="AP184" i="32"/>
  <c r="AS26" i="34"/>
  <c r="AU23" i="34"/>
  <c r="AN15" i="32"/>
  <c r="AR153" i="32"/>
  <c r="AO13" i="32"/>
  <c r="AP19" i="32"/>
  <c r="AO27" i="34" l="1"/>
  <c r="AM20" i="32"/>
  <c r="E69" i="30"/>
  <c r="F68" i="30"/>
  <c r="AQ170" i="32"/>
  <c r="AQ189" i="32"/>
  <c r="AQ201" i="32"/>
  <c r="AQ206" i="32"/>
  <c r="AQ210" i="32"/>
  <c r="AQ192" i="32"/>
  <c r="AQ166" i="32"/>
  <c r="AQ174" i="32"/>
  <c r="AQ179" i="32"/>
  <c r="AQ211" i="32"/>
  <c r="AQ190" i="32"/>
  <c r="AQ182" i="32"/>
  <c r="AQ185" i="32"/>
  <c r="AQ194" i="32"/>
  <c r="AQ162" i="32"/>
  <c r="AQ181" i="32"/>
  <c r="AQ158" i="32"/>
  <c r="AQ213" i="32"/>
  <c r="AQ187" i="32"/>
  <c r="AQ178" i="32"/>
  <c r="AQ197" i="32"/>
  <c r="AQ163" i="32"/>
  <c r="AQ205" i="32"/>
  <c r="AQ180" i="32"/>
  <c r="AQ203" i="32"/>
  <c r="AQ202" i="32"/>
  <c r="AQ204" i="32"/>
  <c r="AQ188" i="32"/>
  <c r="AQ198" i="32"/>
  <c r="AQ154" i="32"/>
  <c r="AQ173" i="32"/>
  <c r="AQ168" i="32"/>
  <c r="AQ195" i="32"/>
  <c r="AQ186" i="32"/>
  <c r="AQ172" i="32"/>
  <c r="AQ171" i="32"/>
  <c r="AQ157" i="32"/>
  <c r="AQ193" i="32"/>
  <c r="AQ165" i="32"/>
  <c r="AQ156" i="32"/>
  <c r="AQ207" i="32"/>
  <c r="AQ196" i="32"/>
  <c r="AQ212" i="32"/>
  <c r="AQ164" i="32"/>
  <c r="AQ155" i="32"/>
  <c r="AQ177" i="32"/>
  <c r="AQ208" i="32"/>
  <c r="AQ199" i="32"/>
  <c r="AQ176" i="32"/>
  <c r="AQ159" i="32"/>
  <c r="AQ191" i="32"/>
  <c r="AQ183" i="32"/>
  <c r="AQ167" i="32"/>
  <c r="AQ209" i="32"/>
  <c r="AQ184" i="32"/>
  <c r="AQ169" i="32"/>
  <c r="AQ175" i="32"/>
  <c r="AQ161" i="32"/>
  <c r="AQ160" i="32"/>
  <c r="AQ200" i="32"/>
  <c r="AN14" i="32"/>
  <c r="AP24" i="34"/>
  <c r="AT26" i="34"/>
  <c r="AV23" i="34"/>
  <c r="AO15" i="32"/>
  <c r="AS153" i="32"/>
  <c r="AP13" i="32"/>
  <c r="AQ19" i="32"/>
  <c r="E70" i="30" l="1"/>
  <c r="F69" i="30"/>
  <c r="AP27" i="34"/>
  <c r="AN20" i="32"/>
  <c r="AR206" i="32"/>
  <c r="AR173" i="32"/>
  <c r="AR182" i="32"/>
  <c r="AR193" i="32"/>
  <c r="AR195" i="32"/>
  <c r="AR174" i="32"/>
  <c r="AR197" i="32"/>
  <c r="AR166" i="32"/>
  <c r="AR190" i="32"/>
  <c r="AR205" i="32"/>
  <c r="AR162" i="32"/>
  <c r="AR198" i="32"/>
  <c r="AR189" i="32"/>
  <c r="AR210" i="32"/>
  <c r="AR158" i="32"/>
  <c r="AR203" i="32"/>
  <c r="AR154" i="32"/>
  <c r="AR212" i="32"/>
  <c r="AR196" i="32"/>
  <c r="AR209" i="32"/>
  <c r="AR204" i="32"/>
  <c r="AR170" i="32"/>
  <c r="AR188" i="32"/>
  <c r="AR165" i="32"/>
  <c r="AR194" i="32"/>
  <c r="AR184" i="32"/>
  <c r="AR171" i="32"/>
  <c r="AR156" i="32"/>
  <c r="AR164" i="32"/>
  <c r="AR207" i="32"/>
  <c r="AR163" i="32"/>
  <c r="AR202" i="32"/>
  <c r="AR172" i="32"/>
  <c r="AR181" i="32"/>
  <c r="AR213" i="32"/>
  <c r="AR208" i="32"/>
  <c r="AR211" i="32"/>
  <c r="AR180" i="32"/>
  <c r="AR178" i="32"/>
  <c r="AR157" i="32"/>
  <c r="AR187" i="32"/>
  <c r="AR186" i="32"/>
  <c r="AR200" i="32"/>
  <c r="AR169" i="32"/>
  <c r="AR159" i="32"/>
  <c r="AR175" i="32"/>
  <c r="AR167" i="32"/>
  <c r="AR179" i="32"/>
  <c r="AR201" i="32"/>
  <c r="AR191" i="32"/>
  <c r="AR155" i="32"/>
  <c r="AR176" i="32"/>
  <c r="AR177" i="32"/>
  <c r="AR160" i="32"/>
  <c r="AR192" i="32"/>
  <c r="AR185" i="32"/>
  <c r="AR168" i="32"/>
  <c r="AR183" i="32"/>
  <c r="AR161" i="32"/>
  <c r="AR199" i="32"/>
  <c r="AO14" i="32"/>
  <c r="AQ24" i="34"/>
  <c r="AU26" i="34"/>
  <c r="AW23" i="34"/>
  <c r="AP15" i="32"/>
  <c r="AT153" i="32"/>
  <c r="AQ13" i="32"/>
  <c r="AR19" i="32"/>
  <c r="AQ27" i="34" l="1"/>
  <c r="AO20" i="32"/>
  <c r="F70" i="30"/>
  <c r="E71" i="30"/>
  <c r="AS157" i="32"/>
  <c r="AS190" i="32"/>
  <c r="AS206" i="32"/>
  <c r="AS163" i="32"/>
  <c r="AS204" i="32"/>
  <c r="AS189" i="32"/>
  <c r="AS198" i="32"/>
  <c r="AS173" i="32"/>
  <c r="AS205" i="32"/>
  <c r="AS203" i="32"/>
  <c r="AS187" i="32"/>
  <c r="AS166" i="32"/>
  <c r="AS172" i="32"/>
  <c r="AS197" i="32"/>
  <c r="AS181" i="32"/>
  <c r="AS158" i="32"/>
  <c r="AS213" i="32"/>
  <c r="AS194" i="32"/>
  <c r="AS174" i="32"/>
  <c r="AS178" i="32"/>
  <c r="AS195" i="32"/>
  <c r="AS186" i="32"/>
  <c r="AS201" i="32"/>
  <c r="AS196" i="32"/>
  <c r="AS210" i="32"/>
  <c r="AS154" i="32"/>
  <c r="AS162" i="32"/>
  <c r="AS170" i="32"/>
  <c r="AS202" i="32"/>
  <c r="AS212" i="32"/>
  <c r="AS182" i="32"/>
  <c r="AS188" i="32"/>
  <c r="AS165" i="32"/>
  <c r="AS164" i="32"/>
  <c r="AS171" i="32"/>
  <c r="AS155" i="32"/>
  <c r="AS184" i="32"/>
  <c r="AS169" i="32"/>
  <c r="AS200" i="32"/>
  <c r="AS167" i="32"/>
  <c r="AS183" i="32"/>
  <c r="AS179" i="32"/>
  <c r="AS161" i="32"/>
  <c r="AS192" i="32"/>
  <c r="AS156" i="32"/>
  <c r="AS208" i="32"/>
  <c r="AS175" i="32"/>
  <c r="AS185" i="32"/>
  <c r="AS193" i="32"/>
  <c r="AS199" i="32"/>
  <c r="AS177" i="32"/>
  <c r="AS159" i="32"/>
  <c r="AS191" i="32"/>
  <c r="AS209" i="32"/>
  <c r="AS180" i="32"/>
  <c r="AS211" i="32"/>
  <c r="AS176" i="32"/>
  <c r="AS207" i="32"/>
  <c r="AS160" i="32"/>
  <c r="AS168" i="32"/>
  <c r="AP14" i="32"/>
  <c r="AR24" i="34"/>
  <c r="AX23" i="34"/>
  <c r="AV26" i="34"/>
  <c r="AQ15" i="32"/>
  <c r="AU153" i="32"/>
  <c r="AR13" i="32"/>
  <c r="AS19" i="32"/>
  <c r="AR27" i="34" l="1"/>
  <c r="AP20" i="32"/>
  <c r="E72" i="30"/>
  <c r="F71" i="30"/>
  <c r="AT206" i="32"/>
  <c r="AT161" i="32"/>
  <c r="AT173" i="32"/>
  <c r="AT174" i="32"/>
  <c r="AT162" i="32"/>
  <c r="AT211" i="32"/>
  <c r="AT198" i="32"/>
  <c r="AT190" i="32"/>
  <c r="AT166" i="32"/>
  <c r="AT172" i="32"/>
  <c r="AT197" i="32"/>
  <c r="AT163" i="32"/>
  <c r="AT194" i="32"/>
  <c r="AT181" i="32"/>
  <c r="AT187" i="32"/>
  <c r="AT205" i="32"/>
  <c r="AT157" i="32"/>
  <c r="AT213" i="32"/>
  <c r="AT202" i="32"/>
  <c r="AT212" i="32"/>
  <c r="AT170" i="32"/>
  <c r="AT158" i="32"/>
  <c r="AT210" i="32"/>
  <c r="AT180" i="32"/>
  <c r="AT156" i="32"/>
  <c r="AT204" i="32"/>
  <c r="AT186" i="32"/>
  <c r="AT182" i="32"/>
  <c r="AT165" i="32"/>
  <c r="AT193" i="32"/>
  <c r="AT196" i="32"/>
  <c r="AT154" i="32"/>
  <c r="AT188" i="32"/>
  <c r="AT189" i="32"/>
  <c r="AT203" i="32"/>
  <c r="AT178" i="32"/>
  <c r="AT185" i="32"/>
  <c r="AT192" i="32"/>
  <c r="AT168" i="32"/>
  <c r="AT183" i="32"/>
  <c r="AT199" i="32"/>
  <c r="AT209" i="32"/>
  <c r="AT177" i="32"/>
  <c r="AT155" i="32"/>
  <c r="AT169" i="32"/>
  <c r="AT191" i="32"/>
  <c r="AT195" i="32"/>
  <c r="AT171" i="32"/>
  <c r="AT175" i="32"/>
  <c r="AT207" i="32"/>
  <c r="AT184" i="32"/>
  <c r="AT164" i="32"/>
  <c r="AT200" i="32"/>
  <c r="AT176" i="32"/>
  <c r="AT179" i="32"/>
  <c r="AT208" i="32"/>
  <c r="AT159" i="32"/>
  <c r="AT167" i="32"/>
  <c r="AT160" i="32"/>
  <c r="AT201" i="32"/>
  <c r="AQ14" i="32"/>
  <c r="AS24" i="34"/>
  <c r="AW26" i="34"/>
  <c r="AY23" i="34"/>
  <c r="AR15" i="32"/>
  <c r="AV153" i="32"/>
  <c r="AS13" i="32"/>
  <c r="AT19" i="32"/>
  <c r="E73" i="30" l="1"/>
  <c r="F72" i="30"/>
  <c r="AS27" i="34"/>
  <c r="AQ20" i="32"/>
  <c r="AU193" i="32"/>
  <c r="AU181" i="32"/>
  <c r="AU206" i="32"/>
  <c r="AU200" i="32"/>
  <c r="AU172" i="32"/>
  <c r="AU156" i="32"/>
  <c r="AU157" i="32"/>
  <c r="AU166" i="32"/>
  <c r="AU170" i="32"/>
  <c r="AU158" i="32"/>
  <c r="AU198" i="32"/>
  <c r="AU174" i="32"/>
  <c r="AU195" i="32"/>
  <c r="AU161" i="32"/>
  <c r="AU165" i="32"/>
  <c r="AU202" i="32"/>
  <c r="AU196" i="32"/>
  <c r="AU194" i="32"/>
  <c r="AU163" i="32"/>
  <c r="AU182" i="32"/>
  <c r="AU178" i="32"/>
  <c r="AU197" i="32"/>
  <c r="AU213" i="32"/>
  <c r="AU205" i="32"/>
  <c r="AU203" i="32"/>
  <c r="AU190" i="32"/>
  <c r="AU211" i="32"/>
  <c r="AU201" i="32"/>
  <c r="AU210" i="32"/>
  <c r="AU162" i="32"/>
  <c r="AU204" i="32"/>
  <c r="AU160" i="32"/>
  <c r="AU185" i="32"/>
  <c r="AU177" i="32"/>
  <c r="AU171" i="32"/>
  <c r="AU189" i="32"/>
  <c r="AU187" i="32"/>
  <c r="AU154" i="32"/>
  <c r="AU173" i="32"/>
  <c r="AU186" i="32"/>
  <c r="AU188" i="32"/>
  <c r="AU180" i="32"/>
  <c r="AU209" i="32"/>
  <c r="AU212" i="32"/>
  <c r="AU164" i="32"/>
  <c r="AU179" i="32"/>
  <c r="AU155" i="32"/>
  <c r="AU207" i="32"/>
  <c r="AU169" i="32"/>
  <c r="AU184" i="32"/>
  <c r="AU176" i="32"/>
  <c r="AU199" i="32"/>
  <c r="AU191" i="32"/>
  <c r="AU183" i="32"/>
  <c r="AU159" i="32"/>
  <c r="AU167" i="32"/>
  <c r="AU208" i="32"/>
  <c r="AU192" i="32"/>
  <c r="AU168" i="32"/>
  <c r="AU175" i="32"/>
  <c r="AR14" i="32"/>
  <c r="AT24" i="34"/>
  <c r="AX26" i="34"/>
  <c r="AZ23" i="34"/>
  <c r="AS15" i="32"/>
  <c r="AW153" i="32"/>
  <c r="AT13" i="32"/>
  <c r="AU19" i="32"/>
  <c r="AT27" i="34" l="1"/>
  <c r="AR20" i="32"/>
  <c r="F73" i="30"/>
  <c r="E74" i="30"/>
  <c r="AV157" i="32"/>
  <c r="AV158" i="32"/>
  <c r="AV188" i="32"/>
  <c r="AV193" i="32"/>
  <c r="AV203" i="32"/>
  <c r="AV173" i="32"/>
  <c r="AV190" i="32"/>
  <c r="AV161" i="32"/>
  <c r="AV210" i="32"/>
  <c r="AV206" i="32"/>
  <c r="AV177" i="32"/>
  <c r="AV213" i="32"/>
  <c r="AV197" i="32"/>
  <c r="AV205" i="32"/>
  <c r="AV165" i="32"/>
  <c r="AV198" i="32"/>
  <c r="AV182" i="32"/>
  <c r="AV166" i="32"/>
  <c r="AV181" i="32"/>
  <c r="AV162" i="32"/>
  <c r="AV189" i="32"/>
  <c r="AV163" i="32"/>
  <c r="AV174" i="32"/>
  <c r="AV194" i="32"/>
  <c r="AV156" i="32"/>
  <c r="AV180" i="32"/>
  <c r="AV172" i="32"/>
  <c r="AV164" i="32"/>
  <c r="AV154" i="32"/>
  <c r="AV185" i="32"/>
  <c r="AV178" i="32"/>
  <c r="AV209" i="32"/>
  <c r="AV170" i="32"/>
  <c r="AV202" i="32"/>
  <c r="AV195" i="32"/>
  <c r="AV187" i="32"/>
  <c r="AV186" i="32"/>
  <c r="AV212" i="32"/>
  <c r="AV179" i="32"/>
  <c r="AV211" i="32"/>
  <c r="AV207" i="32"/>
  <c r="AV200" i="32"/>
  <c r="AV204" i="32"/>
  <c r="AV169" i="32"/>
  <c r="AV191" i="32"/>
  <c r="AV175" i="32"/>
  <c r="AV183" i="32"/>
  <c r="AV167" i="32"/>
  <c r="AV176" i="32"/>
  <c r="AV184" i="32"/>
  <c r="AV160" i="32"/>
  <c r="AV208" i="32"/>
  <c r="AV159" i="32"/>
  <c r="AV168" i="32"/>
  <c r="AV196" i="32"/>
  <c r="AV192" i="32"/>
  <c r="AV199" i="32"/>
  <c r="AV171" i="32"/>
  <c r="AV201" i="32"/>
  <c r="AV155" i="32"/>
  <c r="AS14" i="32"/>
  <c r="AU24" i="34"/>
  <c r="AY26" i="34"/>
  <c r="BA23" i="34"/>
  <c r="AT15" i="32"/>
  <c r="AX153" i="32"/>
  <c r="AU13" i="32"/>
  <c r="AV19" i="32"/>
  <c r="AU27" i="34" l="1"/>
  <c r="AS20" i="32"/>
  <c r="F74" i="30"/>
  <c r="E75" i="30"/>
  <c r="AW206" i="32"/>
  <c r="AW172" i="32"/>
  <c r="AW193" i="32"/>
  <c r="AW188" i="32"/>
  <c r="AW190" i="32"/>
  <c r="AW198" i="32"/>
  <c r="AW210" i="32"/>
  <c r="AW164" i="32"/>
  <c r="AW165" i="32"/>
  <c r="AW205" i="32"/>
  <c r="AW187" i="32"/>
  <c r="AW174" i="32"/>
  <c r="AW189" i="32"/>
  <c r="AW166" i="32"/>
  <c r="AW158" i="32"/>
  <c r="AW203" i="32"/>
  <c r="AW181" i="32"/>
  <c r="AW213" i="32"/>
  <c r="AW182" i="32"/>
  <c r="AW194" i="32"/>
  <c r="AW180" i="32"/>
  <c r="AW202" i="32"/>
  <c r="AW196" i="32"/>
  <c r="AW195" i="32"/>
  <c r="AW157" i="32"/>
  <c r="AW208" i="32"/>
  <c r="AW170" i="32"/>
  <c r="AW179" i="32"/>
  <c r="AW197" i="32"/>
  <c r="AW178" i="32"/>
  <c r="AW204" i="32"/>
  <c r="AW156" i="32"/>
  <c r="AW186" i="32"/>
  <c r="AW212" i="32"/>
  <c r="AW163" i="32"/>
  <c r="AW162" i="32"/>
  <c r="AW173" i="32"/>
  <c r="AW169" i="32"/>
  <c r="AW154" i="32"/>
  <c r="AW209" i="32"/>
  <c r="AW160" i="32"/>
  <c r="AW199" i="32"/>
  <c r="AW185" i="32"/>
  <c r="AW184" i="32"/>
  <c r="AW175" i="32"/>
  <c r="AW171" i="32"/>
  <c r="AW201" i="32"/>
  <c r="AW176" i="32"/>
  <c r="AW191" i="32"/>
  <c r="AW192" i="32"/>
  <c r="AW211" i="32"/>
  <c r="AW168" i="32"/>
  <c r="AW207" i="32"/>
  <c r="AW200" i="32"/>
  <c r="AW155" i="32"/>
  <c r="AW167" i="32"/>
  <c r="AW183" i="32"/>
  <c r="AW161" i="32"/>
  <c r="AW159" i="32"/>
  <c r="AW177" i="32"/>
  <c r="AT14" i="32"/>
  <c r="AV24" i="34"/>
  <c r="BB23" i="34"/>
  <c r="AZ26" i="34"/>
  <c r="AU15" i="32"/>
  <c r="AY153" i="32"/>
  <c r="AV13" i="32"/>
  <c r="AW19" i="32"/>
  <c r="AV27" i="34" l="1"/>
  <c r="AT20" i="32"/>
  <c r="F75" i="30"/>
  <c r="E76" i="30"/>
  <c r="AX189" i="32"/>
  <c r="AX173" i="32"/>
  <c r="AX174" i="32"/>
  <c r="AX204" i="32"/>
  <c r="AX185" i="32"/>
  <c r="AX211" i="32"/>
  <c r="AX190" i="32"/>
  <c r="AX182" i="32"/>
  <c r="AX166" i="32"/>
  <c r="AX158" i="32"/>
  <c r="AX205" i="32"/>
  <c r="AX198" i="32"/>
  <c r="AX187" i="32"/>
  <c r="AX206" i="32"/>
  <c r="AX197" i="32"/>
  <c r="AX181" i="32"/>
  <c r="AX213" i="32"/>
  <c r="AX186" i="32"/>
  <c r="AX180" i="32"/>
  <c r="AX164" i="32"/>
  <c r="AX210" i="32"/>
  <c r="AX203" i="32"/>
  <c r="AX201" i="32"/>
  <c r="AX178" i="32"/>
  <c r="AX188" i="32"/>
  <c r="AX196" i="32"/>
  <c r="AX212" i="32"/>
  <c r="AX163" i="32"/>
  <c r="AX170" i="32"/>
  <c r="AX209" i="32"/>
  <c r="AX162" i="32"/>
  <c r="AX172" i="32"/>
  <c r="AX195" i="32"/>
  <c r="AX202" i="32"/>
  <c r="AX157" i="32"/>
  <c r="AX194" i="32"/>
  <c r="AX169" i="32"/>
  <c r="AX165" i="32"/>
  <c r="AX154" i="32"/>
  <c r="AX171" i="32"/>
  <c r="AX193" i="32"/>
  <c r="AX160" i="32"/>
  <c r="AX207" i="32"/>
  <c r="AX156" i="32"/>
  <c r="AX155" i="32"/>
  <c r="AX200" i="32"/>
  <c r="AX161" i="32"/>
  <c r="AX183" i="32"/>
  <c r="AX176" i="32"/>
  <c r="AX208" i="32"/>
  <c r="AX184" i="32"/>
  <c r="AX199" i="32"/>
  <c r="AX177" i="32"/>
  <c r="AX191" i="32"/>
  <c r="AX175" i="32"/>
  <c r="AX179" i="32"/>
  <c r="AX167" i="32"/>
  <c r="AX168" i="32"/>
  <c r="AX159" i="32"/>
  <c r="AX192" i="32"/>
  <c r="AU14" i="32"/>
  <c r="AW24" i="34"/>
  <c r="BA26" i="34"/>
  <c r="BC23" i="34"/>
  <c r="AV15" i="32"/>
  <c r="AZ153" i="32"/>
  <c r="AW13" i="32"/>
  <c r="AX19" i="32"/>
  <c r="AW27" i="34" l="1"/>
  <c r="AU20" i="32"/>
  <c r="E77" i="30"/>
  <c r="F76" i="30"/>
  <c r="AY163" i="32"/>
  <c r="AY173" i="32"/>
  <c r="AY156" i="32"/>
  <c r="AY210" i="32"/>
  <c r="AY171" i="32"/>
  <c r="AY200" i="32"/>
  <c r="AY213" i="32"/>
  <c r="AY190" i="32"/>
  <c r="AY158" i="32"/>
  <c r="AY179" i="32"/>
  <c r="AY187" i="32"/>
  <c r="AY206" i="32"/>
  <c r="AY212" i="32"/>
  <c r="AY189" i="32"/>
  <c r="AY157" i="32"/>
  <c r="AY198" i="32"/>
  <c r="AY182" i="32"/>
  <c r="AY177" i="32"/>
  <c r="AY166" i="32"/>
  <c r="AY174" i="32"/>
  <c r="AY181" i="32"/>
  <c r="AY197" i="32"/>
  <c r="AY205" i="32"/>
  <c r="AY180" i="32"/>
  <c r="AY188" i="32"/>
  <c r="AY185" i="32"/>
  <c r="AY204" i="32"/>
  <c r="AY203" i="32"/>
  <c r="AY193" i="32"/>
  <c r="AY164" i="32"/>
  <c r="AY194" i="32"/>
  <c r="AY195" i="32"/>
  <c r="AY211" i="32"/>
  <c r="AY196" i="32"/>
  <c r="AY169" i="32"/>
  <c r="AY165" i="32"/>
  <c r="AY202" i="32"/>
  <c r="AY154" i="32"/>
  <c r="AY170" i="32"/>
  <c r="AY172" i="32"/>
  <c r="AY186" i="32"/>
  <c r="AY162" i="32"/>
  <c r="AY178" i="32"/>
  <c r="AY159" i="32"/>
  <c r="AY155" i="32"/>
  <c r="AY161" i="32"/>
  <c r="AY175" i="32"/>
  <c r="AY209" i="32"/>
  <c r="AY208" i="32"/>
  <c r="AY160" i="32"/>
  <c r="AY199" i="32"/>
  <c r="AY184" i="32"/>
  <c r="AY207" i="32"/>
  <c r="AY201" i="32"/>
  <c r="AY183" i="32"/>
  <c r="AY168" i="32"/>
  <c r="AY167" i="32"/>
  <c r="AY191" i="32"/>
  <c r="AY176" i="32"/>
  <c r="AY192" i="32"/>
  <c r="AV14" i="32"/>
  <c r="AX24" i="34"/>
  <c r="BD23" i="34"/>
  <c r="BB26" i="34"/>
  <c r="AW15" i="32"/>
  <c r="BA153" i="32"/>
  <c r="AX13" i="32"/>
  <c r="AY19" i="32"/>
  <c r="F77" i="30" l="1"/>
  <c r="E78" i="30"/>
  <c r="AX27" i="34"/>
  <c r="AV20" i="32"/>
  <c r="AW14" i="32"/>
  <c r="AY24" i="34"/>
  <c r="AZ172" i="32"/>
  <c r="AZ189" i="32"/>
  <c r="AZ198" i="32"/>
  <c r="AZ182" i="32"/>
  <c r="AZ209" i="32"/>
  <c r="AZ174" i="32"/>
  <c r="AZ166" i="32"/>
  <c r="AZ203" i="32"/>
  <c r="AZ161" i="32"/>
  <c r="AZ157" i="32"/>
  <c r="AZ212" i="32"/>
  <c r="AZ154" i="32"/>
  <c r="AZ180" i="32"/>
  <c r="AZ206" i="32"/>
  <c r="AZ187" i="32"/>
  <c r="AZ213" i="32"/>
  <c r="AZ158" i="32"/>
  <c r="AZ170" i="32"/>
  <c r="AZ197" i="32"/>
  <c r="AZ173" i="32"/>
  <c r="AZ163" i="32"/>
  <c r="AZ181" i="32"/>
  <c r="AZ190" i="32"/>
  <c r="AZ205" i="32"/>
  <c r="AZ210" i="32"/>
  <c r="AZ165" i="32"/>
  <c r="AZ211" i="32"/>
  <c r="AZ204" i="32"/>
  <c r="AZ185" i="32"/>
  <c r="AZ171" i="32"/>
  <c r="AZ169" i="32"/>
  <c r="AZ162" i="32"/>
  <c r="AZ194" i="32"/>
  <c r="AZ202" i="32"/>
  <c r="AZ179" i="32"/>
  <c r="AZ196" i="32"/>
  <c r="AZ178" i="32"/>
  <c r="AZ186" i="32"/>
  <c r="AZ188" i="32"/>
  <c r="AZ184" i="32"/>
  <c r="AZ176" i="32"/>
  <c r="AZ191" i="32"/>
  <c r="AZ183" i="32"/>
  <c r="AZ175" i="32"/>
  <c r="AZ156" i="32"/>
  <c r="AZ208" i="32"/>
  <c r="AZ200" i="32"/>
  <c r="AZ167" i="32"/>
  <c r="AZ192" i="32"/>
  <c r="AZ159" i="32"/>
  <c r="AZ199" i="32"/>
  <c r="AZ201" i="32"/>
  <c r="AZ155" i="32"/>
  <c r="AZ193" i="32"/>
  <c r="AZ168" i="32"/>
  <c r="AZ207" i="32"/>
  <c r="AZ177" i="32"/>
  <c r="AZ164" i="32"/>
  <c r="AZ160" i="32"/>
  <c r="AZ195" i="32"/>
  <c r="BC26" i="34"/>
  <c r="BE23" i="34"/>
  <c r="AX15" i="32"/>
  <c r="BB153" i="32"/>
  <c r="AY13" i="32"/>
  <c r="AZ19" i="32"/>
  <c r="F78" i="30" l="1"/>
  <c r="E79" i="30"/>
  <c r="AY27" i="34"/>
  <c r="AW20" i="32"/>
  <c r="BA177" i="32"/>
  <c r="BA206" i="32"/>
  <c r="BA209" i="32"/>
  <c r="BA210" i="32"/>
  <c r="BA188" i="32"/>
  <c r="BA172" i="32"/>
  <c r="BA190" i="32"/>
  <c r="BA156" i="32"/>
  <c r="BA174" i="32"/>
  <c r="BA194" i="32"/>
  <c r="BA182" i="32"/>
  <c r="BA166" i="32"/>
  <c r="BA173" i="32"/>
  <c r="BA180" i="32"/>
  <c r="BA197" i="32"/>
  <c r="BA189" i="32"/>
  <c r="BA205" i="32"/>
  <c r="BA158" i="32"/>
  <c r="BA198" i="32"/>
  <c r="BA208" i="32"/>
  <c r="BA162" i="32"/>
  <c r="BA163" i="32"/>
  <c r="BA196" i="32"/>
  <c r="BA154" i="32"/>
  <c r="BA176" i="32"/>
  <c r="BA178" i="32"/>
  <c r="BA157" i="32"/>
  <c r="BA204" i="32"/>
  <c r="BA186" i="32"/>
  <c r="BA212" i="32"/>
  <c r="BA181" i="32"/>
  <c r="BA213" i="32"/>
  <c r="BA187" i="32"/>
  <c r="BA202" i="32"/>
  <c r="BA165" i="32"/>
  <c r="BA203" i="32"/>
  <c r="BA170" i="32"/>
  <c r="BA164" i="32"/>
  <c r="BA193" i="32"/>
  <c r="BA211" i="32"/>
  <c r="BA179" i="32"/>
  <c r="BA191" i="32"/>
  <c r="BA155" i="32"/>
  <c r="BA184" i="32"/>
  <c r="BA207" i="32"/>
  <c r="BA167" i="32"/>
  <c r="BA183" i="32"/>
  <c r="BA171" i="32"/>
  <c r="BA200" i="32"/>
  <c r="BA201" i="32"/>
  <c r="BA168" i="32"/>
  <c r="BA175" i="32"/>
  <c r="BA199" i="32"/>
  <c r="BA160" i="32"/>
  <c r="BA192" i="32"/>
  <c r="BA161" i="32"/>
  <c r="BA185" i="32"/>
  <c r="BA159" i="32"/>
  <c r="BA195" i="32"/>
  <c r="BA169" i="32"/>
  <c r="AX14" i="32"/>
  <c r="AZ24" i="34"/>
  <c r="BF23" i="34"/>
  <c r="BD26" i="34"/>
  <c r="AY15" i="32"/>
  <c r="BC153" i="32"/>
  <c r="AZ13" i="32"/>
  <c r="BA19" i="32"/>
  <c r="E80" i="30" l="1"/>
  <c r="F79" i="30"/>
  <c r="AZ27" i="34"/>
  <c r="AX20" i="32"/>
  <c r="BB206" i="32"/>
  <c r="BB188" i="32"/>
  <c r="BB190" i="32"/>
  <c r="BB181" i="32"/>
  <c r="BB185" i="32"/>
  <c r="BB204" i="32"/>
  <c r="BB197" i="32"/>
  <c r="BB213" i="32"/>
  <c r="BB158" i="32"/>
  <c r="BB210" i="32"/>
  <c r="BB174" i="32"/>
  <c r="BB165" i="32"/>
  <c r="BB157" i="32"/>
  <c r="BB163" i="32"/>
  <c r="BB166" i="32"/>
  <c r="BB178" i="32"/>
  <c r="BB198" i="32"/>
  <c r="BB212" i="32"/>
  <c r="BB189" i="32"/>
  <c r="BB205" i="32"/>
  <c r="BB203" i="32"/>
  <c r="BB187" i="32"/>
  <c r="BB182" i="32"/>
  <c r="BB171" i="32"/>
  <c r="BB170" i="32"/>
  <c r="BB201" i="32"/>
  <c r="BB186" i="32"/>
  <c r="BB173" i="32"/>
  <c r="BB179" i="32"/>
  <c r="BB155" i="32"/>
  <c r="BB156" i="32"/>
  <c r="BB193" i="32"/>
  <c r="BB196" i="32"/>
  <c r="BB164" i="32"/>
  <c r="BB172" i="32"/>
  <c r="BB202" i="32"/>
  <c r="BB194" i="32"/>
  <c r="BB211" i="32"/>
  <c r="BB176" i="32"/>
  <c r="BB162" i="32"/>
  <c r="BB195" i="32"/>
  <c r="BB208" i="32"/>
  <c r="BB177" i="32"/>
  <c r="BB167" i="32"/>
  <c r="BB154" i="32"/>
  <c r="BB160" i="32"/>
  <c r="BB207" i="32"/>
  <c r="BB169" i="32"/>
  <c r="BB192" i="32"/>
  <c r="BB180" i="32"/>
  <c r="BB191" i="32"/>
  <c r="BB183" i="32"/>
  <c r="BB209" i="32"/>
  <c r="BB184" i="32"/>
  <c r="BB168" i="32"/>
  <c r="BB159" i="32"/>
  <c r="BB200" i="32"/>
  <c r="BB161" i="32"/>
  <c r="BB175" i="32"/>
  <c r="BB199" i="32"/>
  <c r="AY14" i="32"/>
  <c r="BA24" i="34"/>
  <c r="BE26" i="34"/>
  <c r="BG23" i="34"/>
  <c r="AZ15" i="32"/>
  <c r="BD153" i="32"/>
  <c r="BA13" i="32"/>
  <c r="BB19" i="32"/>
  <c r="BA27" i="34" l="1"/>
  <c r="AY20" i="32"/>
  <c r="E81" i="30"/>
  <c r="F80" i="30"/>
  <c r="BC179" i="32"/>
  <c r="BC156" i="32"/>
  <c r="BC190" i="32"/>
  <c r="BC197" i="32"/>
  <c r="BC192" i="32"/>
  <c r="BC166" i="32"/>
  <c r="BC171" i="32"/>
  <c r="BC177" i="32"/>
  <c r="BC174" i="32"/>
  <c r="BC213" i="32"/>
  <c r="BC198" i="32"/>
  <c r="BC205" i="32"/>
  <c r="BC188" i="32"/>
  <c r="BC165" i="32"/>
  <c r="BC181" i="32"/>
  <c r="BC173" i="32"/>
  <c r="BC202" i="32"/>
  <c r="BC187" i="32"/>
  <c r="BC189" i="32"/>
  <c r="BC158" i="32"/>
  <c r="BC182" i="32"/>
  <c r="BC157" i="32"/>
  <c r="BC211" i="32"/>
  <c r="BC155" i="32"/>
  <c r="BC186" i="32"/>
  <c r="BC154" i="32"/>
  <c r="BC204" i="32"/>
  <c r="BC180" i="32"/>
  <c r="BC209" i="32"/>
  <c r="BC212" i="32"/>
  <c r="BC196" i="32"/>
  <c r="BC163" i="32"/>
  <c r="BC200" i="32"/>
  <c r="BC164" i="32"/>
  <c r="BC210" i="32"/>
  <c r="BC172" i="32"/>
  <c r="BC206" i="32"/>
  <c r="BC203" i="32"/>
  <c r="BC194" i="32"/>
  <c r="BC178" i="32"/>
  <c r="BC162" i="32"/>
  <c r="BC170" i="32"/>
  <c r="BC199" i="32"/>
  <c r="BC184" i="32"/>
  <c r="BC175" i="32"/>
  <c r="BC167" i="32"/>
  <c r="BC208" i="32"/>
  <c r="BC169" i="32"/>
  <c r="BC159" i="32"/>
  <c r="BC201" i="32"/>
  <c r="BC195" i="32"/>
  <c r="BC191" i="32"/>
  <c r="BC183" i="32"/>
  <c r="BC193" i="32"/>
  <c r="BC168" i="32"/>
  <c r="BC160" i="32"/>
  <c r="BC207" i="32"/>
  <c r="BC161" i="32"/>
  <c r="BC185" i="32"/>
  <c r="BC176" i="32"/>
  <c r="AZ14" i="32"/>
  <c r="BB24" i="34"/>
  <c r="BH23" i="34"/>
  <c r="BF26" i="34"/>
  <c r="BA15" i="32"/>
  <c r="BE153" i="32"/>
  <c r="BB13" i="32"/>
  <c r="BC19" i="32"/>
  <c r="E82" i="30" l="1"/>
  <c r="F81" i="30"/>
  <c r="BB27" i="34"/>
  <c r="AZ20" i="32"/>
  <c r="BD206" i="32"/>
  <c r="BD170" i="32"/>
  <c r="BD187" i="32"/>
  <c r="BD165" i="32"/>
  <c r="BD189" i="32"/>
  <c r="BD194" i="32"/>
  <c r="BD197" i="32"/>
  <c r="BD182" i="32"/>
  <c r="BD205" i="32"/>
  <c r="BD181" i="32"/>
  <c r="BD163" i="32"/>
  <c r="BD166" i="32"/>
  <c r="BD213" i="32"/>
  <c r="BD174" i="32"/>
  <c r="BD198" i="32"/>
  <c r="BD158" i="32"/>
  <c r="BD157" i="32"/>
  <c r="BD155" i="32"/>
  <c r="BD201" i="32"/>
  <c r="BD185" i="32"/>
  <c r="BD162" i="32"/>
  <c r="BD173" i="32"/>
  <c r="BD171" i="32"/>
  <c r="BD172" i="32"/>
  <c r="BD169" i="32"/>
  <c r="BD196" i="32"/>
  <c r="BD212" i="32"/>
  <c r="BD202" i="32"/>
  <c r="BD154" i="32"/>
  <c r="BD195" i="32"/>
  <c r="BD180" i="32"/>
  <c r="BD186" i="32"/>
  <c r="BD188" i="32"/>
  <c r="BD203" i="32"/>
  <c r="BD178" i="32"/>
  <c r="BD190" i="32"/>
  <c r="BD210" i="32"/>
  <c r="BD204" i="32"/>
  <c r="BD164" i="32"/>
  <c r="BD184" i="32"/>
  <c r="BD159" i="32"/>
  <c r="BD156" i="32"/>
  <c r="BD199" i="32"/>
  <c r="BD179" i="32"/>
  <c r="BD200" i="32"/>
  <c r="BD193" i="32"/>
  <c r="BD208" i="32"/>
  <c r="BD161" i="32"/>
  <c r="BD175" i="32"/>
  <c r="BD168" i="32"/>
  <c r="BD183" i="32"/>
  <c r="BD160" i="32"/>
  <c r="BD209" i="32"/>
  <c r="BD177" i="32"/>
  <c r="BD167" i="32"/>
  <c r="BD176" i="32"/>
  <c r="BD192" i="32"/>
  <c r="BD191" i="32"/>
  <c r="BD211" i="32"/>
  <c r="BD207" i="32"/>
  <c r="BA14" i="32"/>
  <c r="BC24" i="34"/>
  <c r="BG26" i="34"/>
  <c r="BI23" i="34"/>
  <c r="BB15" i="32"/>
  <c r="BF153" i="32"/>
  <c r="BC13" i="32"/>
  <c r="BD19" i="32"/>
  <c r="BC27" i="34" l="1"/>
  <c r="BA20" i="32"/>
  <c r="F82" i="30"/>
  <c r="E83" i="30"/>
  <c r="BE190" i="32"/>
  <c r="BE171" i="32"/>
  <c r="BE157" i="32"/>
  <c r="BE206" i="32"/>
  <c r="BE194" i="32"/>
  <c r="BE198" i="32"/>
  <c r="BE203" i="32"/>
  <c r="BE182" i="32"/>
  <c r="BE197" i="32"/>
  <c r="BE174" i="32"/>
  <c r="BE189" i="32"/>
  <c r="BE202" i="32"/>
  <c r="BE158" i="32"/>
  <c r="BE205" i="32"/>
  <c r="BE163" i="32"/>
  <c r="BE192" i="32"/>
  <c r="BE165" i="32"/>
  <c r="BE170" i="32"/>
  <c r="BE196" i="32"/>
  <c r="BE212" i="32"/>
  <c r="BE172" i="32"/>
  <c r="BE166" i="32"/>
  <c r="BE195" i="32"/>
  <c r="BE178" i="32"/>
  <c r="BE164" i="32"/>
  <c r="BE179" i="32"/>
  <c r="BE180" i="32"/>
  <c r="BE181" i="32"/>
  <c r="BE186" i="32"/>
  <c r="BE188" i="32"/>
  <c r="BE213" i="32"/>
  <c r="BE162" i="32"/>
  <c r="BE210" i="32"/>
  <c r="BE187" i="32"/>
  <c r="BE200" i="32"/>
  <c r="BE154" i="32"/>
  <c r="BE156" i="32"/>
  <c r="BE173" i="32"/>
  <c r="BE155" i="32"/>
  <c r="BE209" i="32"/>
  <c r="BE207" i="32"/>
  <c r="BE199" i="32"/>
  <c r="BE184" i="32"/>
  <c r="BE160" i="32"/>
  <c r="BE183" i="32"/>
  <c r="BE193" i="32"/>
  <c r="BE168" i="32"/>
  <c r="BE204" i="32"/>
  <c r="BE208" i="32"/>
  <c r="BE177" i="32"/>
  <c r="BE161" i="32"/>
  <c r="BE169" i="32"/>
  <c r="BE167" i="32"/>
  <c r="BE185" i="32"/>
  <c r="BE175" i="32"/>
  <c r="BE176" i="32"/>
  <c r="BE191" i="32"/>
  <c r="BE211" i="32"/>
  <c r="BE201" i="32"/>
  <c r="BE159" i="32"/>
  <c r="BB14" i="32"/>
  <c r="BD24" i="34"/>
  <c r="BJ23" i="34"/>
  <c r="BH26" i="34"/>
  <c r="BC15" i="32"/>
  <c r="BG153" i="32"/>
  <c r="BD13" i="32"/>
  <c r="BE19" i="32"/>
  <c r="BD27" i="34" l="1"/>
  <c r="BB20" i="32"/>
  <c r="E84" i="30"/>
  <c r="F83" i="30"/>
  <c r="BF190" i="32"/>
  <c r="BF198" i="32"/>
  <c r="BF156" i="32"/>
  <c r="BF205" i="32"/>
  <c r="BF192" i="32"/>
  <c r="BF213" i="32"/>
  <c r="BF182" i="32"/>
  <c r="BF194" i="32"/>
  <c r="BF197" i="32"/>
  <c r="BF206" i="32"/>
  <c r="BF186" i="32"/>
  <c r="BF173" i="32"/>
  <c r="BF187" i="32"/>
  <c r="BF179" i="32"/>
  <c r="BF174" i="32"/>
  <c r="BF189" i="32"/>
  <c r="BF166" i="32"/>
  <c r="BF165" i="32"/>
  <c r="BF158" i="32"/>
  <c r="BF164" i="32"/>
  <c r="BF210" i="32"/>
  <c r="BF180" i="32"/>
  <c r="BF212" i="32"/>
  <c r="BF196" i="32"/>
  <c r="BF201" i="32"/>
  <c r="BF193" i="32"/>
  <c r="BF211" i="32"/>
  <c r="BF202" i="32"/>
  <c r="BF162" i="32"/>
  <c r="BF209" i="32"/>
  <c r="BF177" i="32"/>
  <c r="BF178" i="32"/>
  <c r="BF203" i="32"/>
  <c r="BF163" i="32"/>
  <c r="BF157" i="32"/>
  <c r="BF188" i="32"/>
  <c r="BF181" i="32"/>
  <c r="BF170" i="32"/>
  <c r="BF154" i="32"/>
  <c r="BF176" i="32"/>
  <c r="BF204" i="32"/>
  <c r="BF155" i="32"/>
  <c r="BF207" i="32"/>
  <c r="BF161" i="32"/>
  <c r="BF195" i="32"/>
  <c r="BF175" i="32"/>
  <c r="BF208" i="32"/>
  <c r="BF184" i="32"/>
  <c r="BF172" i="32"/>
  <c r="BF191" i="32"/>
  <c r="BF185" i="32"/>
  <c r="BF169" i="32"/>
  <c r="BF167" i="32"/>
  <c r="BF168" i="32"/>
  <c r="BF199" i="32"/>
  <c r="BF171" i="32"/>
  <c r="BF160" i="32"/>
  <c r="BF200" i="32"/>
  <c r="BF159" i="32"/>
  <c r="BF183" i="32"/>
  <c r="BC14" i="32"/>
  <c r="BE24" i="34"/>
  <c r="BI26" i="34"/>
  <c r="BK23" i="34"/>
  <c r="BD15" i="32"/>
  <c r="BH153" i="32"/>
  <c r="BE13" i="32"/>
  <c r="BF19" i="32"/>
  <c r="E85" i="30" l="1"/>
  <c r="F84" i="30"/>
  <c r="BE27" i="34"/>
  <c r="BC20" i="32"/>
  <c r="BG206" i="32"/>
  <c r="BG174" i="32"/>
  <c r="BG194" i="32"/>
  <c r="BG172" i="32"/>
  <c r="BG198" i="32"/>
  <c r="BG195" i="32"/>
  <c r="BG166" i="32"/>
  <c r="BG182" i="32"/>
  <c r="BG202" i="32"/>
  <c r="BG158" i="32"/>
  <c r="BG178" i="32"/>
  <c r="BG205" i="32"/>
  <c r="BG190" i="32"/>
  <c r="BG197" i="32"/>
  <c r="BG181" i="32"/>
  <c r="BG213" i="32"/>
  <c r="BG163" i="32"/>
  <c r="BG165" i="32"/>
  <c r="BG157" i="32"/>
  <c r="BG173" i="32"/>
  <c r="BG186" i="32"/>
  <c r="BG180" i="32"/>
  <c r="BG162" i="32"/>
  <c r="BG211" i="32"/>
  <c r="BG170" i="32"/>
  <c r="BG164" i="32"/>
  <c r="BG201" i="32"/>
  <c r="BG203" i="32"/>
  <c r="BG212" i="32"/>
  <c r="BG196" i="32"/>
  <c r="BG189" i="32"/>
  <c r="BG210" i="32"/>
  <c r="BG155" i="32"/>
  <c r="BG187" i="32"/>
  <c r="BG154" i="32"/>
  <c r="BG188" i="32"/>
  <c r="BG204" i="32"/>
  <c r="BG192" i="32"/>
  <c r="BG171" i="32"/>
  <c r="BG185" i="32"/>
  <c r="BG161" i="32"/>
  <c r="BG207" i="32"/>
  <c r="BG193" i="32"/>
  <c r="BG183" i="32"/>
  <c r="BG208" i="32"/>
  <c r="BG169" i="32"/>
  <c r="BG167" i="32"/>
  <c r="BG191" i="32"/>
  <c r="BG168" i="32"/>
  <c r="BG175" i="32"/>
  <c r="BG209" i="32"/>
  <c r="BG176" i="32"/>
  <c r="BG200" i="32"/>
  <c r="BG156" i="32"/>
  <c r="BG199" i="32"/>
  <c r="BG184" i="32"/>
  <c r="BG159" i="32"/>
  <c r="BG160" i="32"/>
  <c r="BG177" i="32"/>
  <c r="BG179" i="32"/>
  <c r="BD14" i="32"/>
  <c r="BF24" i="34"/>
  <c r="BL23" i="34"/>
  <c r="BJ26" i="34"/>
  <c r="BE15" i="32"/>
  <c r="BI153" i="32"/>
  <c r="BF13" i="32"/>
  <c r="BG19" i="32"/>
  <c r="BF27" i="34" l="1"/>
  <c r="BD20" i="32"/>
  <c r="F85" i="30"/>
  <c r="E86" i="30"/>
  <c r="BH180" i="32"/>
  <c r="BH190" i="32"/>
  <c r="BH208" i="32"/>
  <c r="BH158" i="32"/>
  <c r="BH156" i="32"/>
  <c r="BH213" i="32"/>
  <c r="BH206" i="32"/>
  <c r="BH189" i="32"/>
  <c r="BH165" i="32"/>
  <c r="BH210" i="32"/>
  <c r="BH212" i="32"/>
  <c r="BH174" i="32"/>
  <c r="BH163" i="32"/>
  <c r="BH164" i="32"/>
  <c r="BH205" i="32"/>
  <c r="BH186" i="32"/>
  <c r="BH166" i="32"/>
  <c r="BH198" i="32"/>
  <c r="BH182" i="32"/>
  <c r="BH194" i="32"/>
  <c r="BH181" i="32"/>
  <c r="BH204" i="32"/>
  <c r="BH203" i="32"/>
  <c r="BH178" i="32"/>
  <c r="BH188" i="32"/>
  <c r="BH173" i="32"/>
  <c r="BH195" i="32"/>
  <c r="BH177" i="32"/>
  <c r="BH172" i="32"/>
  <c r="BH196" i="32"/>
  <c r="BH201" i="32"/>
  <c r="BH154" i="32"/>
  <c r="BH170" i="32"/>
  <c r="BH179" i="32"/>
  <c r="BH197" i="32"/>
  <c r="BH162" i="32"/>
  <c r="BH211" i="32"/>
  <c r="BH171" i="32"/>
  <c r="BH155" i="32"/>
  <c r="BH202" i="32"/>
  <c r="BH157" i="32"/>
  <c r="BH187" i="32"/>
  <c r="BH185" i="32"/>
  <c r="BH159" i="32"/>
  <c r="BH193" i="32"/>
  <c r="BH175" i="32"/>
  <c r="BH160" i="32"/>
  <c r="BH191" i="32"/>
  <c r="BH207" i="32"/>
  <c r="BH199" i="32"/>
  <c r="BH176" i="32"/>
  <c r="BH200" i="32"/>
  <c r="BH192" i="32"/>
  <c r="BH161" i="32"/>
  <c r="BH184" i="32"/>
  <c r="BH169" i="32"/>
  <c r="BH183" i="32"/>
  <c r="BH167" i="32"/>
  <c r="BH209" i="32"/>
  <c r="BH168" i="32"/>
  <c r="BE14" i="32"/>
  <c r="BG24" i="34"/>
  <c r="BK26" i="34"/>
  <c r="BF15" i="32"/>
  <c r="BJ153" i="32"/>
  <c r="BG13" i="32"/>
  <c r="BH19" i="32"/>
  <c r="BG27" i="34" l="1"/>
  <c r="BE20" i="32"/>
  <c r="F86" i="30"/>
  <c r="E87" i="30"/>
  <c r="BF14" i="32"/>
  <c r="BH24" i="34"/>
  <c r="BI184" i="32"/>
  <c r="BI202" i="32"/>
  <c r="BI169" i="32"/>
  <c r="BI203" i="32"/>
  <c r="BI189" i="32"/>
  <c r="BI164" i="32"/>
  <c r="BI206" i="32"/>
  <c r="BI173" i="32"/>
  <c r="BI198" i="32"/>
  <c r="BI187" i="32"/>
  <c r="BI171" i="32"/>
  <c r="BI190" i="32"/>
  <c r="BI182" i="32"/>
  <c r="BI197" i="32"/>
  <c r="BI194" i="32"/>
  <c r="BI213" i="32"/>
  <c r="BI158" i="32"/>
  <c r="BI181" i="32"/>
  <c r="BI212" i="32"/>
  <c r="BI195" i="32"/>
  <c r="BI178" i="32"/>
  <c r="BI154" i="32"/>
  <c r="BI180" i="32"/>
  <c r="BI179" i="32"/>
  <c r="BI163" i="32"/>
  <c r="BI186" i="32"/>
  <c r="BI188" i="32"/>
  <c r="BI162" i="32"/>
  <c r="BI174" i="32"/>
  <c r="BI205" i="32"/>
  <c r="BI210" i="32"/>
  <c r="BI204" i="32"/>
  <c r="BI156" i="32"/>
  <c r="BI166" i="32"/>
  <c r="BI193" i="32"/>
  <c r="BI196" i="32"/>
  <c r="BI211" i="32"/>
  <c r="BI165" i="32"/>
  <c r="BI185" i="32"/>
  <c r="BI157" i="32"/>
  <c r="BI170" i="32"/>
  <c r="BI192" i="32"/>
  <c r="BI161" i="32"/>
  <c r="BI208" i="32"/>
  <c r="BI177" i="32"/>
  <c r="BI167" i="32"/>
  <c r="BI172" i="32"/>
  <c r="BI176" i="32"/>
  <c r="BI209" i="32"/>
  <c r="BI160" i="32"/>
  <c r="BI201" i="32"/>
  <c r="BI191" i="32"/>
  <c r="BI207" i="32"/>
  <c r="BI200" i="32"/>
  <c r="BI168" i="32"/>
  <c r="BI159" i="32"/>
  <c r="BI183" i="32"/>
  <c r="BI199" i="32"/>
  <c r="BI175" i="32"/>
  <c r="BI155" i="32"/>
  <c r="BL26" i="34"/>
  <c r="BG15" i="32"/>
  <c r="BK153" i="32"/>
  <c r="BH13" i="32"/>
  <c r="BI19" i="32"/>
  <c r="BH27" i="34" l="1"/>
  <c r="BF20" i="32"/>
  <c r="F87" i="30"/>
  <c r="E88" i="30"/>
  <c r="BJ190" i="32"/>
  <c r="BJ174" i="32"/>
  <c r="BJ157" i="32"/>
  <c r="BJ158" i="32"/>
  <c r="BJ205" i="32"/>
  <c r="BJ197" i="32"/>
  <c r="BJ181" i="32"/>
  <c r="BJ177" i="32"/>
  <c r="BJ184" i="32"/>
  <c r="BJ195" i="32"/>
  <c r="BJ162" i="32"/>
  <c r="BJ206" i="32"/>
  <c r="BJ189" i="32"/>
  <c r="BJ170" i="32"/>
  <c r="BJ212" i="32"/>
  <c r="BJ194" i="32"/>
  <c r="BJ198" i="32"/>
  <c r="BJ203" i="32"/>
  <c r="BJ210" i="32"/>
  <c r="BJ182" i="32"/>
  <c r="BJ163" i="32"/>
  <c r="BJ186" i="32"/>
  <c r="BJ165" i="32"/>
  <c r="BJ166" i="32"/>
  <c r="BJ179" i="32"/>
  <c r="BJ178" i="32"/>
  <c r="BJ172" i="32"/>
  <c r="BJ164" i="32"/>
  <c r="BJ193" i="32"/>
  <c r="BJ213" i="32"/>
  <c r="BJ202" i="32"/>
  <c r="BJ204" i="32"/>
  <c r="BJ211" i="32"/>
  <c r="BJ209" i="32"/>
  <c r="BJ188" i="32"/>
  <c r="BJ185" i="32"/>
  <c r="BJ171" i="32"/>
  <c r="BJ169" i="32"/>
  <c r="BJ173" i="32"/>
  <c r="BJ156" i="32"/>
  <c r="BJ154" i="32"/>
  <c r="BJ187" i="32"/>
  <c r="BJ155" i="32"/>
  <c r="BJ207" i="32"/>
  <c r="BJ199" i="32"/>
  <c r="BJ175" i="32"/>
  <c r="BJ161" i="32"/>
  <c r="BJ200" i="32"/>
  <c r="BJ168" i="32"/>
  <c r="BJ192" i="32"/>
  <c r="BJ159" i="32"/>
  <c r="BJ176" i="32"/>
  <c r="BJ160" i="32"/>
  <c r="BJ196" i="32"/>
  <c r="BJ167" i="32"/>
  <c r="BJ180" i="32"/>
  <c r="BJ201" i="32"/>
  <c r="BJ191" i="32"/>
  <c r="BJ183" i="32"/>
  <c r="BJ208" i="32"/>
  <c r="BG14" i="32"/>
  <c r="BI24" i="34"/>
  <c r="BH15" i="32"/>
  <c r="BL153" i="32"/>
  <c r="BI13" i="32"/>
  <c r="BJ19" i="32"/>
  <c r="E89" i="30" l="1"/>
  <c r="F88" i="30"/>
  <c r="BI27" i="34"/>
  <c r="BG20" i="32"/>
  <c r="BH14" i="32"/>
  <c r="BJ24" i="34"/>
  <c r="BK178" i="32"/>
  <c r="BK154" i="32"/>
  <c r="BK190" i="32"/>
  <c r="BK203" i="32"/>
  <c r="BK206" i="32"/>
  <c r="BK184" i="32"/>
  <c r="BK182" i="32"/>
  <c r="BK166" i="32"/>
  <c r="BK187" i="32"/>
  <c r="BK158" i="32"/>
  <c r="BK205" i="32"/>
  <c r="BK174" i="32"/>
  <c r="BK163" i="32"/>
  <c r="BK213" i="32"/>
  <c r="BK165" i="32"/>
  <c r="BK189" i="32"/>
  <c r="BK197" i="32"/>
  <c r="BK181" i="32"/>
  <c r="BK210" i="32"/>
  <c r="BK164" i="32"/>
  <c r="BK172" i="32"/>
  <c r="BK180" i="32"/>
  <c r="BK204" i="32"/>
  <c r="BK202" i="32"/>
  <c r="BK171" i="32"/>
  <c r="BK211" i="32"/>
  <c r="BK212" i="32"/>
  <c r="BK157" i="32"/>
  <c r="BK169" i="32"/>
  <c r="BK196" i="32"/>
  <c r="BK173" i="32"/>
  <c r="BK186" i="32"/>
  <c r="BK156" i="32"/>
  <c r="BK194" i="32"/>
  <c r="BK201" i="32"/>
  <c r="BK162" i="32"/>
  <c r="BK198" i="32"/>
  <c r="BK170" i="32"/>
  <c r="BK188" i="32"/>
  <c r="BK168" i="32"/>
  <c r="BK191" i="32"/>
  <c r="BK177" i="32"/>
  <c r="BK176" i="32"/>
  <c r="BK183" i="32"/>
  <c r="BK208" i="32"/>
  <c r="BK200" i="32"/>
  <c r="BK167" i="32"/>
  <c r="BK185" i="32"/>
  <c r="BK195" i="32"/>
  <c r="BK175" i="32"/>
  <c r="BK161" i="32"/>
  <c r="BK160" i="32"/>
  <c r="BK179" i="32"/>
  <c r="BK193" i="32"/>
  <c r="BK209" i="32"/>
  <c r="BK159" i="32"/>
  <c r="BK207" i="32"/>
  <c r="BK199" i="32"/>
  <c r="BK192" i="32"/>
  <c r="BK155" i="32"/>
  <c r="BI15" i="32"/>
  <c r="BM153" i="32"/>
  <c r="BJ13" i="32"/>
  <c r="BJ27" i="34" l="1"/>
  <c r="BH20" i="32"/>
  <c r="F89" i="30"/>
  <c r="E90" i="30"/>
  <c r="F90" i="30" s="1"/>
  <c r="BL202" i="32"/>
  <c r="BL198" i="32"/>
  <c r="BL212" i="32"/>
  <c r="BL206" i="32"/>
  <c r="BL158" i="32"/>
  <c r="BL182" i="32"/>
  <c r="BL166" i="32"/>
  <c r="BL163" i="32"/>
  <c r="BL178" i="32"/>
  <c r="BL165" i="32"/>
  <c r="BL203" i="32"/>
  <c r="BL213" i="32"/>
  <c r="BL174" i="32"/>
  <c r="BL189" i="32"/>
  <c r="BL197" i="32"/>
  <c r="BL186" i="32"/>
  <c r="BL156" i="32"/>
  <c r="BL205" i="32"/>
  <c r="BL210" i="32"/>
  <c r="BL154" i="32"/>
  <c r="BL185" i="32"/>
  <c r="BL157" i="32"/>
  <c r="BL201" i="32"/>
  <c r="BL164" i="32"/>
  <c r="BL194" i="32"/>
  <c r="BL190" i="32"/>
  <c r="BL173" i="32"/>
  <c r="BL187" i="32"/>
  <c r="BL180" i="32"/>
  <c r="BL171" i="32"/>
  <c r="BL188" i="32"/>
  <c r="BL196" i="32"/>
  <c r="BL162" i="32"/>
  <c r="BL181" i="32"/>
  <c r="BL170" i="32"/>
  <c r="BL172" i="32"/>
  <c r="BL179" i="32"/>
  <c r="BL200" i="32"/>
  <c r="BL192" i="32"/>
  <c r="BL160" i="32"/>
  <c r="BL195" i="32"/>
  <c r="BL193" i="32"/>
  <c r="BL209" i="32"/>
  <c r="BL207" i="32"/>
  <c r="BL211" i="32"/>
  <c r="BL175" i="32"/>
  <c r="BL204" i="32"/>
  <c r="BL208" i="32"/>
  <c r="BL161" i="32"/>
  <c r="BL184" i="32"/>
  <c r="BL169" i="32"/>
  <c r="BL176" i="32"/>
  <c r="BL168" i="32"/>
  <c r="BL199" i="32"/>
  <c r="BL191" i="32"/>
  <c r="BL177" i="32"/>
  <c r="BL155" i="32"/>
  <c r="BL159" i="32"/>
  <c r="BL183" i="32"/>
  <c r="BL167" i="32"/>
  <c r="BI14" i="32"/>
  <c r="BK24" i="34"/>
  <c r="BJ15" i="32"/>
  <c r="BN153" i="32"/>
  <c r="BL27" i="34" l="1"/>
  <c r="BJ20" i="32"/>
  <c r="BK27" i="34"/>
  <c r="BI20" i="32"/>
  <c r="BM170" i="32"/>
  <c r="BM187" i="32"/>
  <c r="BM190" i="32"/>
  <c r="BM212" i="32"/>
  <c r="BM198" i="32"/>
  <c r="BM189" i="32"/>
  <c r="BM165" i="32"/>
  <c r="BM197" i="32"/>
  <c r="BM166" i="32"/>
  <c r="BM213" i="32"/>
  <c r="BM181" i="32"/>
  <c r="BM206" i="32"/>
  <c r="BM182" i="32"/>
  <c r="BM158" i="32"/>
  <c r="BM174" i="32"/>
  <c r="BM210" i="32"/>
  <c r="BM196" i="32"/>
  <c r="BM162" i="32"/>
  <c r="BM179" i="32"/>
  <c r="BM168" i="32"/>
  <c r="BM178" i="32"/>
  <c r="BM186" i="32"/>
  <c r="BM154" i="32"/>
  <c r="BM202" i="32"/>
  <c r="BM172" i="32"/>
  <c r="BM171" i="32"/>
  <c r="BM204" i="32"/>
  <c r="BM205" i="32"/>
  <c r="BM180" i="32"/>
  <c r="BM195" i="32"/>
  <c r="BM188" i="32"/>
  <c r="BM155" i="32"/>
  <c r="BM163" i="32"/>
  <c r="BM194" i="32"/>
  <c r="BM211" i="32"/>
  <c r="BM203" i="32"/>
  <c r="BM185" i="32"/>
  <c r="BM157" i="32"/>
  <c r="BM173" i="32"/>
  <c r="BM193" i="32"/>
  <c r="BM201" i="32"/>
  <c r="BM209" i="32"/>
  <c r="BM192" i="32"/>
  <c r="BM161" i="32"/>
  <c r="BM184" i="32"/>
  <c r="BM208" i="32"/>
  <c r="BM177" i="32"/>
  <c r="BM160" i="32"/>
  <c r="BM169" i="32"/>
  <c r="BM176" i="32"/>
  <c r="BM164" i="32"/>
  <c r="BM159" i="32"/>
  <c r="BM167" i="32"/>
  <c r="BM207" i="32"/>
  <c r="BM183" i="32"/>
  <c r="BM199" i="32"/>
  <c r="BM191" i="32"/>
  <c r="BM200" i="32"/>
  <c r="BM156" i="32"/>
  <c r="BM175" i="32"/>
  <c r="BJ14" i="32"/>
  <c r="BL24" i="34"/>
  <c r="BN196" i="32" l="1"/>
  <c r="BO196" i="32" s="1"/>
  <c r="BN155" i="32"/>
  <c r="BO155" i="32" s="1"/>
  <c r="BN161" i="32"/>
  <c r="BO161" i="32" s="1"/>
  <c r="BN181" i="32"/>
  <c r="BO181" i="32" s="1"/>
  <c r="BN202" i="32"/>
  <c r="BO202" i="32" s="1"/>
  <c r="BN206" i="32"/>
  <c r="BO206" i="32" s="1"/>
  <c r="BN163" i="32"/>
  <c r="BO163" i="32" s="1"/>
  <c r="BN182" i="32"/>
  <c r="BO182" i="32" s="1"/>
  <c r="BN192" i="32"/>
  <c r="BO192" i="32" s="1"/>
  <c r="BN189" i="32"/>
  <c r="BO189" i="32" s="1"/>
  <c r="BN198" i="32"/>
  <c r="BO198" i="32" s="1"/>
  <c r="BN174" i="32"/>
  <c r="BO174" i="32" s="1"/>
  <c r="BN210" i="32"/>
  <c r="BO210" i="32" s="1"/>
  <c r="BN205" i="32"/>
  <c r="BO205" i="32" s="1"/>
  <c r="BN197" i="32"/>
  <c r="BO197" i="32" s="1"/>
  <c r="BN194" i="32"/>
  <c r="BO194" i="32" s="1"/>
  <c r="BN166" i="32"/>
  <c r="BO166" i="32" s="1"/>
  <c r="BN158" i="32"/>
  <c r="BO158" i="32" s="1"/>
  <c r="BN190" i="32"/>
  <c r="BO190" i="32" s="1"/>
  <c r="BN213" i="32"/>
  <c r="BO213" i="32" s="1"/>
  <c r="BN178" i="32"/>
  <c r="BO178" i="32" s="1"/>
  <c r="BN188" i="32"/>
  <c r="BO188" i="32" s="1"/>
  <c r="BN154" i="32"/>
  <c r="BO154" i="32" s="1"/>
  <c r="BN212" i="32"/>
  <c r="BO212" i="32" s="1"/>
  <c r="BN185" i="32"/>
  <c r="BO185" i="32" s="1"/>
  <c r="BN177" i="32"/>
  <c r="BO177" i="32" s="1"/>
  <c r="BN157" i="32"/>
  <c r="BO157" i="32" s="1"/>
  <c r="BN165" i="32"/>
  <c r="BO165" i="32" s="1"/>
  <c r="BN187" i="32"/>
  <c r="BO187" i="32" s="1"/>
  <c r="BN170" i="32"/>
  <c r="BO170" i="32" s="1"/>
  <c r="BN203" i="32"/>
  <c r="BO203" i="32" s="1"/>
  <c r="BN156" i="32"/>
  <c r="BO156" i="32" s="1"/>
  <c r="E217" i="32" s="1"/>
  <c r="E140" i="31" s="1"/>
  <c r="BN164" i="32"/>
  <c r="BO164" i="32" s="1"/>
  <c r="BN162" i="32"/>
  <c r="BO162" i="32" s="1"/>
  <c r="BN180" i="32"/>
  <c r="BO180" i="32" s="1"/>
  <c r="BN186" i="32"/>
  <c r="BO186" i="32" s="1"/>
  <c r="BN211" i="32"/>
  <c r="BO211" i="32" s="1"/>
  <c r="BN204" i="32"/>
  <c r="BO204" i="32" s="1"/>
  <c r="BN172" i="32"/>
  <c r="BO172" i="32" s="1"/>
  <c r="BN201" i="32"/>
  <c r="BO201" i="32" s="1"/>
  <c r="BN173" i="32"/>
  <c r="BO173" i="32" s="1"/>
  <c r="BN179" i="32"/>
  <c r="BO179" i="32" s="1"/>
  <c r="BN208" i="32"/>
  <c r="BO208" i="32" s="1"/>
  <c r="BN183" i="32"/>
  <c r="BO183" i="32" s="1"/>
  <c r="BN195" i="32"/>
  <c r="BO195" i="32" s="1"/>
  <c r="BN200" i="32"/>
  <c r="BO200" i="32" s="1"/>
  <c r="BN191" i="32"/>
  <c r="BO191" i="32" s="1"/>
  <c r="BN171" i="32"/>
  <c r="BO171" i="32" s="1"/>
  <c r="BN193" i="32"/>
  <c r="BO193" i="32" s="1"/>
  <c r="BN169" i="32"/>
  <c r="BO169" i="32" s="1"/>
  <c r="BN209" i="32"/>
  <c r="BO209" i="32" s="1"/>
  <c r="BN184" i="32"/>
  <c r="BO184" i="32" s="1"/>
  <c r="BN207" i="32"/>
  <c r="BO207" i="32" s="1"/>
  <c r="BN167" i="32"/>
  <c r="BO167" i="32" s="1"/>
  <c r="BN160" i="32"/>
  <c r="BO160" i="32" s="1"/>
  <c r="BN168" i="32"/>
  <c r="BO168" i="32" s="1"/>
  <c r="BN176" i="32"/>
  <c r="BO176" i="32" s="1"/>
  <c r="BN159" i="32"/>
  <c r="BO159" i="32" s="1"/>
  <c r="BN175" i="32"/>
  <c r="BO175" i="32" s="1"/>
  <c r="BN199" i="32"/>
  <c r="BO199" i="32" s="1"/>
  <c r="D16" i="39" l="1"/>
  <c r="E12" i="35"/>
  <c r="D36" i="39" s="1"/>
  <c r="F217" i="32"/>
  <c r="F140" i="31" s="1"/>
  <c r="F12" i="35" l="1"/>
  <c r="E36" i="39" s="1"/>
  <c r="E16" i="39"/>
</calcChain>
</file>

<file path=xl/sharedStrings.xml><?xml version="1.0" encoding="utf-8"?>
<sst xmlns="http://schemas.openxmlformats.org/spreadsheetml/2006/main" count="1019" uniqueCount="413">
  <si>
    <r>
      <rPr>
        <b/>
        <u/>
        <sz val="11"/>
        <color theme="1"/>
        <rFont val="Arial"/>
        <family val="2"/>
      </rPr>
      <t>LEVELLING UP FUND ROUND 2</t>
    </r>
    <r>
      <rPr>
        <b/>
        <sz val="11"/>
        <color theme="1"/>
        <rFont val="Arial"/>
        <family val="2"/>
      </rPr>
      <t xml:space="preserve">
Guidance: </t>
    </r>
    <r>
      <rPr>
        <sz val="11"/>
        <color theme="1"/>
        <rFont val="Arial"/>
        <family val="2"/>
      </rPr>
      <t xml:space="preserve">Please only complete this workbook if you are proposing </t>
    </r>
    <r>
      <rPr>
        <b/>
        <sz val="11"/>
        <color theme="1"/>
        <rFont val="Arial"/>
        <family val="2"/>
      </rPr>
      <t>a single project</t>
    </r>
    <r>
      <rPr>
        <sz val="11"/>
        <color theme="1"/>
        <rFont val="Arial"/>
        <family val="2"/>
      </rPr>
      <t xml:space="preserve">. This Excel workbook is made up of several worksheets listed below covering Tables A to G. Click on the icon below to access the relevant worksheet.  </t>
    </r>
  </si>
  <si>
    <t xml:space="preserve">Lead Applicant Name </t>
  </si>
  <si>
    <t xml:space="preserve">Enter Name of Project </t>
  </si>
  <si>
    <t xml:space="preserve">WORKBOOK INDEX </t>
  </si>
  <si>
    <t>`</t>
  </si>
  <si>
    <t xml:space="preserve">A) Economic Benefits </t>
  </si>
  <si>
    <t xml:space="preserve">B) Funding Profiles: </t>
  </si>
  <si>
    <t xml:space="preserve">C) Project Costing Estimates </t>
  </si>
  <si>
    <t>D) Project Delivery Milestones</t>
  </si>
  <si>
    <t xml:space="preserve">E) Monitoring &amp; Evaluation </t>
  </si>
  <si>
    <t>F) Project Cost Summary Table</t>
  </si>
  <si>
    <t xml:space="preserve">G) Grant Disbursement </t>
  </si>
  <si>
    <t>General Assumptions and Methodology Notes</t>
  </si>
  <si>
    <t>A1.1</t>
  </si>
  <si>
    <t>Please provide the name of the bid:</t>
  </si>
  <si>
    <t>Years</t>
  </si>
  <si>
    <t>A1.2</t>
  </si>
  <si>
    <t>Please provide the base-year (the first year of the appraisal period). This must be no later than 2022/23 - the first year costs are expected to incur. All economic costs and benefits should be estimated in base-year prices.</t>
  </si>
  <si>
    <t>2022/23</t>
  </si>
  <si>
    <t>Description</t>
  </si>
  <si>
    <t>A1.3</t>
  </si>
  <si>
    <r>
      <t xml:space="preserve">Please provide the appraisal period for the intervention and explain why this has been chosen. The appraisal period is the length of time that the costs and benefits of the proposal will be appraised over.
</t>
    </r>
    <r>
      <rPr>
        <i/>
        <sz val="12"/>
        <color theme="1"/>
        <rFont val="Arial"/>
        <family val="2"/>
      </rPr>
      <t>(Note: Chapter 5 of The Green Book provides guidance on selecting suitable appraisal period - https://assets.publishing.service.gov.uk/government/uploads/system/uploads/attachment_data/file/1063330/Green_Book_2022.pdf#page=51)</t>
    </r>
  </si>
  <si>
    <t>A1.4</t>
  </si>
  <si>
    <r>
      <t xml:space="preserve">Please input the discount rates used in your economic analysis here.
</t>
    </r>
    <r>
      <rPr>
        <i/>
        <sz val="12"/>
        <color theme="1"/>
        <rFont val="Arial"/>
        <family val="2"/>
      </rPr>
      <t>(Note: Annex A6 of the Green Book provides guidance on the role of discounting in economic appraisal and suitable discounting factors - https://assets.publishing.service.gov.uk/government/uploads/system/uploads/attachment_data/file/1063330/Green_Book_2022.pdf#page=129)</t>
    </r>
  </si>
  <si>
    <t>0-30 years</t>
  </si>
  <si>
    <t>31-75 years</t>
  </si>
  <si>
    <t>76-125 years</t>
  </si>
  <si>
    <t>A1.5
i)</t>
  </si>
  <si>
    <r>
      <t xml:space="preserve">Please provide: 
• The general inflation assumptions used in the analysis to convert nominal into real-prices,
• The source of the inflation assumptions,
• If the assumptions are not from a recognised source, please explain why these are suitable for the proposal.
</t>
    </r>
    <r>
      <rPr>
        <i/>
        <sz val="12"/>
        <color theme="1"/>
        <rFont val="Arial"/>
        <family val="2"/>
      </rPr>
      <t>(Note: Chapter 5 of The Green Book provides guidance on adjusting for inflation - https://assets.publishing.service.gov.uk/government/uploads/system/uploads/attachment_data/file/1063330/Green_Book_2022.pdf#page=51)</t>
    </r>
  </si>
  <si>
    <t>A1.5
ii)</t>
  </si>
  <si>
    <t>Please input the inflation assumptions for the bid below in the table below. If the appraisal period is longer than 60 years, please extend this table.</t>
  </si>
  <si>
    <t>Year</t>
  </si>
  <si>
    <t>Inflation Forecast (%)</t>
  </si>
  <si>
    <t>Cumulative Inflation (%)</t>
  </si>
  <si>
    <t>Price Index, base-year = 100</t>
  </si>
  <si>
    <t>END</t>
  </si>
  <si>
    <t>Economic and Social Benefits of the Proposal</t>
  </si>
  <si>
    <t>BCR Type
(Please select)</t>
  </si>
  <si>
    <t>Benefit Category
(Free text)</t>
  </si>
  <si>
    <t>Additionality of Benefits 
(Free Text, %)</t>
  </si>
  <si>
    <t>A2.1</t>
  </si>
  <si>
    <t>&lt;Select&gt;</t>
  </si>
  <si>
    <t>A2.2</t>
  </si>
  <si>
    <t>BCR Type</t>
  </si>
  <si>
    <t>Benefit Category</t>
  </si>
  <si>
    <t>Real or Nominal Prices?
(Select from list)</t>
  </si>
  <si>
    <t>Real price monetised benefits to be considered in the 'initial' BCR  
(£, Present Value Benefit - PVB)</t>
  </si>
  <si>
    <t>Real price monetised benefits to be considered in the 'adjusted' BCR 
(£, Present Value Benefit - PVB)</t>
  </si>
  <si>
    <t>A2.3</t>
  </si>
  <si>
    <r>
      <t xml:space="preserve">Please provide the monetised benefits for </t>
    </r>
    <r>
      <rPr>
        <u/>
        <sz val="12"/>
        <color theme="1"/>
        <rFont val="Arial"/>
        <family val="2"/>
      </rPr>
      <t>the bid and information regarding the benefits that assessors should be aware of that has not already been described in A2.1.</t>
    </r>
    <r>
      <rPr>
        <sz val="12"/>
        <color theme="1"/>
        <rFont val="Arial"/>
        <family val="2"/>
      </rPr>
      <t xml:space="preserve">
• Note, that the </t>
    </r>
    <r>
      <rPr>
        <u/>
        <sz val="12"/>
        <color theme="1"/>
        <rFont val="Arial"/>
        <family val="2"/>
      </rPr>
      <t xml:space="preserve">total </t>
    </r>
    <r>
      <rPr>
        <sz val="12"/>
        <color theme="1"/>
        <rFont val="Arial"/>
        <family val="2"/>
      </rPr>
      <t>economic benefits are auto-calculated based on the information provided in A2.2.
• If these are believed to be incorrect, please alter them manually and describe why you have calculated them differently.</t>
    </r>
  </si>
  <si>
    <t>Economic Benefits of the Proposal Calculation</t>
  </si>
  <si>
    <t>A3.1</t>
  </si>
  <si>
    <t>Discount Rate Assumptions</t>
  </si>
  <si>
    <t>A3.2</t>
  </si>
  <si>
    <t>Inflation Rate Assumptions</t>
  </si>
  <si>
    <t>A3.3</t>
  </si>
  <si>
    <t>Nominal benefits</t>
  </si>
  <si>
    <t>Real or Nominal Prices?</t>
  </si>
  <si>
    <t>A3.4</t>
  </si>
  <si>
    <t>Real-terms benefits</t>
  </si>
  <si>
    <t>A3.5</t>
  </si>
  <si>
    <t>Real-terms, discounted benefits</t>
  </si>
  <si>
    <t>Total Benefit</t>
  </si>
  <si>
    <t>Monetised benefits to be considered in the 'initial' BCR 
(£, PVB)</t>
  </si>
  <si>
    <t>Monetised benefits to be considered in the 'adjusted' BCR 
(£, PVB)</t>
  </si>
  <si>
    <t>A3.6</t>
  </si>
  <si>
    <t>Monetisable benefits in base-year, real discounted prices (£, PVB)</t>
  </si>
  <si>
    <t>Economic and Social Costs of the Proposal</t>
  </si>
  <si>
    <t>A4.1</t>
  </si>
  <si>
    <t>LUF Funding</t>
  </si>
  <si>
    <t>Other Public Sector Funding</t>
  </si>
  <si>
    <t>Private Sector Funding</t>
  </si>
  <si>
    <t>Optimism Bias (%)</t>
  </si>
  <si>
    <t>A4.2</t>
  </si>
  <si>
    <t>Total Public Sector Economic Costs (£, Present Value Cost - PVC)</t>
  </si>
  <si>
    <t>Total Private Sector Economic Costs (£, Present Value Cost - PVC)</t>
  </si>
  <si>
    <t>A4.3</t>
  </si>
  <si>
    <r>
      <t xml:space="preserve">Please provide the economic and social costs for </t>
    </r>
    <r>
      <rPr>
        <u/>
        <sz val="12"/>
        <color theme="1"/>
        <rFont val="Arial"/>
        <family val="2"/>
      </rPr>
      <t>the bid</t>
    </r>
    <r>
      <rPr>
        <sz val="12"/>
        <color theme="1"/>
        <rFont val="Arial"/>
        <family val="2"/>
      </rPr>
      <t xml:space="preserve">.
• The </t>
    </r>
    <r>
      <rPr>
        <u/>
        <sz val="12"/>
        <color theme="1"/>
        <rFont val="Arial"/>
        <family val="2"/>
      </rPr>
      <t xml:space="preserve">total </t>
    </r>
    <r>
      <rPr>
        <sz val="12"/>
        <color theme="1"/>
        <rFont val="Arial"/>
        <family val="2"/>
      </rPr>
      <t>economic costs are auto-calculated based on the information provided on the costs of the project, the optimism bias, inflation and discount rates.
• If these are believed to be incorrect, please alter them manually and describe why you have calculated them differently.
• A clear and detailed description of what the costs include and how these were calculated (e.g., explaining what sources of funding etc.).</t>
    </r>
  </si>
  <si>
    <t>Economic Costs of the Proposal Calculation</t>
  </si>
  <si>
    <t>A5.1</t>
  </si>
  <si>
    <t>A5.2</t>
  </si>
  <si>
    <t>A5.3</t>
  </si>
  <si>
    <t>A5.4</t>
  </si>
  <si>
    <t>A5.5</t>
  </si>
  <si>
    <t>Economic Costs in base-year, real discounted prices (£, PVC)</t>
  </si>
  <si>
    <t>Overall Value for Money of the Proposal</t>
  </si>
  <si>
    <t>'Initial' BCR</t>
  </si>
  <si>
    <t>'Adjusted' BCR</t>
  </si>
  <si>
    <t>A6.1</t>
  </si>
  <si>
    <r>
      <t xml:space="preserve">Please confirm </t>
    </r>
    <r>
      <rPr>
        <u/>
        <sz val="12"/>
        <color theme="1"/>
        <rFont val="Arial"/>
        <family val="2"/>
      </rPr>
      <t>both</t>
    </r>
    <r>
      <rPr>
        <sz val="12"/>
        <color theme="1"/>
        <rFont val="Arial"/>
        <family val="2"/>
      </rPr>
      <t xml:space="preserve"> the Initial and Adjusted BCR for the bid.
• The benefit cost ratios have been auto-calculated based on the information provided on the costs of the bid, the benefits of the bid, the optimism bias, inflation and discount rates.
• If these are believed to be incorrect, please alter them manually and describe why you have calculated them differently. 
• To calculate the BCR, private sector funding should be deducted from the benefits and the number should then be divided by all public sector costs.</t>
    </r>
  </si>
  <si>
    <t>Wider Benefits Considered?</t>
  </si>
  <si>
    <t>A6.2</t>
  </si>
  <si>
    <t xml:space="preserve">Please confirm whether you have considered any non-monetisable impacts that are not included in your BCR calculations and, if so, provide a description of these. In your description, please evidence these non-monetised impacts appropriately, indicating the likely net impact and the scale of the impact. </t>
  </si>
  <si>
    <t>Sensitivity Analysis Undertaken?</t>
  </si>
  <si>
    <t>A6.3</t>
  </si>
  <si>
    <t>Please confirm whether any sensitivity analysis has been undertaken and, if so, explain the approach and the conclusions of this analysis.</t>
  </si>
  <si>
    <t>Which Project?</t>
  </si>
  <si>
    <t>Yes/No?</t>
  </si>
  <si>
    <t>Single or Packaged Bid?</t>
  </si>
  <si>
    <t>Initial BCR</t>
  </si>
  <si>
    <t>Real Prices</t>
  </si>
  <si>
    <t>Yes</t>
  </si>
  <si>
    <t>Single Bid</t>
  </si>
  <si>
    <t>Adjusted BCR</t>
  </si>
  <si>
    <t>Nominal Prices</t>
  </si>
  <si>
    <t>No</t>
  </si>
  <si>
    <t>Packaged Bid</t>
  </si>
  <si>
    <t>Confirmation of Match Funding and Funding Profile</t>
  </si>
  <si>
    <t>Table B</t>
  </si>
  <si>
    <t xml:space="preserve">PROJECT 1: </t>
  </si>
  <si>
    <t>FUNDING PROFILE</t>
  </si>
  <si>
    <t>Funding Sources</t>
  </si>
  <si>
    <t xml:space="preserve">Source Name </t>
  </si>
  <si>
    <t>Type of Match: Grant, private funds, finance arrangement</t>
  </si>
  <si>
    <t xml:space="preserve">Status of match, secured or unsecured </t>
  </si>
  <si>
    <t xml:space="preserve">If unsecured, what are the timescales for securing </t>
  </si>
  <si>
    <t>Funder Confirmation Letter Attached?</t>
  </si>
  <si>
    <t>2022-23</t>
  </si>
  <si>
    <t>2023-24</t>
  </si>
  <si>
    <t>2024-25</t>
  </si>
  <si>
    <t>2025-26</t>
  </si>
  <si>
    <t>Total</t>
  </si>
  <si>
    <t>LUF Grant</t>
  </si>
  <si>
    <t xml:space="preserve">LUF </t>
  </si>
  <si>
    <t>Grant</t>
  </si>
  <si>
    <t xml:space="preserve">Application pending </t>
  </si>
  <si>
    <t>n/a</t>
  </si>
  <si>
    <t>Other UK Gov Funding Sought</t>
  </si>
  <si>
    <t>Local Authority Contribution</t>
  </si>
  <si>
    <t xml:space="preserve">Third Party Funder </t>
  </si>
  <si>
    <t xml:space="preserve">Totals: </t>
  </si>
  <si>
    <t xml:space="preserve">Grant Profile </t>
  </si>
  <si>
    <t>TABLE C Expenditure Profile</t>
  </si>
  <si>
    <t>Table C</t>
  </si>
  <si>
    <t xml:space="preserve">Project 1: </t>
  </si>
  <si>
    <r>
      <rPr>
        <b/>
        <sz val="11"/>
        <color rgb="FF0070C0"/>
        <rFont val="Arial"/>
        <family val="2"/>
      </rPr>
      <t xml:space="preserve">(Please insert additional rows above this line)                  </t>
    </r>
    <r>
      <rPr>
        <b/>
        <sz val="14"/>
        <color theme="1"/>
        <rFont val="Arial"/>
        <family val="2"/>
      </rPr>
      <t xml:space="preserve">Totals </t>
    </r>
  </si>
  <si>
    <t>Summary Line</t>
  </si>
  <si>
    <t xml:space="preserve">Budget Summary Table </t>
  </si>
  <si>
    <t xml:space="preserve">Value £ </t>
  </si>
  <si>
    <t>%</t>
  </si>
  <si>
    <t>S1</t>
  </si>
  <si>
    <t xml:space="preserve">LUF GRANT CONTRIBUTION </t>
  </si>
  <si>
    <t>S2</t>
  </si>
  <si>
    <t>MATCH-FUNDING CONTRIBUTION</t>
  </si>
  <si>
    <t xml:space="preserve">10% encouraged </t>
  </si>
  <si>
    <t>S3</t>
  </si>
  <si>
    <t xml:space="preserve">TOTAL PROJECT COSTS </t>
  </si>
  <si>
    <t xml:space="preserve">Name of Applicant: </t>
  </si>
  <si>
    <t>Table D</t>
  </si>
  <si>
    <t>Project 1:</t>
  </si>
  <si>
    <t xml:space="preserve">Financial Year 1 (2022 /2023) </t>
  </si>
  <si>
    <t xml:space="preserve">Financial Year 2 (2023 /2024) </t>
  </si>
  <si>
    <t xml:space="preserve">Financial Year 3 (2024 /2025) </t>
  </si>
  <si>
    <t xml:space="preserve">Financial Year 4 (2025 /2026) </t>
  </si>
  <si>
    <t>Task ID</t>
  </si>
  <si>
    <t xml:space="preserve">Owner </t>
  </si>
  <si>
    <t xml:space="preserve">Start date </t>
  </si>
  <si>
    <t xml:space="preserve">End Date </t>
  </si>
  <si>
    <t>A</t>
  </si>
  <si>
    <t>M</t>
  </si>
  <si>
    <t>J</t>
  </si>
  <si>
    <t>S</t>
  </si>
  <si>
    <t>O</t>
  </si>
  <si>
    <t>N</t>
  </si>
  <si>
    <t>D</t>
  </si>
  <si>
    <t>F</t>
  </si>
  <si>
    <r>
      <t xml:space="preserve">Project Completion Date </t>
    </r>
    <r>
      <rPr>
        <b/>
        <sz val="11"/>
        <color theme="5" tint="-0.249977111117893"/>
        <rFont val="Calibri"/>
        <family val="2"/>
        <scheme val="minor"/>
      </rPr>
      <t xml:space="preserve">(PLEASE INSERT ROWS ABOVE THIS LINE) </t>
    </r>
  </si>
  <si>
    <r>
      <rPr>
        <b/>
        <sz val="14"/>
        <color theme="0"/>
        <rFont val="Arial"/>
        <family val="2"/>
      </rPr>
      <t>Table E - Monitoring and Evaluation: Outputs, Outcomes and Impacts</t>
    </r>
    <r>
      <rPr>
        <sz val="14"/>
        <color theme="0"/>
        <rFont val="Arial"/>
        <family val="2"/>
      </rPr>
      <t xml:space="preserve">
Please use the tables below to tell us, 1) about the project's intervention type and, 2) the outputs, (intermediate) outcomes and impacts associated with the project. Please refer to Annex B in the Technical Note to help align your outputs, outcomes and impacts with our "standard" lists - although note that these lists are not exhaustive and you may choose to include results that do not feature in Annex B.
The information provided below should align with the result levels (i.e. outputs, intermediate outcomes, outcomes and impacts) set out in your Theory of Change.
At this stage, we are only requesting details of the result (e.g. new retail space created) as opposed to the indicator that you intend to use to measure the result (e.g. amount of new retail space created in square metres).</t>
    </r>
  </si>
  <si>
    <r>
      <rPr>
        <b/>
        <i/>
        <sz val="12"/>
        <color theme="0"/>
        <rFont val="Arial"/>
        <family val="2"/>
      </rPr>
      <t>Important:</t>
    </r>
    <r>
      <rPr>
        <i/>
        <sz val="12"/>
        <color theme="0"/>
        <rFont val="Arial"/>
        <family val="2"/>
      </rPr>
      <t xml:space="preserve"> input only into the white cells below - do </t>
    </r>
    <r>
      <rPr>
        <i/>
        <u/>
        <sz val="12"/>
        <color theme="0"/>
        <rFont val="Arial"/>
        <family val="2"/>
      </rPr>
      <t>not</t>
    </r>
    <r>
      <rPr>
        <i/>
        <sz val="12"/>
        <color theme="0"/>
        <rFont val="Arial"/>
        <family val="2"/>
      </rPr>
      <t xml:space="preserve"> paste in any images or existing tables.</t>
    </r>
  </si>
  <si>
    <t>Primary Intervention Theme</t>
  </si>
  <si>
    <r>
      <t xml:space="preserve">Sub-Theme </t>
    </r>
    <r>
      <rPr>
        <i/>
        <sz val="11"/>
        <color theme="1"/>
        <rFont val="Arial"/>
        <family val="2"/>
      </rPr>
      <t>(pick the description that fits best)</t>
    </r>
  </si>
  <si>
    <t>If Other, please describe</t>
  </si>
  <si>
    <t>Tracking Progress</t>
  </si>
  <si>
    <t>Result Level</t>
  </si>
  <si>
    <t>Is this a "standard" output, outcome or impact?</t>
  </si>
  <si>
    <t>Potential Data Sources</t>
  </si>
  <si>
    <t>Potential Data Collection Methods</t>
  </si>
  <si>
    <t>Benefit Owner (if applicable)</t>
  </si>
  <si>
    <t>I.e., output, intermediate outcome, outcome, impact</t>
  </si>
  <si>
    <t>E.g., new retail space created, increased footfall, increased employment
Character limit: 150</t>
  </si>
  <si>
    <t>I.e., does it feature in the lists in Annex B of the Technical Note.</t>
  </si>
  <si>
    <t>E.g., council's financial accounts, contractors, project beneficiaries, commercial data providers</t>
  </si>
  <si>
    <t>E.g., manual measurement, survey, electronic footfall counters</t>
  </si>
  <si>
    <t>I.e., the person/organisation accountable for delivering a benefit.</t>
  </si>
  <si>
    <t xml:space="preserve">F) Total Project Cost Summary </t>
  </si>
  <si>
    <t xml:space="preserve">The following is breakdown of the cost information you have entered. </t>
  </si>
  <si>
    <t>Click box icons to switch between worksheets</t>
  </si>
  <si>
    <t xml:space="preserve">Total LUF Grant </t>
  </si>
  <si>
    <t>Total Match Contribution</t>
  </si>
  <si>
    <t xml:space="preserve">Total Project Costs </t>
  </si>
  <si>
    <t xml:space="preserve">Project Commencement Date: </t>
  </si>
  <si>
    <t xml:space="preserve">Project Completion Date </t>
  </si>
  <si>
    <t xml:space="preserve">Grant </t>
  </si>
  <si>
    <t>Match</t>
  </si>
  <si>
    <t xml:space="preserve">Total </t>
  </si>
  <si>
    <t>2023/24</t>
  </si>
  <si>
    <t>2024/25</t>
  </si>
  <si>
    <t>2025/26</t>
  </si>
  <si>
    <t xml:space="preserve">Table G) Grant Disbursement to Project Partners </t>
  </si>
  <si>
    <r>
      <t>If you are intending to award a share of your LUF grant to a partner please advise below.</t>
    </r>
    <r>
      <rPr>
        <b/>
        <sz val="11"/>
        <color rgb="FF000000"/>
        <rFont val="Arial"/>
        <family val="2"/>
      </rPr>
      <t xml:space="preserve"> NB:</t>
    </r>
    <r>
      <rPr>
        <sz val="11"/>
        <color rgb="FF000000"/>
        <rFont val="Arial"/>
        <family val="2"/>
      </rPr>
      <t xml:space="preserve"> You must ensure any further disbursement of the grant is done so in accordance with subsidy controls and you will be required to put robust funding agreements in place with partners. If you are </t>
    </r>
    <r>
      <rPr>
        <b/>
        <u/>
        <sz val="11"/>
        <color rgb="FF000000"/>
        <rFont val="Arial"/>
        <family val="2"/>
      </rPr>
      <t xml:space="preserve">not </t>
    </r>
    <r>
      <rPr>
        <sz val="11"/>
        <color rgb="FF000000"/>
        <rFont val="Arial"/>
        <family val="2"/>
      </rPr>
      <t xml:space="preserve">intending to sub-grant please enter </t>
    </r>
    <r>
      <rPr>
        <b/>
        <sz val="11"/>
        <color rgb="FF000000"/>
        <rFont val="Arial"/>
        <family val="2"/>
      </rPr>
      <t xml:space="preserve">'Not Applicable' </t>
    </r>
    <r>
      <rPr>
        <sz val="11"/>
        <color rgb="FF000000"/>
        <rFont val="Arial"/>
        <family val="2"/>
      </rPr>
      <t>in the table below.</t>
    </r>
  </si>
  <si>
    <t>Partner Name &amp; Address</t>
  </si>
  <si>
    <t>Value of Grant LUF Partner will receive. £</t>
  </si>
  <si>
    <t>Method of Funding. (e.g sub-grant arrangement)</t>
  </si>
  <si>
    <t xml:space="preserve">What will this fund? </t>
  </si>
  <si>
    <t> </t>
  </si>
  <si>
    <t xml:space="preserve">Insert additional rows above this line^                                  TOTAL:                </t>
  </si>
  <si>
    <t>Workbook Index Page</t>
  </si>
  <si>
    <t>Bid Information</t>
  </si>
  <si>
    <t>Lead Applicant</t>
  </si>
  <si>
    <t>Bid Level</t>
  </si>
  <si>
    <t>Table A1 Methodology Note</t>
  </si>
  <si>
    <t>Appraisal Information</t>
  </si>
  <si>
    <t>Base-year of the appraisal</t>
  </si>
  <si>
    <t>Appraisal period</t>
  </si>
  <si>
    <t>Discount Rate, 0-30 years</t>
  </si>
  <si>
    <t>Discount Rate, 31-75 years</t>
  </si>
  <si>
    <t>Discount Rate, 76-125 years</t>
  </si>
  <si>
    <t>Inflation rate assumptions</t>
  </si>
  <si>
    <t>Table A2 Economic Benefits</t>
  </si>
  <si>
    <t>Projects</t>
  </si>
  <si>
    <t>Project Name</t>
  </si>
  <si>
    <t>Table A4 Economic Calculations</t>
  </si>
  <si>
    <t>Type of Funding</t>
  </si>
  <si>
    <t>2026/27</t>
  </si>
  <si>
    <t>Optimism Bias</t>
  </si>
  <si>
    <t>Table A6 VfM</t>
  </si>
  <si>
    <r>
      <rPr>
        <b/>
        <u/>
        <sz val="14"/>
        <rFont val="Arial"/>
        <family val="2"/>
      </rPr>
      <t>A</t>
    </r>
    <r>
      <rPr>
        <b/>
        <sz val="14"/>
        <rFont val="Arial"/>
        <family val="2"/>
      </rPr>
      <t xml:space="preserve">) Line </t>
    </r>
  </si>
  <si>
    <r>
      <rPr>
        <b/>
        <u/>
        <sz val="14"/>
        <rFont val="Arial"/>
        <family val="2"/>
      </rPr>
      <t>B</t>
    </r>
    <r>
      <rPr>
        <b/>
        <sz val="14"/>
        <rFont val="Arial"/>
        <family val="2"/>
      </rPr>
      <t xml:space="preserve">) Enter Cost Description </t>
    </r>
  </si>
  <si>
    <r>
      <rPr>
        <b/>
        <u/>
        <sz val="14"/>
        <rFont val="Arial"/>
        <family val="2"/>
      </rPr>
      <t>C</t>
    </r>
    <r>
      <rPr>
        <b/>
        <sz val="14"/>
        <rFont val="Arial"/>
        <family val="2"/>
      </rPr>
      <t xml:space="preserve"> ) Total Costs (£)</t>
    </r>
  </si>
  <si>
    <r>
      <rPr>
        <b/>
        <u/>
        <sz val="14"/>
        <rFont val="Arial"/>
        <family val="2"/>
      </rPr>
      <t>D</t>
    </r>
    <r>
      <rPr>
        <b/>
        <sz val="14"/>
        <rFont val="Arial"/>
        <family val="2"/>
      </rPr>
      <t>) %</t>
    </r>
    <r>
      <rPr>
        <b/>
        <sz val="10"/>
        <rFont val="Arial"/>
        <family val="2"/>
      </rPr>
      <t xml:space="preserve"> of Total Project</t>
    </r>
  </si>
  <si>
    <r>
      <rPr>
        <b/>
        <u/>
        <sz val="14"/>
        <rFont val="Arial"/>
        <family val="2"/>
      </rPr>
      <t>E</t>
    </r>
    <r>
      <rPr>
        <b/>
        <sz val="14"/>
        <rFont val="Arial"/>
        <family val="2"/>
      </rPr>
      <t>) Quantity</t>
    </r>
  </si>
  <si>
    <r>
      <rPr>
        <b/>
        <u/>
        <sz val="14"/>
        <rFont val="Arial"/>
        <family val="2"/>
      </rPr>
      <t>F</t>
    </r>
    <r>
      <rPr>
        <b/>
        <sz val="14"/>
        <rFont val="Arial"/>
        <family val="2"/>
      </rPr>
      <t xml:space="preserve">) Unit Cost </t>
    </r>
  </si>
  <si>
    <r>
      <rPr>
        <b/>
        <u/>
        <sz val="14"/>
        <rFont val="Arial"/>
        <family val="2"/>
      </rPr>
      <t>H</t>
    </r>
    <r>
      <rPr>
        <b/>
        <sz val="14"/>
        <rFont val="Arial"/>
        <family val="2"/>
      </rPr>
      <t xml:space="preserve"> ) % </t>
    </r>
    <r>
      <rPr>
        <b/>
        <sz val="11"/>
        <rFont val="Arial"/>
        <family val="2"/>
      </rPr>
      <t>of LUF Contribution towards this cost</t>
    </r>
  </si>
  <si>
    <r>
      <rPr>
        <b/>
        <u/>
        <sz val="14"/>
        <rFont val="Arial"/>
        <family val="2"/>
      </rPr>
      <t xml:space="preserve">I </t>
    </r>
    <r>
      <rPr>
        <b/>
        <sz val="14"/>
        <rFont val="Arial"/>
        <family val="2"/>
      </rPr>
      <t xml:space="preserve">) Match Contribution </t>
    </r>
  </si>
  <si>
    <r>
      <rPr>
        <b/>
        <u/>
        <sz val="14"/>
        <rFont val="Arial"/>
        <family val="2"/>
      </rPr>
      <t>K</t>
    </r>
    <r>
      <rPr>
        <b/>
        <sz val="14"/>
        <rFont val="Arial"/>
        <family val="2"/>
      </rPr>
      <t xml:space="preserve"> ) 2022-23</t>
    </r>
  </si>
  <si>
    <r>
      <rPr>
        <b/>
        <u/>
        <sz val="14"/>
        <rFont val="Arial"/>
        <family val="2"/>
      </rPr>
      <t xml:space="preserve">L </t>
    </r>
    <r>
      <rPr>
        <b/>
        <sz val="14"/>
        <rFont val="Arial"/>
        <family val="2"/>
      </rPr>
      <t>) 2023-24</t>
    </r>
  </si>
  <si>
    <r>
      <rPr>
        <b/>
        <u/>
        <sz val="14"/>
        <rFont val="Arial"/>
        <family val="2"/>
      </rPr>
      <t>M</t>
    </r>
    <r>
      <rPr>
        <b/>
        <sz val="14"/>
        <rFont val="Arial"/>
        <family val="2"/>
      </rPr>
      <t xml:space="preserve"> ) 2024-25</t>
    </r>
  </si>
  <si>
    <r>
      <rPr>
        <b/>
        <u/>
        <sz val="14"/>
        <rFont val="Arial"/>
        <family val="2"/>
      </rPr>
      <t>N</t>
    </r>
    <r>
      <rPr>
        <b/>
        <sz val="14"/>
        <rFont val="Arial"/>
        <family val="2"/>
      </rPr>
      <t xml:space="preserve"> ) 2025-26</t>
    </r>
  </si>
  <si>
    <r>
      <rPr>
        <b/>
        <u/>
        <sz val="14"/>
        <rFont val="Arial"/>
        <family val="2"/>
      </rPr>
      <t>G</t>
    </r>
    <r>
      <rPr>
        <b/>
        <sz val="14"/>
        <rFont val="Arial"/>
        <family val="2"/>
      </rPr>
      <t xml:space="preserve">) </t>
    </r>
    <r>
      <rPr>
        <b/>
        <sz val="12"/>
        <rFont val="Arial"/>
        <family val="2"/>
      </rPr>
      <t>enter LUF Grant Contribution towards this cost</t>
    </r>
  </si>
  <si>
    <r>
      <rPr>
        <b/>
        <u/>
        <sz val="14"/>
        <rFont val="Arial"/>
        <family val="2"/>
      </rPr>
      <t>J</t>
    </r>
    <r>
      <rPr>
        <b/>
        <sz val="12"/>
        <rFont val="Arial"/>
        <family val="2"/>
      </rPr>
      <t xml:space="preserve"> ) Match % towards cost</t>
    </r>
  </si>
  <si>
    <r>
      <t xml:space="preserve">Please provide a funding profile showing the value of funding to be drawndown from each funding source to complete this project.  Insert additional rows if required.  This funding profile should correspond with your expenditure profile (Table C). </t>
    </r>
    <r>
      <rPr>
        <b/>
        <sz val="14"/>
        <color theme="1"/>
        <rFont val="Arial"/>
        <family val="2"/>
      </rPr>
      <t>We would expect all funding provided from the Fund to be spent by 31 March 2025, and by 2025-26 on an exceptional basis e.g., for large projects between £20 million and £50 million.</t>
    </r>
  </si>
  <si>
    <t>Insert additional rows, if required, above this line ^ (check new match additions show in formula below row 21)</t>
  </si>
  <si>
    <r>
      <rPr>
        <b/>
        <sz val="10"/>
        <color theme="1"/>
        <rFont val="Arial"/>
        <family val="2"/>
      </rPr>
      <t xml:space="preserve">ROW 21)   </t>
    </r>
    <r>
      <rPr>
        <b/>
        <sz val="11"/>
        <color theme="1"/>
        <rFont val="Arial"/>
        <family val="2"/>
      </rPr>
      <t xml:space="preserve">         Total Match Profile </t>
    </r>
  </si>
  <si>
    <t xml:space="preserve">Financial Year 5 (2026 /2027) </t>
  </si>
  <si>
    <r>
      <rPr>
        <b/>
        <sz val="12"/>
        <color theme="1"/>
        <rFont val="Arial"/>
        <family val="2"/>
      </rPr>
      <t xml:space="preserve">Project Activity Plan: </t>
    </r>
    <r>
      <rPr>
        <sz val="12"/>
        <color theme="1"/>
        <rFont val="Arial"/>
        <family val="2"/>
      </rPr>
      <t xml:space="preserve">You are required to provide a project plan. You can use this example template provided below (you may insert additional rows / columns or change the heading timelines) </t>
    </r>
    <r>
      <rPr>
        <b/>
        <u/>
        <sz val="12"/>
        <color theme="1"/>
        <rFont val="Arial"/>
        <family val="2"/>
      </rPr>
      <t>or</t>
    </r>
    <r>
      <rPr>
        <sz val="12"/>
        <color theme="1"/>
        <rFont val="Arial"/>
        <family val="2"/>
      </rPr>
      <t xml:space="preserve"> you may insert your own Gantt chart / plan into this workbook.  Your plan </t>
    </r>
    <r>
      <rPr>
        <b/>
        <sz val="12"/>
        <color theme="1"/>
        <rFont val="Arial"/>
        <family val="2"/>
      </rPr>
      <t>must</t>
    </r>
    <r>
      <rPr>
        <sz val="12"/>
        <color theme="1"/>
        <rFont val="Arial"/>
        <family val="2"/>
      </rPr>
      <t xml:space="preserve"> be broken down in milestones or work packages that reflect the key delivery phases of your project. Activities should be allocated an owner - including where activities are being led by project partners. Where you currently have any capacity or resource gaps, please explain what these are in your applicaton and state your plans on how you will address these.  Your plan must cover the project lifecycle - please set out key procurement activities, include adequate time to review the progress and risk throughout, and allow sufficient time to monitor &amp; evaluate the impact of your project. </t>
    </r>
    <r>
      <rPr>
        <b/>
        <sz val="12"/>
        <color theme="1"/>
        <rFont val="Arial"/>
        <family val="2"/>
      </rPr>
      <t xml:space="preserve">We expect all funding provided from the Fund to be spent by 31 March 2025, and by 2025-26 on an exceptional basis e.g., for large projects between £20 million and £50 million.  </t>
    </r>
    <r>
      <rPr>
        <b/>
        <sz val="12"/>
        <color rgb="FF7030A0"/>
        <rFont val="Arial"/>
        <family val="2"/>
      </rPr>
      <t>PLEASE TYPE OVER THE EXAMPLE TEXT SHOWN BELOW</t>
    </r>
  </si>
  <si>
    <t>Funding Profile from Table B:</t>
  </si>
  <si>
    <t>2026-27</t>
  </si>
  <si>
    <t>O) 2026-27</t>
  </si>
  <si>
    <r>
      <rPr>
        <b/>
        <u/>
        <sz val="14"/>
        <rFont val="Arial"/>
        <family val="2"/>
      </rPr>
      <t xml:space="preserve">P </t>
    </r>
    <r>
      <rPr>
        <b/>
        <sz val="14"/>
        <rFont val="Arial"/>
        <family val="2"/>
      </rPr>
      <t xml:space="preserve">) TOTALS </t>
    </r>
  </si>
  <si>
    <r>
      <rPr>
        <b/>
        <sz val="14"/>
        <rFont val="Arial"/>
        <family val="2"/>
      </rPr>
      <t xml:space="preserve">Q )  </t>
    </r>
    <r>
      <rPr>
        <b/>
        <sz val="12"/>
        <rFont val="Arial"/>
        <family val="2"/>
      </rPr>
      <t xml:space="preserve">Supporting comments or details of any assumptions relating to costs. </t>
    </r>
  </si>
  <si>
    <t xml:space="preserve">Expenditure Profile </t>
  </si>
  <si>
    <r>
      <rPr>
        <b/>
        <sz val="12"/>
        <color theme="1"/>
        <rFont val="Arial"/>
        <family val="2"/>
      </rPr>
      <t xml:space="preserve">The table below should be completed to set out your project costs and overall budget (Columns B &amp; C). </t>
    </r>
    <r>
      <rPr>
        <sz val="12"/>
        <color theme="1"/>
        <rFont val="Arial"/>
        <family val="2"/>
      </rPr>
      <t xml:space="preserve">Enter the data in the white cells, grey shaded cells are formulated.  Please enter the amount of LUF grant you are requesting towards each cost in Column G. Any remaining balance not funded by the grant will be considered match (Column I).  Please then provide an expenditure profile in (Columns K to O) covering each year for project completion. </t>
    </r>
    <r>
      <rPr>
        <b/>
        <sz val="12"/>
        <color theme="1"/>
        <rFont val="Arial"/>
        <family val="2"/>
      </rPr>
      <t xml:space="preserve"> We expect all funding provided from the Fund to be spent by 31 March 2025, and by 2025-26 on an exceptional basis e.g., for large projects between £20 million and £50 million. </t>
    </r>
    <r>
      <rPr>
        <sz val="12"/>
        <color theme="1"/>
        <rFont val="Arial"/>
        <family val="2"/>
      </rPr>
      <t xml:space="preserve">If you are VAT registered and can recover the cost of VAT, the grant we will award you will exclude VAT. However, if your budget includes specific cost items that include unrecoverable VAT, you may include this within your grant budget for our consideration.  You </t>
    </r>
    <r>
      <rPr>
        <b/>
        <sz val="12"/>
        <color theme="1"/>
        <rFont val="Arial"/>
        <family val="2"/>
      </rPr>
      <t>must</t>
    </r>
    <r>
      <rPr>
        <sz val="12"/>
        <color theme="1"/>
        <rFont val="Arial"/>
        <family val="2"/>
      </rPr>
      <t xml:space="preserve"> declare this within your application</t>
    </r>
    <r>
      <rPr>
        <b/>
        <sz val="12"/>
        <color theme="1"/>
        <rFont val="Arial"/>
        <family val="2"/>
      </rPr>
      <t xml:space="preserve"> </t>
    </r>
    <r>
      <rPr>
        <sz val="12"/>
        <color theme="1"/>
        <rFont val="Arial"/>
        <family val="2"/>
      </rPr>
      <t xml:space="preserve">and also highlight this in the supporting comments field (Column Q). </t>
    </r>
    <r>
      <rPr>
        <b/>
        <sz val="12"/>
        <color theme="1"/>
        <rFont val="Arial"/>
        <family val="2"/>
      </rPr>
      <t>Note</t>
    </r>
    <r>
      <rPr>
        <sz val="12"/>
        <color theme="1"/>
        <rFont val="Arial"/>
        <family val="2"/>
      </rPr>
      <t xml:space="preserve">: The LUF grant can only fund capital costs directly associated with the build and infrastructure of the proposed asset/facility.  Any other costs such as day-to-day operational or revenue costs must be covered by you. </t>
    </r>
  </si>
  <si>
    <t>Doc Version 1.5 April 2022</t>
  </si>
  <si>
    <t>Health Discount Rate (%)</t>
  </si>
  <si>
    <t>Standard Discount Rate (%)</t>
  </si>
  <si>
    <t>Type of Discount Rate</t>
  </si>
  <si>
    <t>Standard Discount Rate</t>
  </si>
  <si>
    <t>Health Discount Rate</t>
  </si>
  <si>
    <t>Type of Discount Rate
(Please select)</t>
  </si>
  <si>
    <t>Standard Discount Factor, base-year = 1.00</t>
  </si>
  <si>
    <t>Health Discount Factor, base-year = 1.00</t>
  </si>
  <si>
    <r>
      <t xml:space="preserve">Please provide the nominal, undiscounted </t>
    </r>
    <r>
      <rPr>
        <b/>
        <sz val="12"/>
        <color theme="1"/>
        <rFont val="Arial"/>
        <family val="2"/>
      </rPr>
      <t>capital costs</t>
    </r>
    <r>
      <rPr>
        <sz val="12"/>
        <color theme="1"/>
        <rFont val="Arial"/>
        <family val="2"/>
      </rPr>
      <t xml:space="preserve"> for the bid.  </t>
    </r>
  </si>
  <si>
    <t>Public Sector Resource Funding</t>
  </si>
  <si>
    <t>Private Sector Resource Funding</t>
  </si>
  <si>
    <t>A4.4</t>
  </si>
  <si>
    <t>A5.6</t>
  </si>
  <si>
    <t>Nominal, undiscounted capital costs, inclusive of optimism bias</t>
  </si>
  <si>
    <t>Standard Discount Rate Assumptions</t>
  </si>
  <si>
    <r>
      <t xml:space="preserve">Please provide the nominal, undiscounted </t>
    </r>
    <r>
      <rPr>
        <b/>
        <sz val="12"/>
        <color theme="1"/>
        <rFont val="Arial"/>
        <family val="2"/>
      </rPr>
      <t>resource costs</t>
    </r>
    <r>
      <rPr>
        <sz val="12"/>
        <color theme="1"/>
        <rFont val="Arial"/>
        <family val="2"/>
      </rPr>
      <t xml:space="preserve"> for the bid.  </t>
    </r>
  </si>
  <si>
    <t>Nominal, undiscounted resource costs</t>
  </si>
  <si>
    <t>Please provide:
• The Optimism Bias (OB) adjustment used in the calculation of the total economic costs
• A clear rationale for the OB adjustments, including any mitigating factors enabling the reduction of OB.
Note:
• This only applies OB to the capital costs of the project. Some applicants may choose to apply OB to the resource costs or benefits too. If that is the case, apply optimism bias manually to the resource costs in A4.2 and/or the benefits in A2.2 or A6.3.
• If a bid has multiple OB estimates, see page 9 of the Green Book supplementary guidance on OB on how to apply this to capital costs.
(For further information see the Green Book supplementary guidance on optimism bias - https://www.gov.uk/government/publications/green-book-supplementary-guidance-optimism-bias)</t>
  </si>
  <si>
    <t>Please use the cells to the right to list the different categories of monetised benefits that have been included in the calculation of both your initial and adjusted Benefits Cost Ratios (BCRs). These benefits should be consistent with the Theory of Change provided within the application. If you only have one BCR, please use the 'initial' BCR only. For each benefit category, please provide:
• The additionality of the benefits once all relevant adjustments (e.g., displacement, deadweight) have been accounted for (e.g., if only displacement is an issue, and this is 20%, then the additionality of the benefits will be 100% - 20% = 80%).
• A short description of the benefit category in Column E. For example, "Direct Land Value Uplift", "Wider Land Value Uplift", "Amenity Benefit" etc.
• You may also wish to add a distributional weighting here
• Any disbenefits should be included here also.
• A clear and detailed description of what the benefit captures and how it was calculated should be provided in Column H, including guidance and evidence referred to, and your key assumptions - with respect to both the total monetary value (such as unit values) and the additionality adjustments.
• Please unhide the rows between row 27 and row 73 to add more benefits.
• If you would like to include more benefits, please add more rows from row 72 onwards.
(Note: Annex A3 of the Green Book provides guidance on distribution analysis -  https://assets.publishing.service.gov.uk/government/uploads/system/uploads/attachment_data/file/1063330/Green_Book_2022.pdf#page=105;
Guidance on the additionality of benefits can be found in the DLUHC appraisal guidance - 
https://assets.publishing.service.gov.uk/government/uploads/system/uploads/attachment_data/file/576427/161129_Appraisal_Guidance.pdf#page=40)</t>
  </si>
  <si>
    <t>Please use the cells below to provide the annual monetised value of the monetisable benefits of the proposal that have been included in the calculation of the initial and adjusted BCRs and state whether these are in real or nominal prices.
• If benefits use unit values estimated in past-year prices, applicants should adjust the benefits for general inflation in the intervening period.
• If it is not possible to estimate the monetary value of a particular benefit by year, please capture the monetised value of the benefit in the year(s) that the benefit is expected to be realised.
• Any disbenefits should be included here as a negative value.
• To add more benefits, please unhide the rows between row 92 and row 138. If you have added more benefits, please add more rows from row 137 onwards.
• If the appraisal period is longer than 60 years, please increase the number of columns from column BN onwards.</t>
  </si>
  <si>
    <t>Shetland Islands Council</t>
  </si>
  <si>
    <t>Fair Isle Ferry Infrastructure Project</t>
  </si>
  <si>
    <t>The appraisal period for the intervention is 60-years, as this is the typical lifespan of marine infrastructure in Scottish waters.  A replacement vessel would likely be required after 30-40 years, but this is not included in the costs as it would be a new/separate project at that point in time.  All costs will accrue over the first four years, which is the duration of the build.  Maintenance costs are internalised within the Council's operational budget and not included in the figures which follow.  It is assumed that the assets would have zero residual value at the end of the appraisal period.</t>
  </si>
  <si>
    <t xml:space="preserve">Full economic costs (in Q1 2021 prices) were prepared as part of the Outline Business Case in 2021.  These have been inflated to Q1 2022 prices for the purpose of this application - the ONS shows average construction costs inflation of 8% over the period March 2021 - March 2022, and this has been used as the basis of producing the Q1 2022 costs.  Inflation projections for Financial year 2022/23 to Financial Year 2025/26 have been drawn from the BCIS Five Year Civil Engineering Forecast - June 2022 (civil engineering tender prices).  Inflation is thereafter assumed to return to the Bank of England's 2% target rate (although note that no costs accrue after this period in any case). </t>
  </si>
  <si>
    <t>It should be noted that, in the context of conventional transport appraisal, there are no significant quantifiable benefits associated with this investment.  A BCR has not therefore been developed for the Fair Isle Ferry Project.  Benefits can only be defined in qualitative terms.  However, unlike most transport investments, the 'do nothing' option in this context does not imply a continuation of the current day situation, rather it would entail a significant deterioration in the position of Fair Isle.</t>
  </si>
  <si>
    <t>Optimism bias was applied based on the Scottish Transport Appraisal Guidance (STAG) Technical Database Table 13.4.  Marine infrastructure is not listed but is assumed to be under the 'Roads' category.  The STAG Technical Database recommends the application of 44% optimism bias at SOBC, reducing to 15% at OBC.  However, in marine civil engineering, a package of work is required to obtain greater cost certainty, including ground investigations and wave modelling.  These are significant undertakings and are not typically pursued until 'detailed design' stage, which precedes the FBC.  Optimism bias was therefore retained at 44%.</t>
  </si>
  <si>
    <t>Given the nature of the Fair Isle Ferry Project, all costs will accrue to the public sector.</t>
  </si>
  <si>
    <t>The wider non-monetised benefits are set out in detail in our response to section 5.4.2 of the application.</t>
  </si>
  <si>
    <t>Shetland Islands Council Capital Spend</t>
  </si>
  <si>
    <t>Capital funds</t>
  </si>
  <si>
    <t>Secured</t>
  </si>
  <si>
    <t>N/A</t>
  </si>
  <si>
    <t>Vessel</t>
  </si>
  <si>
    <t>Naval Architecture</t>
  </si>
  <si>
    <t>Fair Isle Terminal Infrastructure</t>
  </si>
  <si>
    <t>Grutness Ferry Terminal Infrastructure</t>
  </si>
  <si>
    <t>Ground Investigation and Surveys</t>
  </si>
  <si>
    <t>Civil Engineering Consultancy</t>
  </si>
  <si>
    <t>FBC Consultancy</t>
  </si>
  <si>
    <t>All costs include 15% contingency but exclude VAT</t>
  </si>
  <si>
    <t>Work Package 1: Outline Design and Ground Investigation Consents</t>
  </si>
  <si>
    <t>SIC Issue Quote Request</t>
  </si>
  <si>
    <t>SIC</t>
  </si>
  <si>
    <t>SIC Appoint Consultants</t>
  </si>
  <si>
    <t>Surveys and Outline Design Infrastructure</t>
  </si>
  <si>
    <t>Design of Ground Investigation</t>
  </si>
  <si>
    <t>Ground Investigation Consents</t>
  </si>
  <si>
    <t>GI Market Engagement</t>
  </si>
  <si>
    <t>GI Tender Documents</t>
  </si>
  <si>
    <t>Procure and Appoint GI Contractor</t>
  </si>
  <si>
    <t>GI Pre Site Period</t>
  </si>
  <si>
    <t>Terrestrial GI Site works</t>
  </si>
  <si>
    <t>Marine GI Site Works</t>
  </si>
  <si>
    <t>Testing and Reporting</t>
  </si>
  <si>
    <t>Final Factual Reports on GI</t>
  </si>
  <si>
    <t>Work Package 2: Ground Investigation</t>
  </si>
  <si>
    <t>Work Package 3: Detail Design and Construction Consents</t>
  </si>
  <si>
    <t>Procure and Appoint Detail Designers</t>
  </si>
  <si>
    <t>GI Pre-Site Planning and Approvals</t>
  </si>
  <si>
    <t>GI Supervision</t>
  </si>
  <si>
    <t>North Haven Infrastructure Design</t>
  </si>
  <si>
    <t>Grutness Infrastructure Design</t>
  </si>
  <si>
    <t>Liason with Naval Architect</t>
  </si>
  <si>
    <t>North Haven EIA Scoping Request &amp; Decision</t>
  </si>
  <si>
    <t>Grutness EIA Screening Request &amp; Decision</t>
  </si>
  <si>
    <t>HRA Screening Reports &amp; Decisions for Main Works</t>
  </si>
  <si>
    <t>Islands Communities Impact Ass'mnt/Fairer Scotland Duty Ass'mnt</t>
  </si>
  <si>
    <t>Planning &amp; Marine Licence Applications</t>
  </si>
  <si>
    <t>Discharge of Planning &amp; Marine Licence Conditions</t>
  </si>
  <si>
    <t>Work Package 4: Final Business Case</t>
  </si>
  <si>
    <t>Develop Tender Docs, Procure and Appoint Consultant</t>
  </si>
  <si>
    <t>Prepare and Complete SBC Report</t>
  </si>
  <si>
    <t>Asset Investment Group Inputs</t>
  </si>
  <si>
    <t>Comittee Approvals</t>
  </si>
  <si>
    <t>Full Council Approval of FBC</t>
  </si>
  <si>
    <t>Work Package 5: Vessel Specification and Naval Architecture</t>
  </si>
  <si>
    <t>Develop Vessel Specification and Scope for Naval Architect</t>
  </si>
  <si>
    <t>Procure and Appoint Naval Architect</t>
  </si>
  <si>
    <t>Development of Detailed Vessel Specification</t>
  </si>
  <si>
    <t>Development of Vessel Tender Documents</t>
  </si>
  <si>
    <t>Work Package 6: Vessel Procurement and Construction</t>
  </si>
  <si>
    <t>Procure and Appoint Shipyard</t>
  </si>
  <si>
    <t>Shipyard Detail Design and Materials Procurement etc.</t>
  </si>
  <si>
    <t>Vessel Construction</t>
  </si>
  <si>
    <t>Delivery and Sea Trials and Crew Familiarisation/Training</t>
  </si>
  <si>
    <t>Vessel Enters Service</t>
  </si>
  <si>
    <t>Work Package 7: Infrastructure Procurement and Construction</t>
  </si>
  <si>
    <t>Develop North Haven Tender Documents</t>
  </si>
  <si>
    <t>North Haven Construction Procurement</t>
  </si>
  <si>
    <t>North Haven Construction Contract Award</t>
  </si>
  <si>
    <t>North Haven Contractor Mobilisation</t>
  </si>
  <si>
    <t>North Haven Construction Season 1 (Noust, Slipway, Cradle, Pier)</t>
  </si>
  <si>
    <t>North Haven Construction Season 2 (Breakwater, Quay, Linkspan)</t>
  </si>
  <si>
    <t>Develop Grutness Tender Documents</t>
  </si>
  <si>
    <t>Grutness Construction Procurement</t>
  </si>
  <si>
    <t>Grutness Construction Contract Award</t>
  </si>
  <si>
    <t>Grutness Contractor Mobilisation</t>
  </si>
  <si>
    <t>Grutness Construction Season 1 (Pier)</t>
  </si>
  <si>
    <t>Grutness Construction Season 2 (Dredging and Linkspan)</t>
  </si>
  <si>
    <t>Construction Completion</t>
  </si>
  <si>
    <t>Contractual Close Out</t>
  </si>
  <si>
    <t>Maximum 24 metre length overall Ro-Ro monohull vessel</t>
  </si>
  <si>
    <t>New linkspan berth at Fair Isle</t>
  </si>
  <si>
    <t>Extension of existing solid quay at Fair Isle</t>
  </si>
  <si>
    <t>Increase in the height of existing breakwater at Fair Isle</t>
  </si>
  <si>
    <t>Expansion of the 'noust' at Fair Isle</t>
  </si>
  <si>
    <t>New winch, winch house and cradle at Fair Isle</t>
  </si>
  <si>
    <t>Dredging at Fair Isle</t>
  </si>
  <si>
    <t>New linkspan berth at Grutness</t>
  </si>
  <si>
    <t>Extension of existing solid quay at Grutness</t>
  </si>
  <si>
    <t>Dredging at Grutness</t>
  </si>
  <si>
    <t xml:space="preserve">Reduced / no capacity constrained sailings </t>
  </si>
  <si>
    <t>Removal of crane related capacity constraints</t>
  </si>
  <si>
    <t>Reduced crossing time</t>
  </si>
  <si>
    <t>Reduced turnaround times in port</t>
  </si>
  <si>
    <t>More sailings operated to timetable</t>
  </si>
  <si>
    <t>More sailings operated overall</t>
  </si>
  <si>
    <t>Potential to increase frequency of the service</t>
  </si>
  <si>
    <t>Population retention / growth</t>
  </si>
  <si>
    <t>Crew numbers / crew retention</t>
  </si>
  <si>
    <t>Reduced cost of moving goods to / from Fair Isle</t>
  </si>
  <si>
    <t>Reduced cost of maintaining on-island assets</t>
  </si>
  <si>
    <t>Housing development / refurbishment</t>
  </si>
  <si>
    <t>Efficiencies in service delivery - e.g., health</t>
  </si>
  <si>
    <t>Increased tourism</t>
  </si>
  <si>
    <t>Reduction in tourism bed nights lost as a result of disruption</t>
  </si>
  <si>
    <t>Output</t>
  </si>
  <si>
    <t>Outcome</t>
  </si>
  <si>
    <t>Impact</t>
  </si>
  <si>
    <t>Shipyard progress reports</t>
  </si>
  <si>
    <t>Landside infrastructure contractor reports</t>
  </si>
  <si>
    <t>Vessel logbook record of 'short-shipped' traffic</t>
  </si>
  <si>
    <t>Factual yes / no - linkspan removes crane capacity issues</t>
  </si>
  <si>
    <t>Published timetable - crossing time</t>
  </si>
  <si>
    <t>Published timetable - round-trip crossing time</t>
  </si>
  <si>
    <t>Vessel logbook recording of arrival and departure times</t>
  </si>
  <si>
    <t>Vessel logbook recording of sailings</t>
  </si>
  <si>
    <t>Regular 'island Census'</t>
  </si>
  <si>
    <t>Council record of crew numbers, qualfications and average age and engagement with crew</t>
  </si>
  <si>
    <t>Qualitative - engagement with island businesses and household survey</t>
  </si>
  <si>
    <t>Qualitative - engagement with utility providers</t>
  </si>
  <si>
    <t>National Trust for Scotland records (as the owner of the island)</t>
  </si>
  <si>
    <t>Qualitative - engagement with NHS Shetland and Council Education Service, Council Social Care service etc</t>
  </si>
  <si>
    <t>Fair Isle Bird Observatory bednights (once rebuilt)</t>
  </si>
  <si>
    <t>Requirement of tender to provide progress reports</t>
  </si>
  <si>
    <t>Crew-based recording of carryings</t>
  </si>
  <si>
    <t>Not applicable</t>
  </si>
  <si>
    <t>Crew-based record of arrival and departure times</t>
  </si>
  <si>
    <t>Crew-based record of sailings</t>
  </si>
  <si>
    <t>Manual island population count (done regularly) and repeat household survey</t>
  </si>
  <si>
    <t>Council employment records and depth interviews with ferry crew</t>
  </si>
  <si>
    <t>Stakeholder interviews and repeat household survey</t>
  </si>
  <si>
    <t>Stakeholder interviews</t>
  </si>
  <si>
    <t>NTS asset register</t>
  </si>
  <si>
    <t xml:space="preserve">Record of guest bookings </t>
  </si>
  <si>
    <t>Record of net bed nights gained / lost (as per OBC)</t>
  </si>
  <si>
    <t>Not Applicable</t>
  </si>
  <si>
    <t>Transport</t>
  </si>
  <si>
    <t>Other</t>
  </si>
  <si>
    <t>Ferry and Landside 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</si>
</sst>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164" formatCode="&quot;£&quot;#,##0.00"/>
    <numFmt numFmtId="165" formatCode="&quot;£&quot;#,##0"/>
    <numFmt numFmtId="166" formatCode="[$-F800]dddd\,\ mmmm\ dd\,\ yyyy"/>
    <numFmt numFmtId="167" formatCode="&quot;£&quot;#,##0.0"/>
    <numFmt numFmtId="168" formatCode="0.0%"/>
  </numFmts>
  <fonts count="53" x14ac:knownFonts="1">
    <font>
      <sz val="11"/>
      <color theme="1"/>
      <name val="Calibri"/>
      <family val="2"/>
      <scheme val="minor"/>
    </font>
    <font>
      <sz val="11"/>
      <color theme="1"/>
      <name val="Arial"/>
      <family val="2"/>
    </font>
    <font>
      <sz val="14"/>
      <color theme="1"/>
      <name val="Arial"/>
      <family val="2"/>
    </font>
    <font>
      <b/>
      <sz val="12"/>
      <color theme="1"/>
      <name val="Arial"/>
      <family val="2"/>
    </font>
    <font>
      <b/>
      <sz val="11"/>
      <color theme="1"/>
      <name val="Calibri"/>
      <family val="2"/>
      <scheme val="minor"/>
    </font>
    <font>
      <b/>
      <sz val="14"/>
      <color theme="1"/>
      <name val="Arial"/>
      <family val="2"/>
    </font>
    <font>
      <sz val="11"/>
      <color theme="1"/>
      <name val="Calibri"/>
      <family val="2"/>
      <scheme val="minor"/>
    </font>
    <font>
      <b/>
      <sz val="14"/>
      <color theme="0"/>
      <name val="Arial"/>
      <family val="2"/>
    </font>
    <font>
      <b/>
      <sz val="14"/>
      <color theme="1"/>
      <name val="Calibri"/>
      <family val="2"/>
      <scheme val="minor"/>
    </font>
    <font>
      <b/>
      <sz val="11"/>
      <color theme="0"/>
      <name val="Arial"/>
      <family val="2"/>
    </font>
    <font>
      <b/>
      <sz val="11"/>
      <color theme="1"/>
      <name val="Arial"/>
      <family val="2"/>
    </font>
    <font>
      <b/>
      <sz val="12"/>
      <color theme="0"/>
      <name val="Arial"/>
      <family val="2"/>
    </font>
    <font>
      <sz val="12"/>
      <color theme="1"/>
      <name val="Arial"/>
      <family val="2"/>
    </font>
    <font>
      <sz val="8"/>
      <name val="Calibri"/>
      <family val="2"/>
      <scheme val="minor"/>
    </font>
    <font>
      <b/>
      <sz val="16"/>
      <color theme="1"/>
      <name val="Arial"/>
      <family val="2"/>
    </font>
    <font>
      <b/>
      <sz val="18"/>
      <color theme="1"/>
      <name val="Arial"/>
      <family val="2"/>
    </font>
    <font>
      <i/>
      <sz val="10"/>
      <color theme="1"/>
      <name val="Arial"/>
      <family val="2"/>
    </font>
    <font>
      <sz val="11"/>
      <color rgb="FFFF0000"/>
      <name val="Arial"/>
      <family val="2"/>
    </font>
    <font>
      <b/>
      <sz val="14"/>
      <color rgb="FF0070C0"/>
      <name val="Arial"/>
      <family val="2"/>
    </font>
    <font>
      <sz val="14"/>
      <color rgb="FF0070C0"/>
      <name val="Arial"/>
      <family val="2"/>
    </font>
    <font>
      <b/>
      <sz val="11"/>
      <color theme="5" tint="-0.249977111117893"/>
      <name val="Calibri"/>
      <family val="2"/>
      <scheme val="minor"/>
    </font>
    <font>
      <i/>
      <sz val="12"/>
      <color theme="1"/>
      <name val="Arial"/>
      <family val="2"/>
    </font>
    <font>
      <b/>
      <i/>
      <sz val="12"/>
      <color theme="2" tint="-0.499984740745262"/>
      <name val="Arial"/>
      <family val="2"/>
    </font>
    <font>
      <u/>
      <sz val="12"/>
      <color theme="1"/>
      <name val="Arial"/>
      <family val="2"/>
    </font>
    <font>
      <b/>
      <sz val="12"/>
      <color theme="2" tint="-0.499984740745262"/>
      <name val="Arial"/>
      <family val="2"/>
    </font>
    <font>
      <b/>
      <sz val="11"/>
      <color rgb="FF0070C0"/>
      <name val="Arial"/>
      <family val="2"/>
    </font>
    <font>
      <b/>
      <sz val="22"/>
      <color theme="1"/>
      <name val="Arial"/>
      <family val="2"/>
    </font>
    <font>
      <b/>
      <sz val="22"/>
      <color theme="1"/>
      <name val="Calibri"/>
      <family val="2"/>
      <scheme val="minor"/>
    </font>
    <font>
      <i/>
      <sz val="11"/>
      <color theme="1"/>
      <name val="Arial"/>
      <family val="2"/>
    </font>
    <font>
      <i/>
      <sz val="12"/>
      <color theme="0"/>
      <name val="Arial"/>
      <family val="2"/>
    </font>
    <font>
      <b/>
      <i/>
      <sz val="12"/>
      <color theme="0"/>
      <name val="Arial"/>
      <family val="2"/>
    </font>
    <font>
      <i/>
      <u/>
      <sz val="12"/>
      <color theme="0"/>
      <name val="Arial"/>
      <family val="2"/>
    </font>
    <font>
      <sz val="11"/>
      <color rgb="FF000000"/>
      <name val="Arial"/>
      <family val="2"/>
    </font>
    <font>
      <b/>
      <sz val="11"/>
      <color rgb="FF000000"/>
      <name val="Arial"/>
      <family val="2"/>
    </font>
    <font>
      <sz val="11"/>
      <color rgb="FF305496"/>
      <name val="Arial"/>
      <family val="2"/>
    </font>
    <font>
      <b/>
      <sz val="14"/>
      <color rgb="FF000000"/>
      <name val="Arial"/>
      <family val="2"/>
    </font>
    <font>
      <sz val="11"/>
      <color rgb="FF002060"/>
      <name val="Arial"/>
      <family val="2"/>
    </font>
    <font>
      <sz val="11"/>
      <name val="Arial"/>
      <family val="2"/>
    </font>
    <font>
      <b/>
      <i/>
      <sz val="12"/>
      <name val="Arial"/>
      <family val="2"/>
    </font>
    <font>
      <b/>
      <sz val="12"/>
      <name val="Arial"/>
      <family val="2"/>
    </font>
    <font>
      <sz val="11"/>
      <color theme="0"/>
      <name val="Arial"/>
      <family val="2"/>
    </font>
    <font>
      <sz val="14"/>
      <color theme="0"/>
      <name val="Arial"/>
      <family val="2"/>
    </font>
    <font>
      <b/>
      <u/>
      <sz val="11"/>
      <color theme="1"/>
      <name val="Arial"/>
      <family val="2"/>
    </font>
    <font>
      <b/>
      <sz val="14"/>
      <name val="Arial"/>
      <family val="2"/>
    </font>
    <font>
      <b/>
      <sz val="10"/>
      <name val="Arial"/>
      <family val="2"/>
    </font>
    <font>
      <b/>
      <sz val="11"/>
      <name val="Arial"/>
      <family val="2"/>
    </font>
    <font>
      <b/>
      <u/>
      <sz val="11"/>
      <color rgb="FF000000"/>
      <name val="Arial"/>
      <family val="2"/>
    </font>
    <font>
      <b/>
      <u/>
      <sz val="14"/>
      <name val="Arial"/>
      <family val="2"/>
    </font>
    <font>
      <b/>
      <sz val="10"/>
      <color theme="1"/>
      <name val="Arial"/>
      <family val="2"/>
    </font>
    <font>
      <b/>
      <u/>
      <sz val="12"/>
      <color theme="1"/>
      <name val="Arial"/>
      <family val="2"/>
    </font>
    <font>
      <b/>
      <sz val="12"/>
      <color rgb="FF7030A0"/>
      <name val="Arial"/>
      <family val="2"/>
    </font>
    <font>
      <sz val="11"/>
      <color rgb="FFFF0000"/>
      <name val="Calibri"/>
      <family val="2"/>
      <scheme val="minor"/>
    </font>
    <font>
      <sz val="14"/>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C00000"/>
        <bgColor indexed="64"/>
      </patternFill>
    </fill>
    <fill>
      <patternFill patternType="solid">
        <fgColor rgb="FFFFF2CC"/>
        <bgColor rgb="FF000000"/>
      </patternFill>
    </fill>
    <fill>
      <patternFill patternType="solid">
        <fgColor theme="8" tint="0.79998168889431442"/>
        <bgColor rgb="FF000000"/>
      </patternFill>
    </fill>
    <fill>
      <patternFill patternType="solid">
        <fgColor rgb="FF1F4E78"/>
        <bgColor rgb="FF000000"/>
      </patternFill>
    </fill>
    <fill>
      <patternFill patternType="solid">
        <fgColor rgb="FF1F4E7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top/>
      <bottom/>
      <diagonal/>
    </border>
  </borders>
  <cellStyleXfs count="2">
    <xf numFmtId="0" fontId="0" fillId="0" borderId="0"/>
    <xf numFmtId="9" fontId="6" fillId="0" borderId="0" applyFont="0" applyFill="0" applyBorder="0" applyAlignment="0" applyProtection="0"/>
  </cellStyleXfs>
  <cellXfs count="418">
    <xf numFmtId="0" fontId="0" fillId="0" borderId="0" xfId="0"/>
    <xf numFmtId="0" fontId="3" fillId="0" borderId="0" xfId="0" applyFont="1" applyAlignment="1">
      <alignment horizontal="center"/>
    </xf>
    <xf numFmtId="0" fontId="5" fillId="0" borderId="0" xfId="0" applyFont="1"/>
    <xf numFmtId="0" fontId="0" fillId="0" borderId="0" xfId="0" applyAlignment="1">
      <alignment horizontal="center" vertical="center"/>
    </xf>
    <xf numFmtId="0" fontId="4" fillId="0" borderId="11" xfId="0" applyFont="1" applyBorder="1" applyAlignment="1">
      <alignment horizontal="center"/>
    </xf>
    <xf numFmtId="0" fontId="0" fillId="2" borderId="2" xfId="0" applyFill="1" applyBorder="1"/>
    <xf numFmtId="0" fontId="0" fillId="5" borderId="2" xfId="0" applyFill="1" applyBorder="1"/>
    <xf numFmtId="0" fontId="0" fillId="5" borderId="18" xfId="0" applyFill="1" applyBorder="1"/>
    <xf numFmtId="0" fontId="0" fillId="2" borderId="8" xfId="0" applyFill="1" applyBorder="1"/>
    <xf numFmtId="0" fontId="0" fillId="5" borderId="8" xfId="0" applyFill="1" applyBorder="1"/>
    <xf numFmtId="0" fontId="0" fillId="5" borderId="19" xfId="0" applyFill="1" applyBorder="1"/>
    <xf numFmtId="0" fontId="0" fillId="2" borderId="16" xfId="0" applyFill="1" applyBorder="1"/>
    <xf numFmtId="0" fontId="0" fillId="5" borderId="16" xfId="0" applyFill="1" applyBorder="1"/>
    <xf numFmtId="0" fontId="0" fillId="0" borderId="21" xfId="0" applyBorder="1" applyAlignment="1">
      <alignment horizontal="center"/>
    </xf>
    <xf numFmtId="0" fontId="0" fillId="0" borderId="20" xfId="0" applyBorder="1" applyAlignment="1">
      <alignment horizontal="center"/>
    </xf>
    <xf numFmtId="0" fontId="0" fillId="0" borderId="21" xfId="0" applyBorder="1" applyAlignment="1">
      <alignment horizontal="center" vertical="center"/>
    </xf>
    <xf numFmtId="0" fontId="0" fillId="0" borderId="20" xfId="0" applyBorder="1" applyAlignment="1">
      <alignment horizontal="center" vertical="center"/>
    </xf>
    <xf numFmtId="0" fontId="4" fillId="5" borderId="11" xfId="0" applyFont="1" applyFill="1" applyBorder="1" applyAlignment="1">
      <alignment horizontal="center" vertical="center"/>
    </xf>
    <xf numFmtId="0" fontId="0" fillId="0" borderId="8" xfId="0" applyBorder="1" applyAlignment="1">
      <alignment horizontal="left"/>
    </xf>
    <xf numFmtId="0" fontId="1" fillId="0" borderId="0" xfId="0" applyFont="1"/>
    <xf numFmtId="0" fontId="10" fillId="0" borderId="0" xfId="0" applyFont="1"/>
    <xf numFmtId="0" fontId="9" fillId="6" borderId="1" xfId="0" applyFont="1" applyFill="1" applyBorder="1" applyAlignment="1">
      <alignment horizontal="left" vertical="center"/>
    </xf>
    <xf numFmtId="0" fontId="0" fillId="3" borderId="0" xfId="0" applyFill="1"/>
    <xf numFmtId="0" fontId="0" fillId="0" borderId="26" xfId="0" applyBorder="1" applyAlignment="1">
      <alignment horizontal="center"/>
    </xf>
    <xf numFmtId="0" fontId="4" fillId="2" borderId="11" xfId="0" applyFont="1" applyFill="1" applyBorder="1" applyAlignment="1">
      <alignment horizontal="center" vertical="center"/>
    </xf>
    <xf numFmtId="15" fontId="0" fillId="0" borderId="20" xfId="0" applyNumberFormat="1" applyBorder="1" applyAlignment="1">
      <alignment horizontal="center" vertical="center"/>
    </xf>
    <xf numFmtId="0" fontId="4" fillId="0" borderId="12" xfId="0" applyFont="1" applyBorder="1" applyAlignment="1">
      <alignment horizontal="center"/>
    </xf>
    <xf numFmtId="0" fontId="0" fillId="2" borderId="22" xfId="0" applyFill="1" applyBorder="1"/>
    <xf numFmtId="0" fontId="0" fillId="2" borderId="15" xfId="0" applyFill="1" applyBorder="1"/>
    <xf numFmtId="0" fontId="0" fillId="2" borderId="28" xfId="0" applyFill="1" applyBorder="1"/>
    <xf numFmtId="0" fontId="0" fillId="2" borderId="17" xfId="0" applyFill="1" applyBorder="1"/>
    <xf numFmtId="0" fontId="0" fillId="4" borderId="30" xfId="0" applyFill="1" applyBorder="1" applyAlignment="1">
      <alignment vertical="center"/>
    </xf>
    <xf numFmtId="0" fontId="0" fillId="4" borderId="35" xfId="0" applyFill="1" applyBorder="1" applyAlignment="1">
      <alignment vertical="center"/>
    </xf>
    <xf numFmtId="0" fontId="0" fillId="4" borderId="8" xfId="0" applyFill="1" applyBorder="1" applyAlignment="1">
      <alignment vertical="center" wrapText="1"/>
    </xf>
    <xf numFmtId="0" fontId="0" fillId="4" borderId="15" xfId="0" applyFill="1" applyBorder="1" applyAlignment="1">
      <alignment vertical="center" wrapText="1"/>
    </xf>
    <xf numFmtId="0" fontId="0" fillId="4" borderId="8" xfId="0" applyFill="1" applyBorder="1" applyAlignment="1">
      <alignment vertical="center"/>
    </xf>
    <xf numFmtId="0" fontId="0" fillId="4" borderId="15" xfId="0" applyFill="1" applyBorder="1" applyAlignment="1">
      <alignment vertical="center"/>
    </xf>
    <xf numFmtId="0" fontId="0" fillId="4" borderId="18" xfId="0" applyFill="1" applyBorder="1"/>
    <xf numFmtId="0" fontId="0" fillId="4" borderId="2" xfId="0" applyFill="1" applyBorder="1"/>
    <xf numFmtId="0" fontId="0" fillId="4" borderId="8" xfId="0" applyFill="1" applyBorder="1"/>
    <xf numFmtId="0" fontId="0" fillId="4" borderId="15" xfId="0" applyFill="1" applyBorder="1"/>
    <xf numFmtId="15" fontId="0" fillId="0" borderId="21" xfId="0" applyNumberFormat="1" applyBorder="1" applyAlignment="1">
      <alignment horizontal="center"/>
    </xf>
    <xf numFmtId="15" fontId="0" fillId="0" borderId="20" xfId="0" applyNumberFormat="1" applyBorder="1" applyAlignment="1">
      <alignment horizontal="center"/>
    </xf>
    <xf numFmtId="0" fontId="1" fillId="10" borderId="0" xfId="0" applyFont="1" applyFill="1"/>
    <xf numFmtId="0" fontId="12" fillId="10" borderId="0" xfId="0" applyFont="1" applyFill="1"/>
    <xf numFmtId="0" fontId="12" fillId="0" borderId="0" xfId="0" applyFont="1"/>
    <xf numFmtId="0" fontId="12" fillId="10" borderId="0" xfId="0" applyFont="1" applyFill="1" applyAlignment="1">
      <alignment vertical="center"/>
    </xf>
    <xf numFmtId="0" fontId="12" fillId="0" borderId="0" xfId="0" applyFont="1" applyAlignment="1">
      <alignment vertical="center"/>
    </xf>
    <xf numFmtId="165" fontId="1" fillId="4" borderId="1" xfId="0" applyNumberFormat="1" applyFont="1" applyFill="1" applyBorder="1" applyAlignment="1">
      <alignment horizontal="center" vertical="center"/>
    </xf>
    <xf numFmtId="165" fontId="10" fillId="4" borderId="1" xfId="0" applyNumberFormat="1" applyFont="1" applyFill="1" applyBorder="1" applyAlignment="1">
      <alignment horizontal="center" vertical="center"/>
    </xf>
    <xf numFmtId="167" fontId="1" fillId="0" borderId="0" xfId="0" applyNumberFormat="1" applyFont="1"/>
    <xf numFmtId="0" fontId="0" fillId="0" borderId="26" xfId="0" applyBorder="1" applyAlignment="1">
      <alignment horizontal="center" vertical="center"/>
    </xf>
    <xf numFmtId="15" fontId="0" fillId="0" borderId="26" xfId="0" applyNumberFormat="1" applyBorder="1" applyAlignment="1">
      <alignment horizontal="center" vertical="center"/>
    </xf>
    <xf numFmtId="0" fontId="15" fillId="0" borderId="0" xfId="0" applyFont="1"/>
    <xf numFmtId="0" fontId="12" fillId="0" borderId="24" xfId="0" applyFont="1" applyBorder="1"/>
    <xf numFmtId="0" fontId="12" fillId="0" borderId="25" xfId="0" applyFont="1" applyBorder="1"/>
    <xf numFmtId="9" fontId="12" fillId="3" borderId="38" xfId="1" applyFont="1" applyFill="1" applyBorder="1" applyAlignment="1" applyProtection="1">
      <alignment horizontal="center" vertical="center"/>
    </xf>
    <xf numFmtId="9" fontId="12" fillId="3" borderId="39" xfId="1" applyFont="1" applyFill="1" applyBorder="1" applyAlignment="1" applyProtection="1">
      <alignment horizontal="center" vertical="center"/>
    </xf>
    <xf numFmtId="9" fontId="3" fillId="2" borderId="47" xfId="0" applyNumberFormat="1" applyFont="1" applyFill="1" applyBorder="1" applyAlignment="1">
      <alignment horizontal="center" vertical="center"/>
    </xf>
    <xf numFmtId="0" fontId="12" fillId="0" borderId="24" xfId="0" applyFont="1" applyBorder="1" applyAlignment="1">
      <alignment vertical="center"/>
    </xf>
    <xf numFmtId="0" fontId="12" fillId="0" borderId="25" xfId="0" applyFont="1" applyBorder="1" applyAlignment="1">
      <alignment vertical="center"/>
    </xf>
    <xf numFmtId="0" fontId="12" fillId="3" borderId="45" xfId="0" applyFont="1" applyFill="1" applyBorder="1" applyAlignment="1">
      <alignment horizontal="center" vertical="center"/>
    </xf>
    <xf numFmtId="0" fontId="12" fillId="0" borderId="36" xfId="0" applyFont="1" applyBorder="1"/>
    <xf numFmtId="0" fontId="12" fillId="0" borderId="28" xfId="0" applyFont="1" applyBorder="1"/>
    <xf numFmtId="0" fontId="12" fillId="0" borderId="37" xfId="0" applyFont="1" applyBorder="1"/>
    <xf numFmtId="165" fontId="5" fillId="4" borderId="1" xfId="0" applyNumberFormat="1" applyFont="1" applyFill="1" applyBorder="1" applyAlignment="1">
      <alignment horizontal="center" vertical="center"/>
    </xf>
    <xf numFmtId="165" fontId="3" fillId="9" borderId="1" xfId="0" applyNumberFormat="1" applyFont="1" applyFill="1" applyBorder="1" applyAlignment="1">
      <alignment horizontal="center" vertical="center"/>
    </xf>
    <xf numFmtId="14" fontId="1" fillId="0" borderId="0" xfId="0" applyNumberFormat="1" applyFont="1"/>
    <xf numFmtId="164" fontId="1" fillId="0" borderId="0" xfId="0" applyNumberFormat="1" applyFont="1"/>
    <xf numFmtId="0" fontId="2" fillId="0" borderId="0" xfId="0" applyFont="1"/>
    <xf numFmtId="0" fontId="2" fillId="9" borderId="10" xfId="0" applyFont="1" applyFill="1" applyBorder="1" applyAlignment="1">
      <alignment vertical="center"/>
    </xf>
    <xf numFmtId="164" fontId="19" fillId="0" borderId="0" xfId="0" applyNumberFormat="1" applyFont="1" applyAlignment="1">
      <alignment horizontal="left" vertical="center"/>
    </xf>
    <xf numFmtId="0" fontId="1" fillId="0" borderId="0" xfId="0" applyFont="1" applyAlignment="1">
      <alignment horizontal="center" vertical="center"/>
    </xf>
    <xf numFmtId="14" fontId="10" fillId="0" borderId="0" xfId="0" applyNumberFormat="1" applyFont="1" applyAlignment="1">
      <alignment horizontal="center" vertical="center"/>
    </xf>
    <xf numFmtId="164" fontId="5" fillId="9" borderId="8" xfId="0" applyNumberFormat="1" applyFont="1" applyFill="1" applyBorder="1" applyAlignment="1">
      <alignment horizontal="left" vertical="center"/>
    </xf>
    <xf numFmtId="9" fontId="5" fillId="9" borderId="8" xfId="1" applyFont="1" applyFill="1" applyBorder="1" applyAlignment="1">
      <alignment horizontal="left" vertical="center"/>
    </xf>
    <xf numFmtId="0" fontId="11" fillId="8" borderId="33" xfId="0" applyFont="1" applyFill="1" applyBorder="1" applyAlignment="1">
      <alignment vertical="center"/>
    </xf>
    <xf numFmtId="0" fontId="11" fillId="8" borderId="32" xfId="0" applyFont="1" applyFill="1" applyBorder="1" applyAlignment="1">
      <alignment vertical="center"/>
    </xf>
    <xf numFmtId="165" fontId="12" fillId="0" borderId="1" xfId="0" applyNumberFormat="1" applyFont="1" applyBorder="1" applyAlignment="1" applyProtection="1">
      <alignment horizontal="center" vertical="center"/>
      <protection locked="0"/>
    </xf>
    <xf numFmtId="0" fontId="3" fillId="4" borderId="43" xfId="0" applyFont="1" applyFill="1" applyBorder="1" applyAlignment="1">
      <alignment horizontal="center" vertical="center"/>
    </xf>
    <xf numFmtId="165" fontId="12" fillId="3" borderId="1" xfId="0" applyNumberFormat="1" applyFont="1" applyFill="1" applyBorder="1" applyAlignment="1">
      <alignment horizontal="center" vertical="center"/>
    </xf>
    <xf numFmtId="165" fontId="3" fillId="11" borderId="46" xfId="0" applyNumberFormat="1" applyFont="1" applyFill="1" applyBorder="1" applyAlignment="1">
      <alignment horizontal="center" vertical="center"/>
    </xf>
    <xf numFmtId="0" fontId="12" fillId="3" borderId="0" xfId="0" applyFont="1" applyFill="1" applyAlignment="1">
      <alignment vertical="center"/>
    </xf>
    <xf numFmtId="0" fontId="3" fillId="3" borderId="0" xfId="0" applyFont="1" applyFill="1" applyAlignment="1">
      <alignment vertical="center"/>
    </xf>
    <xf numFmtId="0" fontId="12" fillId="3" borderId="0" xfId="0" applyFont="1" applyFill="1" applyAlignment="1">
      <alignment horizontal="left" vertical="center"/>
    </xf>
    <xf numFmtId="0" fontId="12" fillId="9" borderId="1" xfId="0" applyFont="1" applyFill="1" applyBorder="1" applyAlignment="1">
      <alignment vertical="center"/>
    </xf>
    <xf numFmtId="0" fontId="11" fillId="6" borderId="1" xfId="0" applyFont="1" applyFill="1" applyBorder="1" applyAlignment="1">
      <alignment horizontal="center" vertical="center" wrapText="1"/>
    </xf>
    <xf numFmtId="0" fontId="12" fillId="3" borderId="1" xfId="0" applyFont="1" applyFill="1" applyBorder="1" applyAlignment="1">
      <alignment vertical="center"/>
    </xf>
    <xf numFmtId="0" fontId="12" fillId="3" borderId="10" xfId="0" applyFont="1" applyFill="1" applyBorder="1" applyAlignment="1">
      <alignment vertical="center"/>
    </xf>
    <xf numFmtId="0" fontId="12" fillId="3" borderId="9" xfId="0" applyFont="1" applyFill="1" applyBorder="1" applyAlignment="1">
      <alignment vertical="center"/>
    </xf>
    <xf numFmtId="168" fontId="12" fillId="3" borderId="52" xfId="0" applyNumberFormat="1" applyFont="1" applyFill="1" applyBorder="1" applyAlignment="1">
      <alignment vertical="center"/>
    </xf>
    <xf numFmtId="0" fontId="12" fillId="3" borderId="50" xfId="0" applyFont="1" applyFill="1" applyBorder="1" applyAlignment="1">
      <alignment vertical="center"/>
    </xf>
    <xf numFmtId="0" fontId="12" fillId="3" borderId="51" xfId="0" applyFont="1" applyFill="1" applyBorder="1" applyAlignment="1">
      <alignment vertical="center"/>
    </xf>
    <xf numFmtId="0" fontId="22" fillId="5" borderId="0" xfId="0" applyFont="1" applyFill="1" applyAlignment="1">
      <alignment vertical="center"/>
    </xf>
    <xf numFmtId="0" fontId="12" fillId="3" borderId="0" xfId="0" applyFont="1" applyFill="1" applyAlignment="1">
      <alignment horizontal="center" vertical="center" wrapText="1"/>
    </xf>
    <xf numFmtId="0" fontId="12" fillId="3" borderId="2" xfId="0" applyFont="1" applyFill="1" applyBorder="1" applyAlignment="1">
      <alignment vertical="center"/>
    </xf>
    <xf numFmtId="0" fontId="12" fillId="4"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3" fillId="3" borderId="7" xfId="0" applyFont="1" applyFill="1" applyBorder="1" applyAlignment="1">
      <alignment vertical="center"/>
    </xf>
    <xf numFmtId="0" fontId="12" fillId="3" borderId="7" xfId="0" applyFont="1" applyFill="1" applyBorder="1" applyAlignment="1">
      <alignment horizontal="left" vertical="center"/>
    </xf>
    <xf numFmtId="0" fontId="21" fillId="3" borderId="0" xfId="0" applyFont="1" applyFill="1" applyAlignment="1">
      <alignment horizontal="center" vertical="center" wrapText="1"/>
    </xf>
    <xf numFmtId="0" fontId="11" fillId="6" borderId="1" xfId="0" applyFont="1" applyFill="1" applyBorder="1" applyAlignment="1">
      <alignment horizontal="center" vertical="center"/>
    </xf>
    <xf numFmtId="0" fontId="21" fillId="3" borderId="0" xfId="0" applyFont="1" applyFill="1" applyAlignment="1">
      <alignment vertical="center"/>
    </xf>
    <xf numFmtId="0" fontId="12" fillId="9" borderId="1" xfId="0" applyFont="1" applyFill="1" applyBorder="1" applyAlignment="1">
      <alignment horizontal="center" vertical="center" wrapText="1"/>
    </xf>
    <xf numFmtId="8" fontId="12" fillId="3" borderId="1"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xf>
    <xf numFmtId="8" fontId="12" fillId="3" borderId="1" xfId="0" applyNumberFormat="1" applyFont="1" applyFill="1" applyBorder="1" applyAlignment="1">
      <alignment vertical="center"/>
    </xf>
    <xf numFmtId="9" fontId="12" fillId="3" borderId="1" xfId="0" applyNumberFormat="1" applyFont="1" applyFill="1" applyBorder="1" applyAlignment="1">
      <alignment horizontal="center" vertical="center"/>
    </xf>
    <xf numFmtId="0" fontId="24" fillId="5" borderId="0" xfId="0" applyFont="1" applyFill="1" applyAlignment="1">
      <alignment vertical="center"/>
    </xf>
    <xf numFmtId="0" fontId="12" fillId="3" borderId="2" xfId="0" quotePrefix="1" applyFont="1" applyFill="1" applyBorder="1" applyAlignment="1">
      <alignment vertical="center"/>
    </xf>
    <xf numFmtId="0" fontId="12" fillId="4" borderId="23" xfId="0" applyFont="1" applyFill="1" applyBorder="1" applyAlignment="1">
      <alignment horizontal="left" vertical="center" wrapText="1"/>
    </xf>
    <xf numFmtId="0" fontId="21" fillId="3" borderId="2" xfId="0" applyFont="1" applyFill="1" applyBorder="1" applyAlignment="1">
      <alignment vertical="center"/>
    </xf>
    <xf numFmtId="0" fontId="4" fillId="0" borderId="11" xfId="0" applyFont="1" applyBorder="1" applyAlignment="1">
      <alignment horizontal="center" vertical="center"/>
    </xf>
    <xf numFmtId="0" fontId="12" fillId="3" borderId="0" xfId="0" applyFont="1" applyFill="1" applyAlignment="1">
      <alignment horizontal="center" vertical="center"/>
    </xf>
    <xf numFmtId="9" fontId="12" fillId="3" borderId="1" xfId="0" applyNumberFormat="1" applyFont="1" applyFill="1" applyBorder="1" applyAlignment="1">
      <alignment horizontal="center" vertical="center" wrapText="1"/>
    </xf>
    <xf numFmtId="8" fontId="12" fillId="3" borderId="1" xfId="0" applyNumberFormat="1" applyFont="1" applyFill="1" applyBorder="1" applyAlignment="1">
      <alignment horizontal="right" vertical="center"/>
    </xf>
    <xf numFmtId="0" fontId="14" fillId="0" borderId="0" xfId="0" applyFont="1" applyAlignment="1">
      <alignment vertical="center"/>
    </xf>
    <xf numFmtId="0" fontId="11" fillId="6" borderId="9"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 fillId="3" borderId="1" xfId="0" applyFont="1" applyFill="1" applyBorder="1"/>
    <xf numFmtId="0" fontId="4" fillId="0" borderId="13" xfId="0" applyFont="1" applyBorder="1" applyAlignment="1">
      <alignment horizontal="center"/>
    </xf>
    <xf numFmtId="0" fontId="0" fillId="0" borderId="2" xfId="0" applyBorder="1" applyAlignment="1">
      <alignment horizontal="left"/>
    </xf>
    <xf numFmtId="0" fontId="0" fillId="0" borderId="7" xfId="0" applyBorder="1" applyAlignment="1">
      <alignment horizontal="left"/>
    </xf>
    <xf numFmtId="0" fontId="12" fillId="9" borderId="1" xfId="0" quotePrefix="1" applyFont="1" applyFill="1" applyBorder="1" applyAlignment="1">
      <alignment vertical="center"/>
    </xf>
    <xf numFmtId="0" fontId="12" fillId="4" borderId="1" xfId="0" applyFont="1" applyFill="1" applyBorder="1" applyAlignment="1">
      <alignment horizontal="center" vertical="center" wrapText="1"/>
    </xf>
    <xf numFmtId="0" fontId="3" fillId="3" borderId="2" xfId="0" applyFont="1" applyFill="1" applyBorder="1" applyAlignment="1">
      <alignment vertical="center"/>
    </xf>
    <xf numFmtId="0" fontId="32" fillId="0" borderId="0" xfId="0" applyFont="1"/>
    <xf numFmtId="0" fontId="32" fillId="0" borderId="0" xfId="0" applyFont="1" applyAlignment="1">
      <alignment wrapText="1"/>
    </xf>
    <xf numFmtId="0" fontId="32" fillId="0" borderId="6" xfId="0" applyFont="1" applyBorder="1" applyAlignment="1">
      <alignment horizontal="left" vertical="top"/>
    </xf>
    <xf numFmtId="0" fontId="32" fillId="0" borderId="0" xfId="0" applyFont="1" applyAlignment="1">
      <alignment horizontal="left" vertical="top"/>
    </xf>
    <xf numFmtId="0" fontId="32" fillId="0" borderId="51" xfId="0" applyFont="1" applyBorder="1" applyAlignment="1">
      <alignment horizontal="left" vertical="top"/>
    </xf>
    <xf numFmtId="164" fontId="32" fillId="0" borderId="6" xfId="0" applyNumberFormat="1" applyFont="1" applyBorder="1" applyAlignment="1">
      <alignment horizontal="left" vertical="center"/>
    </xf>
    <xf numFmtId="0" fontId="5" fillId="4" borderId="1" xfId="0" applyFont="1" applyFill="1" applyBorder="1" applyAlignment="1">
      <alignment vertical="center"/>
    </xf>
    <xf numFmtId="0" fontId="35" fillId="14" borderId="1" xfId="0" applyFont="1" applyFill="1" applyBorder="1" applyAlignment="1">
      <alignment vertical="center" wrapText="1"/>
    </xf>
    <xf numFmtId="0" fontId="35" fillId="14" borderId="1" xfId="0" applyFont="1" applyFill="1" applyBorder="1" applyAlignment="1">
      <alignment horizontal="center" vertical="center" wrapText="1"/>
    </xf>
    <xf numFmtId="0" fontId="10" fillId="0" borderId="0" xfId="0" applyFont="1" applyAlignment="1">
      <alignment vertical="center"/>
    </xf>
    <xf numFmtId="0" fontId="12" fillId="0" borderId="1" xfId="0" applyFont="1" applyBorder="1" applyAlignment="1" applyProtection="1">
      <alignment vertical="center"/>
      <protection locked="0"/>
    </xf>
    <xf numFmtId="0" fontId="1" fillId="0" borderId="0" xfId="0" applyFont="1" applyAlignment="1">
      <alignment vertical="center"/>
    </xf>
    <xf numFmtId="0" fontId="3" fillId="9" borderId="1" xfId="0" applyFont="1" applyFill="1" applyBorder="1" applyAlignment="1">
      <alignment horizontal="right" vertical="center"/>
    </xf>
    <xf numFmtId="165" fontId="1" fillId="0" borderId="0" xfId="0" applyNumberFormat="1" applyFont="1" applyAlignment="1">
      <alignment vertical="center"/>
    </xf>
    <xf numFmtId="0" fontId="10" fillId="4" borderId="1" xfId="0" applyFont="1" applyFill="1" applyBorder="1" applyAlignment="1">
      <alignment horizontal="right" vertical="center"/>
    </xf>
    <xf numFmtId="167" fontId="1" fillId="0" borderId="0" xfId="0" applyNumberFormat="1" applyFont="1" applyAlignment="1">
      <alignment vertical="center"/>
    </xf>
    <xf numFmtId="0" fontId="0" fillId="0" borderId="15" xfId="0" applyBorder="1" applyAlignment="1">
      <alignment horizontal="left"/>
    </xf>
    <xf numFmtId="164" fontId="5" fillId="9" borderId="8" xfId="1" applyNumberFormat="1" applyFont="1" applyFill="1" applyBorder="1" applyAlignment="1">
      <alignment horizontal="left" vertical="center"/>
    </xf>
    <xf numFmtId="0" fontId="12" fillId="0" borderId="1" xfId="0" applyFont="1" applyBorder="1" applyAlignment="1" applyProtection="1">
      <alignment horizontal="center" vertical="center"/>
      <protection locked="0"/>
    </xf>
    <xf numFmtId="0" fontId="2" fillId="9" borderId="1" xfId="0" applyFont="1" applyFill="1" applyBorder="1" applyAlignment="1" applyProtection="1">
      <alignment horizontal="center"/>
      <protection locked="0"/>
    </xf>
    <xf numFmtId="0" fontId="2" fillId="3" borderId="1" xfId="0" applyFont="1" applyFill="1" applyBorder="1" applyAlignment="1" applyProtection="1">
      <alignment horizontal="left"/>
      <protection locked="0"/>
    </xf>
    <xf numFmtId="164" fontId="2" fillId="3" borderId="1" xfId="0" applyNumberFormat="1" applyFont="1" applyFill="1" applyBorder="1" applyAlignment="1" applyProtection="1">
      <alignment horizontal="left" vertical="center"/>
      <protection locked="0"/>
    </xf>
    <xf numFmtId="9" fontId="2" fillId="9" borderId="1" xfId="1" applyFont="1" applyFill="1" applyBorder="1" applyAlignment="1" applyProtection="1">
      <alignment horizontal="left" vertical="center"/>
      <protection locked="0"/>
    </xf>
    <xf numFmtId="165" fontId="2" fillId="9" borderId="1" xfId="0" applyNumberFormat="1" applyFont="1" applyFill="1" applyBorder="1" applyAlignment="1" applyProtection="1">
      <alignment horizontal="left" vertical="center"/>
      <protection locked="0"/>
    </xf>
    <xf numFmtId="164" fontId="2" fillId="3" borderId="1" xfId="1" applyNumberFormat="1" applyFont="1" applyFill="1" applyBorder="1" applyAlignment="1" applyProtection="1">
      <alignment horizontal="left" vertical="center"/>
      <protection locked="0"/>
    </xf>
    <xf numFmtId="164" fontId="2" fillId="2" borderId="10" xfId="1" applyNumberFormat="1" applyFont="1" applyFill="1" applyBorder="1" applyAlignment="1" applyProtection="1">
      <alignment horizontal="left" vertical="center"/>
      <protection locked="0"/>
    </xf>
    <xf numFmtId="0" fontId="2" fillId="3" borderId="1" xfId="0" applyFont="1" applyFill="1" applyBorder="1" applyProtection="1">
      <protection locked="0"/>
    </xf>
    <xf numFmtId="0" fontId="2" fillId="0" borderId="0" xfId="0" applyFont="1" applyProtection="1">
      <protection locked="0"/>
    </xf>
    <xf numFmtId="0" fontId="4" fillId="0" borderId="0" xfId="0" applyFont="1"/>
    <xf numFmtId="10" fontId="0" fillId="0" borderId="0" xfId="0" applyNumberFormat="1"/>
    <xf numFmtId="8" fontId="0" fillId="0" borderId="0" xfId="0" applyNumberFormat="1"/>
    <xf numFmtId="9" fontId="0" fillId="0" borderId="0" xfId="0" applyNumberFormat="1"/>
    <xf numFmtId="4" fontId="0" fillId="0" borderId="0" xfId="0" applyNumberFormat="1"/>
    <xf numFmtId="0" fontId="0" fillId="0" borderId="0" xfId="0" quotePrefix="1"/>
    <xf numFmtId="0" fontId="1" fillId="3" borderId="23" xfId="0" applyFont="1" applyFill="1" applyBorder="1"/>
    <xf numFmtId="0" fontId="1" fillId="3" borderId="5" xfId="0" applyFont="1" applyFill="1" applyBorder="1"/>
    <xf numFmtId="0" fontId="1" fillId="3" borderId="3" xfId="0" applyFont="1" applyFill="1" applyBorder="1"/>
    <xf numFmtId="0" fontId="1" fillId="3" borderId="9" xfId="0" applyFont="1" applyFill="1" applyBorder="1"/>
    <xf numFmtId="0" fontId="1" fillId="3" borderId="10" xfId="0" applyFont="1" applyFill="1" applyBorder="1"/>
    <xf numFmtId="0" fontId="1" fillId="3" borderId="4" xfId="0" applyFont="1" applyFill="1" applyBorder="1"/>
    <xf numFmtId="0" fontId="34" fillId="0" borderId="23" xfId="0" applyFont="1" applyBorder="1" applyAlignment="1">
      <alignment horizontal="left" vertical="center"/>
    </xf>
    <xf numFmtId="164" fontId="33" fillId="0" borderId="1" xfId="0" applyNumberFormat="1" applyFont="1" applyBorder="1" applyAlignment="1">
      <alignment horizontal="left" vertical="center"/>
    </xf>
    <xf numFmtId="0" fontId="9" fillId="15" borderId="1" xfId="0" applyFont="1" applyFill="1" applyBorder="1" applyAlignment="1">
      <alignment horizontal="left" vertical="center" wrapText="1"/>
    </xf>
    <xf numFmtId="0" fontId="9" fillId="15" borderId="10" xfId="0" applyFont="1" applyFill="1" applyBorder="1" applyAlignment="1">
      <alignment horizontal="left" vertical="center" wrapText="1"/>
    </xf>
    <xf numFmtId="0" fontId="40" fillId="3" borderId="0" xfId="0" applyFont="1" applyFill="1"/>
    <xf numFmtId="0" fontId="11" fillId="3" borderId="0" xfId="0" applyFont="1" applyFill="1"/>
    <xf numFmtId="0" fontId="1" fillId="3" borderId="0" xfId="0" applyFont="1" applyFill="1"/>
    <xf numFmtId="0" fontId="37" fillId="3" borderId="0" xfId="0" applyFont="1" applyFill="1"/>
    <xf numFmtId="0" fontId="3" fillId="3" borderId="0" xfId="0" applyFont="1" applyFill="1"/>
    <xf numFmtId="0" fontId="10" fillId="4" borderId="2" xfId="0" applyFont="1" applyFill="1" applyBorder="1" applyAlignment="1">
      <alignment horizontal="left"/>
    </xf>
    <xf numFmtId="0" fontId="10" fillId="4" borderId="6" xfId="0" applyFont="1" applyFill="1" applyBorder="1" applyAlignment="1">
      <alignment horizontal="left"/>
    </xf>
    <xf numFmtId="0" fontId="10" fillId="4" borderId="8" xfId="0" applyFont="1" applyFill="1" applyBorder="1" applyAlignment="1">
      <alignment horizontal="left"/>
    </xf>
    <xf numFmtId="0" fontId="10" fillId="4" borderId="10" xfId="0" applyFont="1" applyFill="1" applyBorder="1" applyAlignment="1">
      <alignment horizontal="left"/>
    </xf>
    <xf numFmtId="0" fontId="10" fillId="4" borderId="7" xfId="0" applyFont="1" applyFill="1" applyBorder="1" applyAlignment="1">
      <alignment horizontal="left"/>
    </xf>
    <xf numFmtId="0" fontId="10" fillId="4" borderId="4" xfId="0" applyFont="1" applyFill="1" applyBorder="1" applyAlignment="1">
      <alignment horizontal="left"/>
    </xf>
    <xf numFmtId="0" fontId="39" fillId="4" borderId="6" xfId="0" applyFont="1" applyFill="1" applyBorder="1"/>
    <xf numFmtId="0" fontId="39" fillId="4" borderId="51" xfId="0" applyFont="1" applyFill="1" applyBorder="1"/>
    <xf numFmtId="0" fontId="39" fillId="4" borderId="5" xfId="0" applyFont="1" applyFill="1" applyBorder="1"/>
    <xf numFmtId="0" fontId="16" fillId="9" borderId="10" xfId="0" applyFont="1" applyFill="1" applyBorder="1" applyAlignment="1">
      <alignment vertical="top" wrapText="1"/>
    </xf>
    <xf numFmtId="0" fontId="16" fillId="9" borderId="1" xfId="0" applyFont="1" applyFill="1" applyBorder="1" applyAlignment="1">
      <alignment vertical="top" wrapText="1"/>
    </xf>
    <xf numFmtId="0" fontId="16" fillId="9" borderId="23" xfId="0" applyFont="1" applyFill="1" applyBorder="1" applyAlignment="1">
      <alignment vertical="top" wrapText="1"/>
    </xf>
    <xf numFmtId="0" fontId="9" fillId="16" borderId="11" xfId="0" applyFont="1" applyFill="1" applyBorder="1" applyAlignment="1">
      <alignment vertical="center"/>
    </xf>
    <xf numFmtId="0" fontId="11" fillId="16" borderId="23" xfId="0" applyFont="1" applyFill="1" applyBorder="1" applyAlignment="1">
      <alignment vertical="center"/>
    </xf>
    <xf numFmtId="0" fontId="11" fillId="16" borderId="10" xfId="0" applyFont="1" applyFill="1" applyBorder="1" applyAlignment="1">
      <alignment horizontal="right" vertical="center"/>
    </xf>
    <xf numFmtId="0" fontId="14" fillId="4" borderId="1" xfId="0" applyFont="1" applyFill="1" applyBorder="1" applyAlignment="1">
      <alignment vertical="center" wrapText="1"/>
    </xf>
    <xf numFmtId="164" fontId="14" fillId="4" borderId="1" xfId="0" applyNumberFormat="1" applyFont="1" applyFill="1" applyBorder="1" applyAlignment="1">
      <alignment horizontal="center" vertical="center"/>
    </xf>
    <xf numFmtId="0" fontId="11" fillId="16" borderId="1" xfId="0" applyFont="1" applyFill="1" applyBorder="1" applyAlignment="1">
      <alignment vertical="center"/>
    </xf>
    <xf numFmtId="0" fontId="11" fillId="16" borderId="1" xfId="0" applyFont="1" applyFill="1" applyBorder="1" applyAlignment="1">
      <alignment horizontal="right" vertical="center"/>
    </xf>
    <xf numFmtId="0" fontId="5" fillId="3" borderId="1" xfId="0" applyFont="1" applyFill="1" applyBorder="1" applyAlignment="1">
      <alignment horizontal="center" vertical="center"/>
    </xf>
    <xf numFmtId="0" fontId="2" fillId="3" borderId="1" xfId="0" applyFont="1" applyFill="1" applyBorder="1"/>
    <xf numFmtId="164" fontId="2" fillId="3" borderId="1" xfId="0" applyNumberFormat="1" applyFont="1" applyFill="1" applyBorder="1" applyAlignment="1">
      <alignment horizontal="center" vertical="center"/>
    </xf>
    <xf numFmtId="9" fontId="2" fillId="3" borderId="1" xfId="1" applyFont="1" applyFill="1" applyBorder="1" applyAlignment="1">
      <alignment horizontal="center" vertical="center"/>
    </xf>
    <xf numFmtId="0" fontId="5" fillId="3" borderId="1" xfId="0" applyFont="1" applyFill="1" applyBorder="1"/>
    <xf numFmtId="164" fontId="5" fillId="3" borderId="1" xfId="0" applyNumberFormat="1" applyFont="1" applyFill="1" applyBorder="1" applyAlignment="1">
      <alignment horizontal="center" vertical="center"/>
    </xf>
    <xf numFmtId="164" fontId="18" fillId="3"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165" fontId="3" fillId="4" borderId="1" xfId="0" applyNumberFormat="1" applyFont="1" applyFill="1" applyBorder="1" applyAlignment="1">
      <alignment horizontal="center" vertical="center"/>
    </xf>
    <xf numFmtId="0" fontId="43" fillId="4" borderId="9" xfId="0" applyFont="1" applyFill="1" applyBorder="1" applyAlignment="1">
      <alignment horizontal="center" vertical="center"/>
    </xf>
    <xf numFmtId="0" fontId="43" fillId="4" borderId="9" xfId="0" applyFont="1" applyFill="1" applyBorder="1" applyAlignment="1">
      <alignment horizontal="left" vertical="center"/>
    </xf>
    <xf numFmtId="164" fontId="43" fillId="4" borderId="7" xfId="0" applyNumberFormat="1" applyFont="1" applyFill="1" applyBorder="1" applyAlignment="1">
      <alignment horizontal="left" vertical="center"/>
    </xf>
    <xf numFmtId="164" fontId="44" fillId="4" borderId="4" xfId="0" applyNumberFormat="1" applyFont="1" applyFill="1" applyBorder="1" applyAlignment="1">
      <alignment horizontal="left" vertical="center" wrapText="1"/>
    </xf>
    <xf numFmtId="164" fontId="39" fillId="4" borderId="3" xfId="0" applyNumberFormat="1" applyFont="1" applyFill="1" applyBorder="1" applyAlignment="1">
      <alignment horizontal="left" vertical="center" wrapText="1"/>
    </xf>
    <xf numFmtId="14" fontId="43" fillId="4" borderId="9" xfId="0" applyNumberFormat="1" applyFont="1" applyFill="1" applyBorder="1" applyAlignment="1">
      <alignment horizontal="left" vertical="center" wrapText="1"/>
    </xf>
    <xf numFmtId="165" fontId="43" fillId="4" borderId="9" xfId="0" applyNumberFormat="1" applyFont="1" applyFill="1" applyBorder="1" applyAlignment="1">
      <alignment horizontal="left" vertical="center"/>
    </xf>
    <xf numFmtId="165" fontId="43" fillId="4" borderId="4" xfId="0" applyNumberFormat="1" applyFont="1" applyFill="1" applyBorder="1" applyAlignment="1">
      <alignment horizontal="left" vertical="center"/>
    </xf>
    <xf numFmtId="0" fontId="39" fillId="4" borderId="4" xfId="0" applyFont="1" applyFill="1" applyBorder="1" applyAlignment="1">
      <alignment horizontal="left" vertical="center" wrapText="1"/>
    </xf>
    <xf numFmtId="164" fontId="2" fillId="9" borderId="1" xfId="0" applyNumberFormat="1" applyFont="1" applyFill="1" applyBorder="1" applyAlignment="1">
      <alignment horizontal="left" vertical="center"/>
    </xf>
    <xf numFmtId="0" fontId="14" fillId="4" borderId="1" xfId="0" applyFont="1" applyFill="1" applyBorder="1" applyAlignment="1">
      <alignment horizontal="center" vertical="center" wrapText="1"/>
    </xf>
    <xf numFmtId="8" fontId="12" fillId="9" borderId="1" xfId="0" applyNumberFormat="1" applyFont="1" applyFill="1" applyBorder="1" applyAlignment="1">
      <alignment horizontal="center" vertical="center" wrapText="1"/>
    </xf>
    <xf numFmtId="4" fontId="12" fillId="9" borderId="1" xfId="0" applyNumberFormat="1" applyFont="1" applyFill="1" applyBorder="1" applyAlignment="1">
      <alignment horizontal="center" vertical="center"/>
    </xf>
    <xf numFmtId="4" fontId="12" fillId="9" borderId="23" xfId="0" applyNumberFormat="1" applyFont="1" applyFill="1" applyBorder="1" applyAlignment="1">
      <alignment horizontal="center" vertical="center"/>
    </xf>
    <xf numFmtId="164" fontId="43" fillId="4" borderId="1" xfId="0" applyNumberFormat="1" applyFont="1" applyFill="1" applyBorder="1" applyAlignment="1">
      <alignment horizontal="left" vertical="center"/>
    </xf>
    <xf numFmtId="164" fontId="39" fillId="4" borderId="4" xfId="0" applyNumberFormat="1" applyFont="1" applyFill="1" applyBorder="1" applyAlignment="1">
      <alignment horizontal="left" vertical="center" wrapText="1"/>
    </xf>
    <xf numFmtId="0" fontId="4" fillId="4" borderId="8" xfId="0" applyFont="1" applyFill="1" applyBorder="1" applyAlignment="1">
      <alignment vertical="center"/>
    </xf>
    <xf numFmtId="0" fontId="4" fillId="4" borderId="15" xfId="0" applyFont="1" applyFill="1" applyBorder="1" applyAlignment="1">
      <alignment vertical="center"/>
    </xf>
    <xf numFmtId="15" fontId="0" fillId="0" borderId="11" xfId="0" applyNumberFormat="1" applyBorder="1" applyAlignment="1">
      <alignment horizontal="center" vertical="center"/>
    </xf>
    <xf numFmtId="165" fontId="12" fillId="9" borderId="1" xfId="0" applyNumberFormat="1" applyFont="1" applyFill="1" applyBorder="1" applyAlignment="1" applyProtection="1">
      <alignment horizontal="center" vertical="center"/>
      <protection locked="0"/>
    </xf>
    <xf numFmtId="165" fontId="12" fillId="17" borderId="1" xfId="0" applyNumberFormat="1" applyFont="1" applyFill="1" applyBorder="1" applyAlignment="1">
      <alignment horizontal="center" vertical="center"/>
    </xf>
    <xf numFmtId="1" fontId="2" fillId="3" borderId="1" xfId="1" applyNumberFormat="1" applyFont="1" applyFill="1" applyBorder="1" applyAlignment="1">
      <alignment horizontal="center" vertical="center"/>
    </xf>
    <xf numFmtId="0" fontId="3" fillId="3" borderId="12" xfId="0" applyFont="1" applyFill="1" applyBorder="1" applyAlignment="1">
      <alignment vertical="center" wrapText="1"/>
    </xf>
    <xf numFmtId="0" fontId="3" fillId="3" borderId="13" xfId="0" applyFont="1" applyFill="1" applyBorder="1" applyAlignment="1">
      <alignment vertical="center" wrapText="1"/>
    </xf>
    <xf numFmtId="9" fontId="3" fillId="3" borderId="57" xfId="1" applyFont="1" applyFill="1" applyBorder="1" applyAlignment="1">
      <alignment horizontal="center" vertical="center" wrapText="1"/>
    </xf>
    <xf numFmtId="0" fontId="12" fillId="3" borderId="0" xfId="0" applyFont="1" applyFill="1" applyAlignment="1">
      <alignment horizontal="left" vertical="center"/>
    </xf>
    <xf numFmtId="0" fontId="12" fillId="3" borderId="0" xfId="0" applyFont="1" applyFill="1" applyAlignment="1">
      <alignment vertical="center" wrapText="1"/>
    </xf>
    <xf numFmtId="8" fontId="12" fillId="3" borderId="0" xfId="0" applyNumberFormat="1" applyFont="1" applyFill="1" applyBorder="1" applyAlignment="1">
      <alignment vertical="center"/>
    </xf>
    <xf numFmtId="8" fontId="12" fillId="9" borderId="1" xfId="0" applyNumberFormat="1" applyFont="1" applyFill="1" applyBorder="1" applyAlignment="1">
      <alignment vertical="center"/>
    </xf>
    <xf numFmtId="4" fontId="12" fillId="9" borderId="1" xfId="0" applyNumberFormat="1" applyFont="1" applyFill="1" applyBorder="1" applyAlignment="1">
      <alignment horizontal="center" vertical="center" wrapText="1"/>
    </xf>
    <xf numFmtId="164" fontId="12" fillId="9"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12" fillId="9" borderId="4" xfId="0" applyFont="1" applyFill="1" applyBorder="1" applyAlignment="1">
      <alignment vertical="center"/>
    </xf>
    <xf numFmtId="0" fontId="12" fillId="9" borderId="55" xfId="0" applyFont="1" applyFill="1" applyBorder="1" applyAlignment="1">
      <alignment vertical="center"/>
    </xf>
    <xf numFmtId="168" fontId="12" fillId="9" borderId="56" xfId="0" applyNumberFormat="1" applyFont="1" applyFill="1" applyBorder="1" applyAlignment="1">
      <alignment vertical="center"/>
    </xf>
    <xf numFmtId="4" fontId="12" fillId="9" borderId="55" xfId="0" applyNumberFormat="1" applyFont="1" applyFill="1" applyBorder="1" applyAlignment="1">
      <alignment vertical="center"/>
    </xf>
    <xf numFmtId="4" fontId="12" fillId="9" borderId="59" xfId="0" applyNumberFormat="1" applyFont="1" applyFill="1" applyBorder="1" applyAlignment="1">
      <alignment vertical="center"/>
    </xf>
    <xf numFmtId="4" fontId="12" fillId="9" borderId="9" xfId="0" applyNumberFormat="1" applyFont="1" applyFill="1" applyBorder="1" applyAlignment="1">
      <alignment vertical="center"/>
    </xf>
    <xf numFmtId="4" fontId="12" fillId="9" borderId="53" xfId="0" applyNumberFormat="1" applyFont="1" applyFill="1" applyBorder="1" applyAlignment="1">
      <alignment vertical="center"/>
    </xf>
    <xf numFmtId="4" fontId="12" fillId="9" borderId="60" xfId="0" applyNumberFormat="1" applyFont="1" applyFill="1" applyBorder="1" applyAlignment="1">
      <alignment vertical="center"/>
    </xf>
    <xf numFmtId="4" fontId="12" fillId="9" borderId="50" xfId="0" applyNumberFormat="1" applyFont="1" applyFill="1" applyBorder="1" applyAlignment="1">
      <alignment vertical="center"/>
    </xf>
    <xf numFmtId="168" fontId="12" fillId="9" borderId="5" xfId="0" applyNumberFormat="1" applyFont="1" applyFill="1" applyBorder="1" applyAlignment="1">
      <alignment vertical="center"/>
    </xf>
    <xf numFmtId="4" fontId="12" fillId="9" borderId="54" xfId="0" applyNumberFormat="1" applyFont="1" applyFill="1" applyBorder="1" applyAlignment="1">
      <alignment vertical="center"/>
    </xf>
    <xf numFmtId="0" fontId="12" fillId="3" borderId="10" xfId="0" applyFont="1" applyFill="1" applyBorder="1" applyAlignment="1">
      <alignment horizontal="left" vertical="center" wrapText="1"/>
    </xf>
    <xf numFmtId="165" fontId="2" fillId="3" borderId="1" xfId="0" applyNumberFormat="1" applyFont="1" applyFill="1" applyBorder="1" applyAlignment="1" applyProtection="1">
      <alignment horizontal="left" vertical="center"/>
      <protection locked="0"/>
    </xf>
    <xf numFmtId="164" fontId="52" fillId="3" borderId="1" xfId="1" applyNumberFormat="1" applyFont="1" applyFill="1" applyBorder="1" applyAlignment="1" applyProtection="1">
      <alignment horizontal="left" vertical="center"/>
      <protection locked="0"/>
    </xf>
    <xf numFmtId="0" fontId="0" fillId="18" borderId="2" xfId="0" applyFill="1" applyBorder="1"/>
    <xf numFmtId="0" fontId="0" fillId="19" borderId="18" xfId="0" applyFill="1" applyBorder="1"/>
    <xf numFmtId="0" fontId="0" fillId="19" borderId="8" xfId="0" applyFill="1" applyBorder="1"/>
    <xf numFmtId="0" fontId="0" fillId="19" borderId="2" xfId="0" applyFill="1" applyBorder="1"/>
    <xf numFmtId="0" fontId="51" fillId="0" borderId="8" xfId="0" applyFont="1" applyBorder="1" applyAlignment="1">
      <alignment horizontal="left"/>
    </xf>
    <xf numFmtId="0" fontId="0" fillId="20" borderId="2" xfId="0" applyFill="1" applyBorder="1"/>
    <xf numFmtId="0" fontId="4" fillId="4" borderId="45" xfId="0" applyFont="1" applyFill="1" applyBorder="1" applyAlignment="1">
      <alignment vertical="center"/>
    </xf>
    <xf numFmtId="0" fontId="51" fillId="0" borderId="7" xfId="0" applyFont="1" applyBorder="1" applyAlignment="1">
      <alignment horizontal="left"/>
    </xf>
    <xf numFmtId="0" fontId="0" fillId="20" borderId="8" xfId="0" applyFill="1" applyBorder="1"/>
    <xf numFmtId="0" fontId="0" fillId="20" borderId="16" xfId="0" applyFill="1" applyBorder="1"/>
    <xf numFmtId="0" fontId="1" fillId="3" borderId="1" xfId="0" applyFont="1" applyFill="1" applyBorder="1" applyProtection="1"/>
    <xf numFmtId="0" fontId="1" fillId="3" borderId="10" xfId="0" applyFont="1" applyFill="1" applyBorder="1" applyProtection="1"/>
    <xf numFmtId="0" fontId="1" fillId="3" borderId="23" xfId="0" applyFont="1" applyFill="1" applyBorder="1" applyProtection="1"/>
    <xf numFmtId="0" fontId="10" fillId="0" borderId="0" xfId="0" applyFont="1" applyAlignment="1">
      <alignment horizontal="left"/>
    </xf>
    <xf numFmtId="0" fontId="1" fillId="0" borderId="0" xfId="0" applyFont="1" applyAlignment="1">
      <alignment horizontal="left"/>
    </xf>
    <xf numFmtId="0" fontId="10" fillId="2" borderId="3" xfId="0" applyFont="1" applyFill="1" applyBorder="1" applyAlignment="1">
      <alignment horizontal="left"/>
    </xf>
    <xf numFmtId="0" fontId="10" fillId="2" borderId="7" xfId="0" applyFont="1" applyFill="1" applyBorder="1" applyAlignment="1">
      <alignment horizontal="left"/>
    </xf>
    <xf numFmtId="0" fontId="10" fillId="2" borderId="4" xfId="0" applyFont="1" applyFill="1" applyBorder="1" applyAlignment="1">
      <alignment horizontal="left"/>
    </xf>
    <xf numFmtId="0" fontId="10" fillId="2" borderId="23" xfId="0" applyFont="1" applyFill="1" applyBorder="1" applyAlignment="1">
      <alignment horizontal="left" vertical="center"/>
    </xf>
    <xf numFmtId="0" fontId="10" fillId="2" borderId="8" xfId="0" applyFont="1" applyFill="1" applyBorder="1" applyAlignment="1">
      <alignment horizontal="left" vertical="center"/>
    </xf>
    <xf numFmtId="0" fontId="10" fillId="2" borderId="48" xfId="0" applyFont="1" applyFill="1" applyBorder="1" applyAlignment="1">
      <alignment horizontal="left" vertical="center"/>
    </xf>
    <xf numFmtId="0" fontId="1" fillId="3" borderId="49"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7" borderId="0" xfId="0" applyFont="1" applyFill="1" applyAlignment="1">
      <alignment horizontal="left" vertical="top" wrapText="1"/>
    </xf>
    <xf numFmtId="0" fontId="14" fillId="0" borderId="0" xfId="0" applyFont="1" applyAlignment="1">
      <alignment horizontal="center"/>
    </xf>
    <xf numFmtId="0" fontId="1" fillId="3" borderId="5"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1" fillId="6" borderId="23"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0" xfId="0" applyFont="1" applyFill="1" applyBorder="1" applyAlignment="1">
      <alignment horizontal="center" vertical="center"/>
    </xf>
    <xf numFmtId="0" fontId="12" fillId="9" borderId="23"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10" xfId="0" applyFont="1" applyFill="1" applyBorder="1" applyAlignment="1">
      <alignment horizontal="center" vertical="center"/>
    </xf>
    <xf numFmtId="0" fontId="11" fillId="6" borderId="9"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2" fillId="4" borderId="9" xfId="0" applyFont="1" applyFill="1" applyBorder="1" applyAlignment="1">
      <alignment horizontal="left" vertical="center" wrapText="1"/>
    </xf>
    <xf numFmtId="0" fontId="12" fillId="4" borderId="50" xfId="0" applyFont="1" applyFill="1" applyBorder="1" applyAlignment="1">
      <alignment horizontal="left" vertical="center" wrapText="1"/>
    </xf>
    <xf numFmtId="0" fontId="12" fillId="4" borderId="51" xfId="0" applyFont="1" applyFill="1" applyBorder="1" applyAlignment="1">
      <alignment horizontal="left" vertical="center" wrapText="1"/>
    </xf>
    <xf numFmtId="0" fontId="12" fillId="3" borderId="2" xfId="0" applyFont="1" applyFill="1" applyBorder="1" applyAlignment="1">
      <alignment horizontal="left" vertical="center"/>
    </xf>
    <xf numFmtId="0" fontId="12" fillId="3" borderId="2" xfId="0" applyFont="1" applyFill="1" applyBorder="1" applyAlignment="1">
      <alignment horizontal="center" vertical="center"/>
    </xf>
    <xf numFmtId="0" fontId="12" fillId="3" borderId="23"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4" borderId="23"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0" xfId="0" applyFont="1" applyFill="1" applyBorder="1" applyAlignment="1">
      <alignment horizontal="center" vertical="center"/>
    </xf>
    <xf numFmtId="10" fontId="12" fillId="9" borderId="23" xfId="0" applyNumberFormat="1" applyFont="1" applyFill="1" applyBorder="1" applyAlignment="1">
      <alignment horizontal="center" vertical="center"/>
    </xf>
    <xf numFmtId="10" fontId="12" fillId="9" borderId="10"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1" fillId="6" borderId="1" xfId="0" applyFont="1" applyFill="1" applyBorder="1" applyAlignment="1">
      <alignment horizontal="center" vertical="center"/>
    </xf>
    <xf numFmtId="0" fontId="12" fillId="4" borderId="1" xfId="0" applyFont="1" applyFill="1" applyBorder="1" applyAlignment="1">
      <alignment horizontal="left" vertical="center" wrapText="1"/>
    </xf>
    <xf numFmtId="0" fontId="21" fillId="3" borderId="2" xfId="0" applyFont="1" applyFill="1" applyBorder="1" applyAlignment="1">
      <alignment horizontal="left" vertical="center"/>
    </xf>
    <xf numFmtId="0" fontId="12" fillId="4" borderId="23"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3" borderId="8" xfId="0" applyFont="1" applyFill="1" applyBorder="1" applyAlignment="1">
      <alignment horizontal="left" vertical="center"/>
    </xf>
    <xf numFmtId="0" fontId="12" fillId="3" borderId="10" xfId="0" applyFont="1" applyFill="1" applyBorder="1" applyAlignment="1">
      <alignment horizontal="left" vertical="center"/>
    </xf>
    <xf numFmtId="10" fontId="12" fillId="9" borderId="8" xfId="0" applyNumberFormat="1" applyFont="1" applyFill="1" applyBorder="1" applyAlignment="1">
      <alignment horizontal="center" vertical="center"/>
    </xf>
    <xf numFmtId="0" fontId="12" fillId="3" borderId="0" xfId="0" quotePrefix="1" applyFont="1" applyFill="1" applyAlignment="1">
      <alignment horizontal="center" vertical="center"/>
    </xf>
    <xf numFmtId="0" fontId="12" fillId="3" borderId="1" xfId="0" applyFont="1" applyFill="1" applyBorder="1" applyAlignment="1">
      <alignment horizontal="left" vertical="center" wrapText="1"/>
    </xf>
    <xf numFmtId="0" fontId="12" fillId="3" borderId="0" xfId="0" applyFont="1" applyFill="1" applyAlignment="1">
      <alignment horizontal="left" vertical="center"/>
    </xf>
    <xf numFmtId="0" fontId="1" fillId="0" borderId="0" xfId="0" applyFont="1" applyAlignment="1">
      <alignment horizontal="center" vertical="center" wrapText="1"/>
    </xf>
    <xf numFmtId="0" fontId="36" fillId="0" borderId="23"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Border="1" applyAlignment="1">
      <alignment horizontal="left" vertical="center"/>
    </xf>
    <xf numFmtId="0" fontId="10" fillId="0" borderId="0" xfId="0" applyFont="1" applyAlignment="1">
      <alignment horizontal="left" vertical="center"/>
    </xf>
    <xf numFmtId="0" fontId="2" fillId="7" borderId="0" xfId="0" applyFont="1" applyFill="1" applyAlignment="1">
      <alignment horizontal="left" vertical="center" wrapText="1"/>
    </xf>
    <xf numFmtId="0" fontId="9" fillId="6" borderId="5"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6" xfId="0" applyFont="1" applyFill="1" applyBorder="1" applyAlignment="1">
      <alignment horizontal="center" vertical="center"/>
    </xf>
    <xf numFmtId="0" fontId="17" fillId="0" borderId="0" xfId="0" applyFont="1" applyAlignment="1">
      <alignment horizontal="left" vertical="center"/>
    </xf>
    <xf numFmtId="167" fontId="10" fillId="4" borderId="23" xfId="0" applyNumberFormat="1" applyFont="1" applyFill="1" applyBorder="1" applyAlignment="1">
      <alignment horizontal="center" vertical="center"/>
    </xf>
    <xf numFmtId="167" fontId="10" fillId="4" borderId="8" xfId="0" applyNumberFormat="1" applyFont="1" applyFill="1" applyBorder="1" applyAlignment="1">
      <alignment horizontal="center" vertical="center"/>
    </xf>
    <xf numFmtId="167" fontId="10" fillId="4" borderId="10" xfId="0" applyNumberFormat="1" applyFont="1" applyFill="1" applyBorder="1" applyAlignment="1">
      <alignment horizontal="center" vertical="center"/>
    </xf>
    <xf numFmtId="0" fontId="12" fillId="7" borderId="0" xfId="0" applyFont="1" applyFill="1" applyAlignment="1">
      <alignment horizontal="left" vertical="center" wrapText="1"/>
    </xf>
    <xf numFmtId="164" fontId="1" fillId="0" borderId="2" xfId="0" applyNumberFormat="1" applyFont="1" applyBorder="1" applyAlignment="1">
      <alignment horizontal="center"/>
    </xf>
    <xf numFmtId="164" fontId="1" fillId="0" borderId="6" xfId="0" applyNumberFormat="1" applyFont="1" applyBorder="1" applyAlignment="1">
      <alignment horizontal="center"/>
    </xf>
    <xf numFmtId="0" fontId="5" fillId="9" borderId="23" xfId="0" applyFont="1" applyFill="1" applyBorder="1" applyAlignment="1">
      <alignment horizontal="right" vertical="center"/>
    </xf>
    <xf numFmtId="0" fontId="5" fillId="9" borderId="10" xfId="0" applyFont="1" applyFill="1" applyBorder="1" applyAlignment="1">
      <alignment horizontal="right" vertical="center"/>
    </xf>
    <xf numFmtId="0" fontId="26" fillId="0" borderId="2" xfId="0" applyFont="1" applyBorder="1" applyAlignment="1">
      <alignment horizontal="left" vertical="center"/>
    </xf>
    <xf numFmtId="14" fontId="7" fillId="16" borderId="5" xfId="0" applyNumberFormat="1" applyFont="1" applyFill="1" applyBorder="1" applyAlignment="1">
      <alignment horizontal="center" vertical="center"/>
    </xf>
    <xf numFmtId="14" fontId="7" fillId="16" borderId="2"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4" fillId="4" borderId="8" xfId="0" applyFont="1" applyFill="1" applyBorder="1" applyAlignment="1">
      <alignment horizontal="left" vertical="center"/>
    </xf>
    <xf numFmtId="0" fontId="9" fillId="16" borderId="13" xfId="0" applyFont="1" applyFill="1" applyBorder="1" applyAlignment="1">
      <alignment horizontal="center" vertical="center"/>
    </xf>
    <xf numFmtId="0" fontId="9" fillId="16" borderId="14" xfId="0" applyFont="1" applyFill="1" applyBorder="1" applyAlignment="1">
      <alignment horizontal="center" vertical="center"/>
    </xf>
    <xf numFmtId="0" fontId="4" fillId="11" borderId="12" xfId="0" applyFont="1" applyFill="1" applyBorder="1" applyAlignment="1">
      <alignment horizontal="left" vertical="center"/>
    </xf>
    <xf numFmtId="0" fontId="4" fillId="11" borderId="13" xfId="0" applyFont="1" applyFill="1" applyBorder="1" applyAlignment="1">
      <alignment horizontal="left" vertical="center"/>
    </xf>
    <xf numFmtId="0" fontId="4" fillId="11" borderId="14" xfId="0" applyFont="1" applyFill="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4" borderId="18"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29" xfId="0" applyFont="1" applyFill="1" applyBorder="1" applyAlignment="1">
      <alignment horizontal="left" vertical="center"/>
    </xf>
    <xf numFmtId="0" fontId="4" fillId="4" borderId="30" xfId="0" applyFont="1" applyFill="1" applyBorder="1" applyAlignment="1">
      <alignment horizontal="left" vertical="center"/>
    </xf>
    <xf numFmtId="0" fontId="8" fillId="0" borderId="0" xfId="0" applyFont="1" applyAlignment="1">
      <alignment horizontal="left"/>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7" fillId="0" borderId="33" xfId="0" applyFont="1" applyBorder="1" applyAlignment="1">
      <alignment horizontal="left" vertical="center" wrapText="1"/>
    </xf>
    <xf numFmtId="0" fontId="41" fillId="16" borderId="23" xfId="0" applyFont="1" applyFill="1" applyBorder="1" applyAlignment="1">
      <alignment horizontal="left" vertical="top" wrapText="1"/>
    </xf>
    <xf numFmtId="0" fontId="41" fillId="16" borderId="8" xfId="0" applyFont="1" applyFill="1" applyBorder="1" applyAlignment="1">
      <alignment horizontal="left" vertical="top" wrapText="1"/>
    </xf>
    <xf numFmtId="0" fontId="29" fillId="12" borderId="23" xfId="0" applyFont="1" applyFill="1" applyBorder="1" applyAlignment="1">
      <alignment horizontal="center" vertical="center"/>
    </xf>
    <xf numFmtId="0" fontId="29" fillId="12" borderId="8" xfId="0" applyFont="1" applyFill="1" applyBorder="1" applyAlignment="1">
      <alignment horizontal="center" vertical="center"/>
    </xf>
    <xf numFmtId="0" fontId="29" fillId="12" borderId="10" xfId="0" applyFont="1" applyFill="1" applyBorder="1" applyAlignment="1">
      <alignment horizontal="center" vertical="center"/>
    </xf>
    <xf numFmtId="0" fontId="38" fillId="4" borderId="1" xfId="0" applyFont="1" applyFill="1" applyBorder="1" applyAlignment="1">
      <alignment horizontal="center"/>
    </xf>
    <xf numFmtId="0" fontId="12" fillId="0" borderId="23"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165" fontId="3" fillId="4" borderId="43" xfId="0" applyNumberFormat="1" applyFont="1" applyFill="1" applyBorder="1" applyAlignment="1">
      <alignment horizontal="center" vertical="center" wrapText="1"/>
    </xf>
    <xf numFmtId="165" fontId="3" fillId="4" borderId="38" xfId="0" applyNumberFormat="1" applyFont="1" applyFill="1" applyBorder="1" applyAlignment="1">
      <alignment horizontal="center" vertical="center" wrapText="1"/>
    </xf>
    <xf numFmtId="0" fontId="12" fillId="3" borderId="29" xfId="0" applyFont="1" applyFill="1" applyBorder="1" applyAlignment="1">
      <alignment horizontal="left"/>
    </xf>
    <xf numFmtId="0" fontId="12" fillId="3" borderId="30" xfId="0" applyFont="1" applyFill="1" applyBorder="1" applyAlignment="1">
      <alignment horizontal="left"/>
    </xf>
    <xf numFmtId="0" fontId="3" fillId="0" borderId="28" xfId="0" applyFont="1" applyBorder="1" applyAlignment="1">
      <alignment horizontal="left"/>
    </xf>
    <xf numFmtId="0" fontId="12" fillId="3" borderId="31" xfId="0" applyFont="1" applyFill="1" applyBorder="1" applyAlignment="1">
      <alignment horizontal="left"/>
    </xf>
    <xf numFmtId="165" fontId="12" fillId="3" borderId="30" xfId="0" applyNumberFormat="1" applyFont="1" applyFill="1" applyBorder="1" applyAlignment="1">
      <alignment horizontal="center" wrapText="1"/>
    </xf>
    <xf numFmtId="165" fontId="12" fillId="3" borderId="31" xfId="0" applyNumberFormat="1" applyFont="1" applyFill="1" applyBorder="1" applyAlignment="1">
      <alignment horizontal="center" wrapText="1"/>
    </xf>
    <xf numFmtId="0" fontId="12" fillId="3" borderId="18" xfId="0" applyFont="1" applyFill="1" applyBorder="1" applyAlignment="1">
      <alignment horizontal="left" wrapText="1"/>
    </xf>
    <xf numFmtId="0" fontId="12" fillId="3" borderId="8" xfId="0" applyFont="1" applyFill="1" applyBorder="1" applyAlignment="1">
      <alignment horizontal="left" wrapText="1"/>
    </xf>
    <xf numFmtId="0" fontId="12" fillId="3" borderId="10" xfId="0" applyFont="1" applyFill="1" applyBorder="1" applyAlignment="1">
      <alignment horizontal="left" wrapText="1"/>
    </xf>
    <xf numFmtId="165" fontId="12" fillId="3" borderId="8" xfId="0" applyNumberFormat="1" applyFont="1" applyFill="1" applyBorder="1" applyAlignment="1">
      <alignment horizontal="center" wrapText="1"/>
    </xf>
    <xf numFmtId="165" fontId="12" fillId="3" borderId="10" xfId="0" applyNumberFormat="1" applyFont="1" applyFill="1" applyBorder="1" applyAlignment="1">
      <alignment horizontal="center" wrapText="1"/>
    </xf>
    <xf numFmtId="165" fontId="3" fillId="2" borderId="7" xfId="0" applyNumberFormat="1" applyFont="1" applyFill="1" applyBorder="1" applyAlignment="1">
      <alignment horizontal="center" wrapText="1"/>
    </xf>
    <xf numFmtId="165" fontId="3" fillId="2" borderId="4" xfId="0" applyNumberFormat="1" applyFont="1" applyFill="1" applyBorder="1" applyAlignment="1">
      <alignment horizontal="center" wrapText="1"/>
    </xf>
    <xf numFmtId="0" fontId="3" fillId="2" borderId="27" xfId="0" applyFont="1" applyFill="1" applyBorder="1" applyAlignment="1">
      <alignment horizontal="left"/>
    </xf>
    <xf numFmtId="0" fontId="3" fillId="2" borderId="7" xfId="0" applyFont="1" applyFill="1" applyBorder="1" applyAlignment="1">
      <alignment horizontal="left"/>
    </xf>
    <xf numFmtId="0" fontId="3" fillId="2" borderId="4" xfId="0" applyFont="1" applyFill="1" applyBorder="1" applyAlignment="1">
      <alignment horizontal="left"/>
    </xf>
    <xf numFmtId="0" fontId="12" fillId="3" borderId="19" xfId="0" applyFont="1" applyFill="1" applyBorder="1" applyAlignment="1">
      <alignment horizontal="left"/>
    </xf>
    <xf numFmtId="0" fontId="12" fillId="3" borderId="16" xfId="0" applyFont="1" applyFill="1" applyBorder="1" applyAlignment="1">
      <alignment horizontal="left"/>
    </xf>
    <xf numFmtId="166" fontId="12" fillId="3" borderId="44" xfId="0" applyNumberFormat="1" applyFont="1" applyFill="1" applyBorder="1" applyAlignment="1">
      <alignment horizontal="center"/>
    </xf>
    <xf numFmtId="166" fontId="12" fillId="3" borderId="41" xfId="0" applyNumberFormat="1" applyFont="1" applyFill="1" applyBorder="1" applyAlignment="1">
      <alignment horizontal="center"/>
    </xf>
    <xf numFmtId="9" fontId="3" fillId="3" borderId="58" xfId="1" applyFont="1" applyFill="1" applyBorder="1" applyAlignment="1">
      <alignment horizontal="center" vertical="center" wrapText="1"/>
    </xf>
    <xf numFmtId="9" fontId="3" fillId="3" borderId="57" xfId="1" applyFont="1" applyFill="1" applyBorder="1" applyAlignment="1">
      <alignment horizontal="center" vertical="center" wrapText="1"/>
    </xf>
    <xf numFmtId="9" fontId="3" fillId="3" borderId="58"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8" borderId="33" xfId="0" applyFont="1" applyFill="1" applyBorder="1" applyAlignment="1">
      <alignment horizontal="right" vertical="center"/>
    </xf>
    <xf numFmtId="0" fontId="11" fillId="8" borderId="34" xfId="0" applyFont="1" applyFill="1" applyBorder="1" applyAlignment="1">
      <alignment horizontal="right" vertical="center"/>
    </xf>
    <xf numFmtId="166" fontId="12" fillId="3" borderId="43" xfId="0" applyNumberFormat="1" applyFont="1" applyFill="1" applyBorder="1" applyAlignment="1">
      <alignment horizontal="center"/>
    </xf>
    <xf numFmtId="166" fontId="12" fillId="3" borderId="38" xfId="0" applyNumberFormat="1" applyFont="1" applyFill="1" applyBorder="1" applyAlignment="1">
      <alignment horizontal="center"/>
    </xf>
    <xf numFmtId="0" fontId="3" fillId="4" borderId="29" xfId="0" applyFont="1" applyFill="1" applyBorder="1" applyAlignment="1">
      <alignment horizontal="center"/>
    </xf>
    <xf numFmtId="0" fontId="3" fillId="4" borderId="30" xfId="0" applyFont="1" applyFill="1" applyBorder="1" applyAlignment="1">
      <alignment horizontal="center"/>
    </xf>
    <xf numFmtId="0" fontId="3" fillId="4" borderId="31" xfId="0" applyFont="1" applyFill="1" applyBorder="1" applyAlignment="1">
      <alignment horizontal="center"/>
    </xf>
    <xf numFmtId="0" fontId="3" fillId="3" borderId="19" xfId="0" applyFont="1" applyFill="1" applyBorder="1" applyAlignment="1">
      <alignment horizontal="right" vertical="center"/>
    </xf>
    <xf numFmtId="0" fontId="3" fillId="3" borderId="16" xfId="0" applyFont="1" applyFill="1" applyBorder="1" applyAlignment="1">
      <alignment horizontal="right" vertical="center"/>
    </xf>
    <xf numFmtId="0" fontId="3" fillId="3" borderId="40" xfId="0" applyFont="1" applyFill="1" applyBorder="1" applyAlignment="1">
      <alignment horizontal="right" vertical="center"/>
    </xf>
    <xf numFmtId="165" fontId="12" fillId="3" borderId="23" xfId="0" applyNumberFormat="1" applyFont="1" applyFill="1" applyBorder="1" applyAlignment="1">
      <alignment horizontal="center" vertical="center" wrapText="1"/>
    </xf>
    <xf numFmtId="165" fontId="12" fillId="3" borderId="15" xfId="0" applyNumberFormat="1" applyFont="1" applyFill="1" applyBorder="1" applyAlignment="1">
      <alignment horizontal="center" vertical="center" wrapText="1"/>
    </xf>
    <xf numFmtId="165" fontId="12" fillId="3" borderId="10" xfId="0" applyNumberFormat="1" applyFont="1" applyFill="1" applyBorder="1" applyAlignment="1">
      <alignment horizontal="center" vertical="center" wrapText="1"/>
    </xf>
    <xf numFmtId="0" fontId="12" fillId="3" borderId="1" xfId="0" applyFont="1" applyFill="1" applyBorder="1" applyAlignment="1">
      <alignment horizontal="center"/>
    </xf>
    <xf numFmtId="165" fontId="3" fillId="11" borderId="42" xfId="0" applyNumberFormat="1" applyFont="1" applyFill="1" applyBorder="1" applyAlignment="1">
      <alignment horizontal="center" vertical="center"/>
    </xf>
    <xf numFmtId="165" fontId="3" fillId="11" borderId="40" xfId="0" applyNumberFormat="1" applyFont="1" applyFill="1" applyBorder="1" applyAlignment="1">
      <alignment horizontal="center" vertical="center"/>
    </xf>
    <xf numFmtId="165" fontId="3" fillId="11" borderId="17" xfId="0" applyNumberFormat="1" applyFont="1" applyFill="1" applyBorder="1" applyAlignment="1">
      <alignment horizontal="center"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12" fillId="3" borderId="23" xfId="0" applyFont="1" applyFill="1" applyBorder="1" applyAlignment="1">
      <alignment horizontal="center"/>
    </xf>
    <xf numFmtId="0" fontId="12" fillId="3" borderId="10" xfId="0" applyFont="1" applyFill="1" applyBorder="1" applyAlignment="1">
      <alignment horizontal="center"/>
    </xf>
    <xf numFmtId="0" fontId="33" fillId="0" borderId="0" xfId="0" applyFont="1" applyAlignment="1">
      <alignment vertical="center"/>
    </xf>
    <xf numFmtId="0" fontId="32" fillId="13" borderId="0" xfId="0" applyFont="1" applyFill="1" applyAlignment="1">
      <alignment horizontal="left" vertical="center" wrapText="1"/>
    </xf>
  </cellXfs>
  <cellStyles count="2">
    <cellStyle name="Normal" xfId="0" builtinId="0"/>
    <cellStyle name="Percent" xfId="1" builtinId="5"/>
  </cellStyles>
  <dxfs count="44">
    <dxf>
      <numFmt numFmtId="4" formatCode="#,##0.00"/>
    </dxf>
    <dxf>
      <numFmt numFmtId="12" formatCode="&quot;£&quot;#,##0.00;[Red]\-&quot;£&quot;#,##0.00"/>
    </dxf>
    <dxf>
      <numFmt numFmtId="4" formatCode="#,##0.00"/>
    </dxf>
    <dxf>
      <numFmt numFmtId="13" formatCode="0%"/>
    </dxf>
    <dxf>
      <numFmt numFmtId="13" formatCode="0%"/>
    </dxf>
    <dxf>
      <numFmt numFmtId="12" formatCode="&quot;£&quot;#,##0.00;[Red]\-&quot;£&quot;#,##0.00"/>
    </dxf>
    <dxf>
      <numFmt numFmtId="12" formatCode="&quot;£&quot;#,##0.00;[Red]\-&quot;£&quot;#,##0.00"/>
    </dxf>
    <dxf>
      <numFmt numFmtId="12" formatCode="&quot;£&quot;#,##0.00;[Red]\-&quot;£&quot;#,##0.00"/>
    </dxf>
    <dxf>
      <numFmt numFmtId="12" formatCode="&quot;£&quot;#,##0.00;[Red]\-&quot;£&quot;#,##0.00"/>
    </dxf>
    <dxf>
      <numFmt numFmtId="12" formatCode="&quot;£&quot;#,##0.00;[Red]\-&quot;£&quot;#,##0.00"/>
    </dxf>
    <dxf>
      <numFmt numFmtId="14" formatCode="0.00%"/>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8"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solid">
          <fgColor indexed="64"/>
          <bgColor theme="0"/>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2"/>
        <name val="Arial"/>
        <scheme val="none"/>
      </font>
      <fill>
        <patternFill patternType="solid">
          <fgColor indexed="64"/>
          <bgColor theme="2"/>
        </patternFill>
      </fill>
      <border diagonalUp="0" diagonalDown="0" outline="0">
        <left/>
        <right/>
        <top/>
        <bottom/>
      </border>
    </dxf>
    <dxf>
      <font>
        <b/>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2"/>
        <name val="Arial"/>
        <scheme val="none"/>
      </font>
      <fill>
        <patternFill patternType="solid">
          <fgColor indexed="64"/>
          <bgColor theme="2"/>
        </patternFill>
      </fill>
      <border diagonalUp="0" diagonalDown="0" outline="0">
        <left/>
        <right/>
        <top/>
        <bottom/>
      </border>
    </dxf>
    <dxf>
      <font>
        <b/>
        <i val="0"/>
        <strike val="0"/>
        <condense val="0"/>
        <extend val="0"/>
        <outline val="0"/>
        <shadow val="0"/>
        <u val="none"/>
        <vertAlign val="baseline"/>
        <sz val="11"/>
        <color theme="1"/>
        <name val="Arial"/>
        <scheme val="none"/>
      </font>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2"/>
        <name val="Arial"/>
        <scheme val="none"/>
      </font>
      <fill>
        <patternFill patternType="solid">
          <fgColor indexed="64"/>
          <bgColor theme="2"/>
        </patternFill>
      </fill>
      <border diagonalUp="0" diagonalDown="0" outline="0">
        <left/>
        <right/>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2"/>
        <name val="Arial"/>
        <scheme val="none"/>
      </font>
      <fill>
        <patternFill patternType="solid">
          <fgColor indexed="64"/>
          <bgColor theme="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b val="0"/>
        <i/>
        <color rgb="FFFF0000"/>
      </font>
    </dxf>
    <dxf>
      <font>
        <b val="0"/>
        <i/>
        <color rgb="FFFF0000"/>
      </font>
    </dxf>
    <dxf>
      <font>
        <b val="0"/>
        <i/>
        <color rgb="FFFF0000"/>
      </font>
    </dxf>
    <dxf>
      <font>
        <b val="0"/>
        <i/>
        <color rgb="FFFF0000"/>
      </font>
    </dxf>
    <dxf>
      <font>
        <b val="0"/>
        <i/>
        <color rgb="FFFF0000"/>
      </font>
    </dxf>
    <dxf>
      <font>
        <b val="0"/>
        <i/>
        <color rgb="FFFF0000"/>
      </font>
    </dxf>
    <dxf>
      <fill>
        <patternFill>
          <bgColor theme="6" tint="0.79998168889431442"/>
        </patternFill>
      </fill>
    </dxf>
  </dxfs>
  <tableStyles count="0" defaultTableStyle="TableStyleMedium2" defaultPivotStyle="PivotStyleLight16"/>
  <colors>
    <mruColors>
      <color rgb="FFFF9999"/>
      <color rgb="FF264E78"/>
      <color rgb="FF1F4E78"/>
      <color rgb="FFFF7C80"/>
      <color rgb="FF8A9CB4"/>
      <color rgb="FFE7D9FF"/>
      <color rgb="FFEEC7F5"/>
      <color rgb="FFC2B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Table E Bid Monitoring and Eval'!A1"/><Relationship Id="rId13" Type="http://schemas.openxmlformats.org/officeDocument/2006/relationships/hyperlink" Target="#'TABLE G Grant Disbursement'!A1"/><Relationship Id="rId3" Type="http://schemas.openxmlformats.org/officeDocument/2006/relationships/hyperlink" Target="#'Table A4 Economic Costs'!A1"/><Relationship Id="rId7" Type="http://schemas.openxmlformats.org/officeDocument/2006/relationships/hyperlink" Target="#'TABLE F Project Cost Summary'!A1"/><Relationship Id="rId12" Type="http://schemas.openxmlformats.org/officeDocument/2006/relationships/hyperlink" Target="#'Table A6 VfM'!A1"/><Relationship Id="rId2" Type="http://schemas.openxmlformats.org/officeDocument/2006/relationships/hyperlink" Target="#'Table A1 Methodology Note'!A1"/><Relationship Id="rId1" Type="http://schemas.openxmlformats.org/officeDocument/2006/relationships/image" Target="../media/image1.png"/><Relationship Id="rId6" Type="http://schemas.openxmlformats.org/officeDocument/2006/relationships/hyperlink" Target="#'Table D P1 Delivery Milestones'!A1"/><Relationship Id="rId11" Type="http://schemas.openxmlformats.org/officeDocument/2006/relationships/hyperlink" Target="#'Table A5 Costs Calc'!A1"/><Relationship Id="rId5" Type="http://schemas.openxmlformats.org/officeDocument/2006/relationships/hyperlink" Target="#'Table C P1 Costing estimates'!A1"/><Relationship Id="rId10" Type="http://schemas.openxmlformats.org/officeDocument/2006/relationships/hyperlink" Target="#'Table A3 Benefits Calc'!A1"/><Relationship Id="rId4" Type="http://schemas.openxmlformats.org/officeDocument/2006/relationships/hyperlink" Target="#'Table B P1 Funding Profile'!A1"/><Relationship Id="rId9" Type="http://schemas.openxmlformats.org/officeDocument/2006/relationships/hyperlink" Target="#'Table A2 Economic Benefit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TABLE F Project Cost Summary'!A1"/><Relationship Id="rId1" Type="http://schemas.openxmlformats.org/officeDocument/2006/relationships/hyperlink" Target="#'Workbook Index Pag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Workbook Index Page'!A1"/></Relationships>
</file>

<file path=xl/drawings/_rels/drawing12.xml.rels><?xml version="1.0" encoding="UTF-8" standalone="yes"?>
<Relationships xmlns="http://schemas.openxmlformats.org/package/2006/relationships"><Relationship Id="rId3" Type="http://schemas.openxmlformats.org/officeDocument/2006/relationships/hyperlink" Target="#'Table C P1 Costing estimates'!A1"/><Relationship Id="rId2" Type="http://schemas.openxmlformats.org/officeDocument/2006/relationships/hyperlink" Target="#'Table B P1 Funding Profile'!A1"/><Relationship Id="rId1" Type="http://schemas.openxmlformats.org/officeDocument/2006/relationships/hyperlink" Target="#'Workbook Index Page'!A1"/><Relationship Id="rId5" Type="http://schemas.openxmlformats.org/officeDocument/2006/relationships/image" Target="../media/image2.emf"/><Relationship Id="rId4" Type="http://schemas.openxmlformats.org/officeDocument/2006/relationships/hyperlink" Target="#'Table D P1 Delivery Mileston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Workbook Index Page'!A1"/></Relationships>
</file>

<file path=xl/drawings/_rels/drawing2.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hyperlink" Target="#'Workbook Index Page'!A1"/><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3" Type="http://schemas.openxmlformats.org/officeDocument/2006/relationships/hyperlink" Target="#'Table C P1 Costing estimates'!A1"/><Relationship Id="rId2" Type="http://schemas.openxmlformats.org/officeDocument/2006/relationships/hyperlink" Target="#'TABLE F Project Cost Summary'!A1"/><Relationship Id="rId1" Type="http://schemas.openxmlformats.org/officeDocument/2006/relationships/hyperlink" Target="#'Workbook Index Page'!A1"/><Relationship Id="rId4" Type="http://schemas.openxmlformats.org/officeDocument/2006/relationships/image" Target="../media/image2.emf"/></Relationships>
</file>

<file path=xl/drawings/_rels/drawing9.xml.rels><?xml version="1.0" encoding="UTF-8" standalone="yes"?>
<Relationships xmlns="http://schemas.openxmlformats.org/package/2006/relationships"><Relationship Id="rId3" Type="http://schemas.openxmlformats.org/officeDocument/2006/relationships/hyperlink" Target="#'Table B P1 Funding Profile'!A1"/><Relationship Id="rId2" Type="http://schemas.openxmlformats.org/officeDocument/2006/relationships/hyperlink" Target="#'Workbook Index Page'!A1"/><Relationship Id="rId1" Type="http://schemas.openxmlformats.org/officeDocument/2006/relationships/hyperlink" Target="#'TABLE F Project Cost Summary'!A1"/><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2</xdr:row>
      <xdr:rowOff>82550</xdr:rowOff>
    </xdr:from>
    <xdr:to>
      <xdr:col>6</xdr:col>
      <xdr:colOff>287020</xdr:colOff>
      <xdr:row>7</xdr:row>
      <xdr:rowOff>21590</xdr:rowOff>
    </xdr:to>
    <xdr:pic>
      <xdr:nvPicPr>
        <xdr:cNvPr id="2" name="Picture 1">
          <a:extLst>
            <a:ext uri="{FF2B5EF4-FFF2-40B4-BE49-F238E27FC236}">
              <a16:creationId xmlns:a16="http://schemas.microsoft.com/office/drawing/2014/main" id="{00000000-0008-0000-0100-00001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1975" y="511175"/>
          <a:ext cx="2660650" cy="828675"/>
        </a:xfrm>
        <a:prstGeom prst="rect">
          <a:avLst/>
        </a:prstGeom>
      </xdr:spPr>
    </xdr:pic>
    <xdr:clientData/>
  </xdr:twoCellAnchor>
  <xdr:twoCellAnchor>
    <xdr:from>
      <xdr:col>2</xdr:col>
      <xdr:colOff>9525</xdr:colOff>
      <xdr:row>19</xdr:row>
      <xdr:rowOff>57150</xdr:rowOff>
    </xdr:from>
    <xdr:to>
      <xdr:col>14</xdr:col>
      <xdr:colOff>600075</xdr:colOff>
      <xdr:row>20</xdr:row>
      <xdr:rowOff>161925</xdr:rowOff>
    </xdr:to>
    <xdr:sp macro="" textlink="">
      <xdr:nvSpPr>
        <xdr:cNvPr id="398" name="Rectangle 2">
          <a:hlinkClick xmlns:r="http://schemas.openxmlformats.org/officeDocument/2006/relationships" r:id="rId2"/>
          <a:extLst>
            <a:ext uri="{FF2B5EF4-FFF2-40B4-BE49-F238E27FC236}">
              <a16:creationId xmlns:a16="http://schemas.microsoft.com/office/drawing/2014/main" id="{C215EC02-D7F3-4B27-B090-E366B0D8D42F}"/>
            </a:ext>
          </a:extLst>
        </xdr:cNvPr>
        <xdr:cNvSpPr/>
      </xdr:nvSpPr>
      <xdr:spPr>
        <a:xfrm>
          <a:off x="3048000" y="4305300"/>
          <a:ext cx="7905750" cy="28575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ACCESS&gt;</a:t>
          </a:r>
          <a:r>
            <a:rPr lang="en-GB" sz="1100" baseline="0"/>
            <a:t> TABLE A 1 Methodology Notes</a:t>
          </a:r>
          <a:endParaRPr lang="en-GB" sz="1100"/>
        </a:p>
      </xdr:txBody>
    </xdr:sp>
    <xdr:clientData/>
  </xdr:twoCellAnchor>
  <xdr:twoCellAnchor>
    <xdr:from>
      <xdr:col>2</xdr:col>
      <xdr:colOff>19050</xdr:colOff>
      <xdr:row>26</xdr:row>
      <xdr:rowOff>95250</xdr:rowOff>
    </xdr:from>
    <xdr:to>
      <xdr:col>14</xdr:col>
      <xdr:colOff>596900</xdr:colOff>
      <xdr:row>28</xdr:row>
      <xdr:rowOff>25400</xdr:rowOff>
    </xdr:to>
    <xdr:sp macro="" textlink="">
      <xdr:nvSpPr>
        <xdr:cNvPr id="422" name="Rectangle 3">
          <a:hlinkClick xmlns:r="http://schemas.openxmlformats.org/officeDocument/2006/relationships" r:id="rId3"/>
          <a:extLst>
            <a:ext uri="{FF2B5EF4-FFF2-40B4-BE49-F238E27FC236}">
              <a16:creationId xmlns:a16="http://schemas.microsoft.com/office/drawing/2014/main" id="{D23CD4B6-DB16-40B5-A756-21675879362A}"/>
            </a:ext>
          </a:extLst>
        </xdr:cNvPr>
        <xdr:cNvSpPr/>
      </xdr:nvSpPr>
      <xdr:spPr>
        <a:xfrm>
          <a:off x="3057525" y="5610225"/>
          <a:ext cx="7893050" cy="29210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a:t>
          </a:r>
          <a:r>
            <a:rPr lang="en-GB" sz="1100" baseline="0">
              <a:solidFill>
                <a:schemeClr val="lt1"/>
              </a:solidFill>
              <a:latin typeface="+mn-lt"/>
              <a:ea typeface="+mn-ea"/>
              <a:cs typeface="+mn-cs"/>
            </a:rPr>
            <a:t> </a:t>
          </a:r>
          <a:r>
            <a:rPr lang="en-GB" sz="1100">
              <a:solidFill>
                <a:schemeClr val="lt1"/>
              </a:solidFill>
              <a:latin typeface="+mn-lt"/>
              <a:ea typeface="+mn-ea"/>
              <a:cs typeface="+mn-cs"/>
            </a:rPr>
            <a:t>&gt; TABLE A 4 Economic</a:t>
          </a:r>
          <a:r>
            <a:rPr lang="en-GB" sz="1100" baseline="0">
              <a:solidFill>
                <a:schemeClr val="lt1"/>
              </a:solidFill>
              <a:latin typeface="+mn-lt"/>
              <a:ea typeface="+mn-ea"/>
              <a:cs typeface="+mn-cs"/>
            </a:rPr>
            <a:t> Costs</a:t>
          </a:r>
          <a:endParaRPr lang="en-GB" sz="1100">
            <a:solidFill>
              <a:schemeClr val="lt1"/>
            </a:solidFill>
            <a:latin typeface="+mn-lt"/>
            <a:ea typeface="+mn-ea"/>
            <a:cs typeface="+mn-cs"/>
          </a:endParaRPr>
        </a:p>
      </xdr:txBody>
    </xdr:sp>
    <xdr:clientData/>
  </xdr:twoCellAnchor>
  <xdr:twoCellAnchor>
    <xdr:from>
      <xdr:col>2</xdr:col>
      <xdr:colOff>19050</xdr:colOff>
      <xdr:row>36</xdr:row>
      <xdr:rowOff>88900</xdr:rowOff>
    </xdr:from>
    <xdr:to>
      <xdr:col>14</xdr:col>
      <xdr:colOff>603250</xdr:colOff>
      <xdr:row>38</xdr:row>
      <xdr:rowOff>25400</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554E638D-30E7-47A7-86CC-AA3EB1813FD3}"/>
            </a:ext>
          </a:extLst>
        </xdr:cNvPr>
        <xdr:cNvSpPr/>
      </xdr:nvSpPr>
      <xdr:spPr>
        <a:xfrm>
          <a:off x="2095500" y="4756150"/>
          <a:ext cx="7899400" cy="29210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 &gt; TABLE B Project Funding Profile </a:t>
          </a:r>
        </a:p>
      </xdr:txBody>
    </xdr:sp>
    <xdr:clientData/>
  </xdr:twoCellAnchor>
  <xdr:twoCellAnchor>
    <xdr:from>
      <xdr:col>2</xdr:col>
      <xdr:colOff>12700</xdr:colOff>
      <xdr:row>40</xdr:row>
      <xdr:rowOff>127000</xdr:rowOff>
    </xdr:from>
    <xdr:to>
      <xdr:col>14</xdr:col>
      <xdr:colOff>596900</xdr:colOff>
      <xdr:row>42</xdr:row>
      <xdr:rowOff>63500</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568ABB3F-2B35-43C3-9E4A-2BCE23669D78}"/>
            </a:ext>
          </a:extLst>
        </xdr:cNvPr>
        <xdr:cNvSpPr/>
      </xdr:nvSpPr>
      <xdr:spPr>
        <a:xfrm>
          <a:off x="2089150" y="6394450"/>
          <a:ext cx="7899400" cy="29210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ACESS &gt; TABLE C Project</a:t>
          </a:r>
          <a:r>
            <a:rPr lang="en-GB" sz="1100" baseline="0">
              <a:solidFill>
                <a:schemeClr val="lt1"/>
              </a:solidFill>
              <a:latin typeface="+mn-lt"/>
              <a:ea typeface="+mn-ea"/>
              <a:cs typeface="+mn-cs"/>
            </a:rPr>
            <a:t> Budget</a:t>
          </a:r>
          <a:r>
            <a:rPr lang="en-GB" sz="1100">
              <a:solidFill>
                <a:schemeClr val="lt1"/>
              </a:solidFill>
              <a:latin typeface="+mn-lt"/>
              <a:ea typeface="+mn-ea"/>
              <a:cs typeface="+mn-cs"/>
            </a:rPr>
            <a:t> </a:t>
          </a:r>
        </a:p>
      </xdr:txBody>
    </xdr:sp>
    <xdr:clientData/>
  </xdr:twoCellAnchor>
  <xdr:twoCellAnchor>
    <xdr:from>
      <xdr:col>2</xdr:col>
      <xdr:colOff>12700</xdr:colOff>
      <xdr:row>44</xdr:row>
      <xdr:rowOff>158750</xdr:rowOff>
    </xdr:from>
    <xdr:to>
      <xdr:col>14</xdr:col>
      <xdr:colOff>596900</xdr:colOff>
      <xdr:row>46</xdr:row>
      <xdr:rowOff>95250</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BB9237A2-ADAC-4F87-9784-9EA5D0AC2E84}"/>
            </a:ext>
          </a:extLst>
        </xdr:cNvPr>
        <xdr:cNvSpPr/>
      </xdr:nvSpPr>
      <xdr:spPr>
        <a:xfrm>
          <a:off x="2089150" y="8204200"/>
          <a:ext cx="7899400" cy="29210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a:t>
          </a:r>
          <a:r>
            <a:rPr lang="en-GB" sz="1100" baseline="0">
              <a:solidFill>
                <a:schemeClr val="lt1"/>
              </a:solidFill>
              <a:latin typeface="+mn-lt"/>
              <a:ea typeface="+mn-ea"/>
              <a:cs typeface="+mn-cs"/>
            </a:rPr>
            <a:t> </a:t>
          </a:r>
          <a:r>
            <a:rPr lang="en-GB" sz="1100">
              <a:solidFill>
                <a:schemeClr val="lt1"/>
              </a:solidFill>
              <a:latin typeface="+mn-lt"/>
              <a:ea typeface="+mn-ea"/>
              <a:cs typeface="+mn-cs"/>
            </a:rPr>
            <a:t>&gt; TABLE D Project Delivery</a:t>
          </a:r>
          <a:r>
            <a:rPr lang="en-GB" sz="1100" baseline="0">
              <a:solidFill>
                <a:schemeClr val="lt1"/>
              </a:solidFill>
              <a:latin typeface="+mn-lt"/>
              <a:ea typeface="+mn-ea"/>
              <a:cs typeface="+mn-cs"/>
            </a:rPr>
            <a:t> Milestones </a:t>
          </a:r>
          <a:r>
            <a:rPr lang="en-GB" sz="1100">
              <a:solidFill>
                <a:schemeClr val="lt1"/>
              </a:solidFill>
              <a:latin typeface="+mn-lt"/>
              <a:ea typeface="+mn-ea"/>
              <a:cs typeface="+mn-cs"/>
            </a:rPr>
            <a:t> </a:t>
          </a:r>
        </a:p>
      </xdr:txBody>
    </xdr:sp>
    <xdr:clientData/>
  </xdr:twoCellAnchor>
  <xdr:twoCellAnchor>
    <xdr:from>
      <xdr:col>1</xdr:col>
      <xdr:colOff>600075</xdr:colOff>
      <xdr:row>52</xdr:row>
      <xdr:rowOff>149225</xdr:rowOff>
    </xdr:from>
    <xdr:to>
      <xdr:col>14</xdr:col>
      <xdr:colOff>568325</xdr:colOff>
      <xdr:row>54</xdr:row>
      <xdr:rowOff>85725</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1367D584-4C23-4DC4-916D-941BB5083917}"/>
            </a:ext>
          </a:extLst>
        </xdr:cNvPr>
        <xdr:cNvSpPr/>
      </xdr:nvSpPr>
      <xdr:spPr>
        <a:xfrm>
          <a:off x="2952750" y="8931275"/>
          <a:ext cx="7893050" cy="298450"/>
        </a:xfrm>
        <a:prstGeom prst="rect">
          <a:avLst/>
        </a:prstGeom>
        <a:solidFill>
          <a:schemeClr val="accent5">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a:t>
          </a:r>
          <a:r>
            <a:rPr lang="en-GB" sz="1100" baseline="0">
              <a:solidFill>
                <a:schemeClr val="lt1"/>
              </a:solidFill>
              <a:latin typeface="+mn-lt"/>
              <a:ea typeface="+mn-ea"/>
              <a:cs typeface="+mn-cs"/>
            </a:rPr>
            <a:t> </a:t>
          </a:r>
          <a:r>
            <a:rPr lang="en-GB" sz="1100">
              <a:solidFill>
                <a:schemeClr val="lt1"/>
              </a:solidFill>
              <a:latin typeface="+mn-lt"/>
              <a:ea typeface="+mn-ea"/>
              <a:cs typeface="+mn-cs"/>
            </a:rPr>
            <a:t>&gt; TABLE</a:t>
          </a:r>
          <a:r>
            <a:rPr lang="en-GB" sz="1100" baseline="0">
              <a:solidFill>
                <a:schemeClr val="lt1"/>
              </a:solidFill>
              <a:latin typeface="+mn-lt"/>
              <a:ea typeface="+mn-ea"/>
              <a:cs typeface="+mn-cs"/>
            </a:rPr>
            <a:t> F </a:t>
          </a:r>
          <a:r>
            <a:rPr lang="en-GB" sz="1100">
              <a:solidFill>
                <a:schemeClr val="lt1"/>
              </a:solidFill>
              <a:latin typeface="+mn-lt"/>
              <a:ea typeface="+mn-ea"/>
              <a:cs typeface="+mn-cs"/>
            </a:rPr>
            <a:t>Project</a:t>
          </a:r>
          <a:r>
            <a:rPr lang="en-GB" sz="1100" baseline="0">
              <a:solidFill>
                <a:schemeClr val="lt1"/>
              </a:solidFill>
              <a:latin typeface="+mn-lt"/>
              <a:ea typeface="+mn-ea"/>
              <a:cs typeface="+mn-cs"/>
            </a:rPr>
            <a:t> Cost Summary  </a:t>
          </a:r>
          <a:endParaRPr lang="en-GB" sz="1100">
            <a:solidFill>
              <a:schemeClr val="lt1"/>
            </a:solidFill>
            <a:latin typeface="+mn-lt"/>
            <a:ea typeface="+mn-ea"/>
            <a:cs typeface="+mn-cs"/>
          </a:endParaRPr>
        </a:p>
      </xdr:txBody>
    </xdr:sp>
    <xdr:clientData/>
  </xdr:twoCellAnchor>
  <xdr:twoCellAnchor>
    <xdr:from>
      <xdr:col>1</xdr:col>
      <xdr:colOff>603250</xdr:colOff>
      <xdr:row>48</xdr:row>
      <xdr:rowOff>101600</xdr:rowOff>
    </xdr:from>
    <xdr:to>
      <xdr:col>14</xdr:col>
      <xdr:colOff>577850</xdr:colOff>
      <xdr:row>50</xdr:row>
      <xdr:rowOff>38100</xdr:rowOff>
    </xdr:to>
    <xdr:sp macro="" textlink="">
      <xdr:nvSpPr>
        <xdr:cNvPr id="18" name="Rectangle 17">
          <a:hlinkClick xmlns:r="http://schemas.openxmlformats.org/officeDocument/2006/relationships" r:id="rId8"/>
          <a:extLst>
            <a:ext uri="{FF2B5EF4-FFF2-40B4-BE49-F238E27FC236}">
              <a16:creationId xmlns:a16="http://schemas.microsoft.com/office/drawing/2014/main" id="{D2CE7891-88AA-4314-B9E9-75FEDA4A6487}"/>
            </a:ext>
          </a:extLst>
        </xdr:cNvPr>
        <xdr:cNvSpPr/>
      </xdr:nvSpPr>
      <xdr:spPr>
        <a:xfrm>
          <a:off x="2070100" y="10534650"/>
          <a:ext cx="7899400" cy="29210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 &gt; TABLE E</a:t>
          </a:r>
          <a:r>
            <a:rPr lang="en-GB" sz="1100" baseline="0">
              <a:solidFill>
                <a:schemeClr val="lt1"/>
              </a:solidFill>
              <a:latin typeface="+mn-lt"/>
              <a:ea typeface="+mn-ea"/>
              <a:cs typeface="+mn-cs"/>
            </a:rPr>
            <a:t> Monitoring &amp; Evaluation </a:t>
          </a:r>
          <a:r>
            <a:rPr lang="en-GB" sz="1100">
              <a:solidFill>
                <a:schemeClr val="lt1"/>
              </a:solidFill>
              <a:latin typeface="+mn-lt"/>
              <a:ea typeface="+mn-ea"/>
              <a:cs typeface="+mn-cs"/>
            </a:rPr>
            <a:t> </a:t>
          </a:r>
        </a:p>
      </xdr:txBody>
    </xdr:sp>
    <xdr:clientData/>
  </xdr:twoCellAnchor>
  <xdr:twoCellAnchor>
    <xdr:from>
      <xdr:col>1</xdr:col>
      <xdr:colOff>12700</xdr:colOff>
      <xdr:row>1</xdr:row>
      <xdr:rowOff>0</xdr:rowOff>
    </xdr:from>
    <xdr:to>
      <xdr:col>16</xdr:col>
      <xdr:colOff>0</xdr:colOff>
      <xdr:row>1</xdr:row>
      <xdr:rowOff>45719</xdr:rowOff>
    </xdr:to>
    <xdr:sp macro="" textlink="">
      <xdr:nvSpPr>
        <xdr:cNvPr id="19" name="Rectangle 18">
          <a:extLst>
            <a:ext uri="{FF2B5EF4-FFF2-40B4-BE49-F238E27FC236}">
              <a16:creationId xmlns:a16="http://schemas.microsoft.com/office/drawing/2014/main" id="{6006F58B-3D31-48C6-97F8-72A88AF1F1B5}"/>
            </a:ext>
          </a:extLst>
        </xdr:cNvPr>
        <xdr:cNvSpPr/>
      </xdr:nvSpPr>
      <xdr:spPr>
        <a:xfrm>
          <a:off x="1479550" y="247650"/>
          <a:ext cx="9131300" cy="45719"/>
        </a:xfrm>
        <a:prstGeom prst="rect">
          <a:avLst/>
        </a:prstGeom>
        <a:solidFill>
          <a:schemeClr val="bg1"/>
        </a:solidFill>
        <a:ln>
          <a:solidFill>
            <a:schemeClr val="bg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576580</xdr:colOff>
      <xdr:row>1</xdr:row>
      <xdr:rowOff>6350</xdr:rowOff>
    </xdr:from>
    <xdr:to>
      <xdr:col>16</xdr:col>
      <xdr:colOff>12699</xdr:colOff>
      <xdr:row>61</xdr:row>
      <xdr:rowOff>0</xdr:rowOff>
    </xdr:to>
    <xdr:sp macro="" textlink="">
      <xdr:nvSpPr>
        <xdr:cNvPr id="20" name="Rectangle 19">
          <a:extLst>
            <a:ext uri="{FF2B5EF4-FFF2-40B4-BE49-F238E27FC236}">
              <a16:creationId xmlns:a16="http://schemas.microsoft.com/office/drawing/2014/main" id="{EED550D7-2133-4194-998F-52E46B8B93E7}"/>
            </a:ext>
          </a:extLst>
        </xdr:cNvPr>
        <xdr:cNvSpPr/>
      </xdr:nvSpPr>
      <xdr:spPr>
        <a:xfrm rot="5400000">
          <a:off x="4977765" y="5854065"/>
          <a:ext cx="11245850" cy="45719"/>
        </a:xfrm>
        <a:prstGeom prst="rect">
          <a:avLst/>
        </a:prstGeom>
        <a:solidFill>
          <a:schemeClr val="bg1"/>
        </a:solidFill>
        <a:ln>
          <a:solidFill>
            <a:schemeClr val="bg1"/>
          </a:solidFill>
        </a:ln>
        <a:effectLst>
          <a:outerShdw blurRad="50800" dist="38100" dir="18900000" algn="b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6350</xdr:colOff>
      <xdr:row>21</xdr:row>
      <xdr:rowOff>120650</xdr:rowOff>
    </xdr:from>
    <xdr:to>
      <xdr:col>14</xdr:col>
      <xdr:colOff>596900</xdr:colOff>
      <xdr:row>23</xdr:row>
      <xdr:rowOff>47625</xdr:rowOff>
    </xdr:to>
    <xdr:sp macro="" textlink="">
      <xdr:nvSpPr>
        <xdr:cNvPr id="399" name="Rectangle 11">
          <a:hlinkClick xmlns:r="http://schemas.openxmlformats.org/officeDocument/2006/relationships" r:id="rId9"/>
          <a:extLst>
            <a:ext uri="{FF2B5EF4-FFF2-40B4-BE49-F238E27FC236}">
              <a16:creationId xmlns:a16="http://schemas.microsoft.com/office/drawing/2014/main" id="{2530691A-0410-44FE-A556-3455B44BF6A5}"/>
            </a:ext>
          </a:extLst>
        </xdr:cNvPr>
        <xdr:cNvSpPr/>
      </xdr:nvSpPr>
      <xdr:spPr>
        <a:xfrm>
          <a:off x="3044825" y="4730750"/>
          <a:ext cx="7905750" cy="288925"/>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ACCESS&gt;</a:t>
          </a:r>
          <a:r>
            <a:rPr lang="en-GB" sz="1100" baseline="0"/>
            <a:t> TABLE A 2 Economic and Social Benefits </a:t>
          </a:r>
          <a:endParaRPr lang="en-GB" sz="1100"/>
        </a:p>
      </xdr:txBody>
    </xdr:sp>
    <xdr:clientData/>
  </xdr:twoCellAnchor>
  <xdr:twoCellAnchor>
    <xdr:from>
      <xdr:col>2</xdr:col>
      <xdr:colOff>0</xdr:colOff>
      <xdr:row>24</xdr:row>
      <xdr:rowOff>25400</xdr:rowOff>
    </xdr:from>
    <xdr:to>
      <xdr:col>14</xdr:col>
      <xdr:colOff>590550</xdr:colOff>
      <xdr:row>25</xdr:row>
      <xdr:rowOff>130175</xdr:rowOff>
    </xdr:to>
    <xdr:sp macro="" textlink="">
      <xdr:nvSpPr>
        <xdr:cNvPr id="400" name="Rectangle 12">
          <a:hlinkClick xmlns:r="http://schemas.openxmlformats.org/officeDocument/2006/relationships" r:id="rId10"/>
          <a:extLst>
            <a:ext uri="{FF2B5EF4-FFF2-40B4-BE49-F238E27FC236}">
              <a16:creationId xmlns:a16="http://schemas.microsoft.com/office/drawing/2014/main" id="{DDB4D399-D9D9-4BE1-B1EA-1BC7EB464DC0}"/>
            </a:ext>
          </a:extLst>
        </xdr:cNvPr>
        <xdr:cNvSpPr/>
      </xdr:nvSpPr>
      <xdr:spPr>
        <a:xfrm>
          <a:off x="3038475" y="5178425"/>
          <a:ext cx="7905750" cy="28575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ACCESS&gt;</a:t>
          </a:r>
          <a:r>
            <a:rPr lang="en-GB" sz="1100" baseline="0"/>
            <a:t> TABLE A 3 Economic and Social Benefits Calculation  </a:t>
          </a:r>
          <a:endParaRPr lang="en-GB" sz="1100"/>
        </a:p>
      </xdr:txBody>
    </xdr:sp>
    <xdr:clientData/>
  </xdr:twoCellAnchor>
  <xdr:twoCellAnchor>
    <xdr:from>
      <xdr:col>2</xdr:col>
      <xdr:colOff>19050</xdr:colOff>
      <xdr:row>28</xdr:row>
      <xdr:rowOff>171450</xdr:rowOff>
    </xdr:from>
    <xdr:to>
      <xdr:col>15</xdr:col>
      <xdr:colOff>0</xdr:colOff>
      <xdr:row>30</xdr:row>
      <xdr:rowOff>95250</xdr:rowOff>
    </xdr:to>
    <xdr:sp macro="" textlink="">
      <xdr:nvSpPr>
        <xdr:cNvPr id="402" name="Rectangle 15">
          <a:hlinkClick xmlns:r="http://schemas.openxmlformats.org/officeDocument/2006/relationships" r:id="rId11"/>
          <a:extLst>
            <a:ext uri="{FF2B5EF4-FFF2-40B4-BE49-F238E27FC236}">
              <a16:creationId xmlns:a16="http://schemas.microsoft.com/office/drawing/2014/main" id="{58B8961B-B69C-44FF-916C-9E88395F447D}"/>
            </a:ext>
          </a:extLst>
        </xdr:cNvPr>
        <xdr:cNvSpPr/>
      </xdr:nvSpPr>
      <xdr:spPr>
        <a:xfrm>
          <a:off x="3057525" y="6048375"/>
          <a:ext cx="7905750" cy="285750"/>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ACCESS&gt;</a:t>
          </a:r>
          <a:r>
            <a:rPr lang="en-GB" sz="1100" baseline="0"/>
            <a:t> TABLE A 5 Economic Costs Calculations </a:t>
          </a:r>
          <a:endParaRPr lang="en-GB" sz="1100"/>
        </a:p>
      </xdr:txBody>
    </xdr:sp>
    <xdr:clientData/>
  </xdr:twoCellAnchor>
  <xdr:twoCellAnchor>
    <xdr:from>
      <xdr:col>1</xdr:col>
      <xdr:colOff>596900</xdr:colOff>
      <xdr:row>31</xdr:row>
      <xdr:rowOff>82550</xdr:rowOff>
    </xdr:from>
    <xdr:to>
      <xdr:col>14</xdr:col>
      <xdr:colOff>577850</xdr:colOff>
      <xdr:row>33</xdr:row>
      <xdr:rowOff>9525</xdr:rowOff>
    </xdr:to>
    <xdr:sp macro="" textlink="">
      <xdr:nvSpPr>
        <xdr:cNvPr id="420" name="Rectangle 20">
          <a:hlinkClick xmlns:r="http://schemas.openxmlformats.org/officeDocument/2006/relationships" r:id="rId12"/>
          <a:extLst>
            <a:ext uri="{FF2B5EF4-FFF2-40B4-BE49-F238E27FC236}">
              <a16:creationId xmlns:a16="http://schemas.microsoft.com/office/drawing/2014/main" id="{1B047EFA-AD74-4DF6-B024-3006B87B8BBD}"/>
            </a:ext>
          </a:extLst>
        </xdr:cNvPr>
        <xdr:cNvSpPr/>
      </xdr:nvSpPr>
      <xdr:spPr>
        <a:xfrm>
          <a:off x="3025775" y="6502400"/>
          <a:ext cx="7905750" cy="288925"/>
        </a:xfrm>
        <a:prstGeom prst="rect">
          <a:avLst/>
        </a:prstGeom>
        <a:solidFill>
          <a:srgbClr val="264E78"/>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ACCESS&gt;</a:t>
          </a:r>
          <a:r>
            <a:rPr lang="en-GB" sz="1100" baseline="0"/>
            <a:t> TABLE A 6 Overall Value For Money of the Proposal</a:t>
          </a:r>
          <a:endParaRPr lang="en-GB" sz="1100"/>
        </a:p>
      </xdr:txBody>
    </xdr:sp>
    <xdr:clientData/>
  </xdr:twoCellAnchor>
  <xdr:twoCellAnchor>
    <xdr:from>
      <xdr:col>2</xdr:col>
      <xdr:colOff>0</xdr:colOff>
      <xdr:row>56</xdr:row>
      <xdr:rowOff>76200</xdr:rowOff>
    </xdr:from>
    <xdr:to>
      <xdr:col>14</xdr:col>
      <xdr:colOff>577850</xdr:colOff>
      <xdr:row>57</xdr:row>
      <xdr:rowOff>187325</xdr:rowOff>
    </xdr:to>
    <xdr:sp macro="" textlink="">
      <xdr:nvSpPr>
        <xdr:cNvPr id="393" name="Rectangle 15">
          <a:hlinkClick xmlns:r="http://schemas.openxmlformats.org/officeDocument/2006/relationships" r:id="rId13"/>
          <a:extLst>
            <a:ext uri="{FF2B5EF4-FFF2-40B4-BE49-F238E27FC236}">
              <a16:creationId xmlns:a16="http://schemas.microsoft.com/office/drawing/2014/main" id="{80754F86-B5A1-48B3-A4B2-A6531103D725}"/>
            </a:ext>
          </a:extLst>
        </xdr:cNvPr>
        <xdr:cNvSpPr/>
      </xdr:nvSpPr>
      <xdr:spPr>
        <a:xfrm>
          <a:off x="3038475" y="11287125"/>
          <a:ext cx="7893050" cy="292100"/>
        </a:xfrm>
        <a:prstGeom prst="rect">
          <a:avLst/>
        </a:prstGeom>
        <a:solidFill>
          <a:schemeClr val="accent5">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GB" sz="1100">
              <a:solidFill>
                <a:schemeClr val="lt1"/>
              </a:solidFill>
              <a:latin typeface="+mn-lt"/>
              <a:ea typeface="+mn-ea"/>
              <a:cs typeface="+mn-cs"/>
            </a:rPr>
            <a:t>ACCESS</a:t>
          </a:r>
          <a:r>
            <a:rPr lang="en-GB" sz="1100" baseline="0">
              <a:solidFill>
                <a:schemeClr val="lt1"/>
              </a:solidFill>
              <a:latin typeface="+mn-lt"/>
              <a:ea typeface="+mn-ea"/>
              <a:cs typeface="+mn-cs"/>
            </a:rPr>
            <a:t> </a:t>
          </a:r>
          <a:r>
            <a:rPr lang="en-GB" sz="1100">
              <a:solidFill>
                <a:schemeClr val="lt1"/>
              </a:solidFill>
              <a:latin typeface="+mn-lt"/>
              <a:ea typeface="+mn-ea"/>
              <a:cs typeface="+mn-cs"/>
            </a:rPr>
            <a:t>&gt; TABLE</a:t>
          </a:r>
          <a:r>
            <a:rPr lang="en-GB" sz="1100" baseline="0">
              <a:solidFill>
                <a:schemeClr val="lt1"/>
              </a:solidFill>
              <a:latin typeface="+mn-lt"/>
              <a:ea typeface="+mn-ea"/>
              <a:cs typeface="+mn-cs"/>
            </a:rPr>
            <a:t> G Grant Disbursement</a:t>
          </a:r>
          <a:endParaRPr lang="en-GB" sz="1100">
            <a:solidFill>
              <a:schemeClr val="lt1"/>
            </a:solidFill>
            <a:latin typeface="+mn-lt"/>
            <a:ea typeface="+mn-ea"/>
            <a:cs typeface="+mn-cs"/>
          </a:endParaRPr>
        </a:p>
      </xdr:txBody>
    </xdr:sp>
    <xdr:clientData/>
  </xdr:twoCellAnchor>
  <xdr:twoCellAnchor>
    <xdr:from>
      <xdr:col>16</xdr:col>
      <xdr:colOff>590550</xdr:colOff>
      <xdr:row>0</xdr:row>
      <xdr:rowOff>196850</xdr:rowOff>
    </xdr:from>
    <xdr:to>
      <xdr:col>21</xdr:col>
      <xdr:colOff>457200</xdr:colOff>
      <xdr:row>9</xdr:row>
      <xdr:rowOff>139700</xdr:rowOff>
    </xdr:to>
    <xdr:sp macro="" textlink="">
      <xdr:nvSpPr>
        <xdr:cNvPr id="21" name="Rectangle: Folded Corner 20">
          <a:extLst>
            <a:ext uri="{FF2B5EF4-FFF2-40B4-BE49-F238E27FC236}">
              <a16:creationId xmlns:a16="http://schemas.microsoft.com/office/drawing/2014/main" id="{DDE70A23-21BF-474D-A9D2-67BAEDAAE73B}"/>
            </a:ext>
          </a:extLst>
        </xdr:cNvPr>
        <xdr:cNvSpPr/>
      </xdr:nvSpPr>
      <xdr:spPr>
        <a:xfrm>
          <a:off x="12163425" y="196850"/>
          <a:ext cx="2914650" cy="1790700"/>
        </a:xfrm>
        <a:prstGeom prst="foldedCorner">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GB" sz="1100" b="1">
              <a:solidFill>
                <a:schemeClr val="tx1"/>
              </a:solidFill>
            </a:rPr>
            <a:t>(</a:t>
          </a:r>
          <a:r>
            <a:rPr lang="en-GB" sz="1100" b="1" baseline="0">
              <a:solidFill>
                <a:schemeClr val="tx1"/>
              </a:solidFill>
            </a:rPr>
            <a:t> ! ) Important. </a:t>
          </a:r>
        </a:p>
        <a:p>
          <a:pPr algn="l"/>
          <a:endParaRPr lang="en-GB" sz="1100" b="1" baseline="0">
            <a:solidFill>
              <a:schemeClr val="tx1"/>
            </a:solidFill>
          </a:endParaRPr>
        </a:p>
        <a:p>
          <a:pPr algn="l"/>
          <a:r>
            <a:rPr lang="en-GB" sz="1100" b="1" baseline="0">
              <a:solidFill>
                <a:schemeClr val="tx1"/>
              </a:solidFill>
            </a:rPr>
            <a:t>Please complete all worksheets </a:t>
          </a:r>
          <a:r>
            <a:rPr lang="en-GB" sz="1100" b="1" u="sng" baseline="0">
              <a:solidFill>
                <a:schemeClr val="tx1"/>
              </a:solidFill>
            </a:rPr>
            <a:t>A TO G</a:t>
          </a:r>
        </a:p>
        <a:p>
          <a:pPr algn="l"/>
          <a:endParaRPr lang="en-GB" sz="1100" b="1" baseline="0">
            <a:solidFill>
              <a:schemeClr val="tx1"/>
            </a:solidFill>
          </a:endParaRPr>
        </a:p>
        <a:p>
          <a:pPr algn="l"/>
          <a:r>
            <a:rPr lang="en-GB" sz="1100" b="1" baseline="0">
              <a:solidFill>
                <a:schemeClr val="tx1"/>
              </a:solidFill>
            </a:rPr>
            <a:t>Please do NOT change the names of the individual worksheets as they are formulated to pull data through to the main Summary Sheet. </a:t>
          </a:r>
        </a:p>
        <a:p>
          <a:pPr algn="l"/>
          <a:endParaRPr lang="en-GB" sz="1100" b="1" baseline="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173038</xdr:colOff>
      <xdr:row>11</xdr:row>
      <xdr:rowOff>17463</xdr:rowOff>
    </xdr:from>
    <xdr:to>
      <xdr:col>14</xdr:col>
      <xdr:colOff>55563</xdr:colOff>
      <xdr:row>12</xdr:row>
      <xdr:rowOff>7938</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BB078C7-A48C-45A0-B51C-1BF10FC6F56E}"/>
            </a:ext>
          </a:extLst>
        </xdr:cNvPr>
        <xdr:cNvSpPr/>
      </xdr:nvSpPr>
      <xdr:spPr>
        <a:xfrm>
          <a:off x="8547101" y="2970213"/>
          <a:ext cx="1724025" cy="307975"/>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xdr:from>
      <xdr:col>15</xdr:col>
      <xdr:colOff>12700</xdr:colOff>
      <xdr:row>11</xdr:row>
      <xdr:rowOff>9525</xdr:rowOff>
    </xdr:from>
    <xdr:to>
      <xdr:col>23</xdr:col>
      <xdr:colOff>95250</xdr:colOff>
      <xdr:row>12</xdr:row>
      <xdr:rowOff>23813</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551E729D-A11B-4A7C-984C-028D8F87BAF2}"/>
            </a:ext>
          </a:extLst>
        </xdr:cNvPr>
        <xdr:cNvSpPr/>
      </xdr:nvSpPr>
      <xdr:spPr>
        <a:xfrm>
          <a:off x="10458450" y="2962275"/>
          <a:ext cx="1924050" cy="331788"/>
        </a:xfrm>
        <a:prstGeom prst="rect">
          <a:avLst/>
        </a:prstGeom>
        <a:solidFill>
          <a:srgbClr val="002060"/>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&gt;Project</a:t>
          </a:r>
          <a:r>
            <a:rPr lang="en-GB" sz="1100" b="0" baseline="0">
              <a:latin typeface="Arial" panose="020B0604020202020204" pitchFamily="34" charset="0"/>
              <a:cs typeface="Arial" panose="020B0604020202020204" pitchFamily="34" charset="0"/>
            </a:rPr>
            <a:t> Cost Summary</a:t>
          </a:r>
          <a:endParaRPr lang="en-GB" sz="1100" b="0">
            <a:latin typeface="Arial" panose="020B0604020202020204" pitchFamily="34" charset="0"/>
            <a:cs typeface="Arial" panose="020B0604020202020204" pitchFamily="34" charset="0"/>
          </a:endParaRPr>
        </a:p>
      </xdr:txBody>
    </xdr:sp>
    <xdr:clientData/>
  </xdr:twoCellAnchor>
  <xdr:twoCellAnchor editAs="oneCell">
    <xdr:from>
      <xdr:col>1</xdr:col>
      <xdr:colOff>6350</xdr:colOff>
      <xdr:row>1</xdr:row>
      <xdr:rowOff>12700</xdr:rowOff>
    </xdr:from>
    <xdr:to>
      <xdr:col>2</xdr:col>
      <xdr:colOff>3159334</xdr:colOff>
      <xdr:row>6</xdr:row>
      <xdr:rowOff>161398</xdr:rowOff>
    </xdr:to>
    <xdr:pic>
      <xdr:nvPicPr>
        <xdr:cNvPr id="4" name="Picture 3">
          <a:extLst>
            <a:ext uri="{FF2B5EF4-FFF2-40B4-BE49-F238E27FC236}">
              <a16:creationId xmlns:a16="http://schemas.microsoft.com/office/drawing/2014/main" id="{85C720C8-505E-4D40-B15C-1CA18E115A59}"/>
            </a:ext>
          </a:extLst>
        </xdr:cNvPr>
        <xdr:cNvPicPr>
          <a:picLocks noChangeAspect="1"/>
        </xdr:cNvPicPr>
      </xdr:nvPicPr>
      <xdr:blipFill>
        <a:blip xmlns:r="http://schemas.openxmlformats.org/officeDocument/2006/relationships" r:embed="rId3"/>
        <a:stretch>
          <a:fillRect/>
        </a:stretch>
      </xdr:blipFill>
      <xdr:spPr>
        <a:xfrm>
          <a:off x="336550" y="196850"/>
          <a:ext cx="3673684" cy="10694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135255</xdr:colOff>
      <xdr:row>87</xdr:row>
      <xdr:rowOff>179070</xdr:rowOff>
    </xdr:from>
    <xdr:to>
      <xdr:col>1</xdr:col>
      <xdr:colOff>1123950</xdr:colOff>
      <xdr:row>89</xdr:row>
      <xdr:rowOff>77469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80C63A9-5A7E-48E4-8941-2716808A63EA}"/>
            </a:ext>
          </a:extLst>
        </xdr:cNvPr>
        <xdr:cNvSpPr/>
      </xdr:nvSpPr>
      <xdr:spPr>
        <a:xfrm>
          <a:off x="135255" y="4827270"/>
          <a:ext cx="1598295" cy="264159"/>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142875</xdr:rowOff>
    </xdr:from>
    <xdr:to>
      <xdr:col>2</xdr:col>
      <xdr:colOff>2308434</xdr:colOff>
      <xdr:row>7</xdr:row>
      <xdr:rowOff>164573</xdr:rowOff>
    </xdr:to>
    <xdr:pic>
      <xdr:nvPicPr>
        <xdr:cNvPr id="3" name="Picture 2">
          <a:extLst>
            <a:ext uri="{FF2B5EF4-FFF2-40B4-BE49-F238E27FC236}">
              <a16:creationId xmlns:a16="http://schemas.microsoft.com/office/drawing/2014/main" id="{3DE1EA19-BE60-46B8-85B5-B9D65D87E8B3}"/>
            </a:ext>
          </a:extLst>
        </xdr:cNvPr>
        <xdr:cNvPicPr>
          <a:picLocks noChangeAspect="1"/>
        </xdr:cNvPicPr>
      </xdr:nvPicPr>
      <xdr:blipFill>
        <a:blip xmlns:r="http://schemas.openxmlformats.org/officeDocument/2006/relationships" r:embed="rId2"/>
        <a:stretch>
          <a:fillRect/>
        </a:stretch>
      </xdr:blipFill>
      <xdr:spPr>
        <a:xfrm>
          <a:off x="460375" y="317500"/>
          <a:ext cx="3673684" cy="10694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215900</xdr:colOff>
      <xdr:row>8</xdr:row>
      <xdr:rowOff>158750</xdr:rowOff>
    </xdr:from>
    <xdr:to>
      <xdr:col>12</xdr:col>
      <xdr:colOff>1000125</xdr:colOff>
      <xdr:row>9</xdr:row>
      <xdr:rowOff>200025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6B45099-D254-43CD-B69A-0CF648887AF6}"/>
            </a:ext>
          </a:extLst>
        </xdr:cNvPr>
        <xdr:cNvSpPr/>
      </xdr:nvSpPr>
      <xdr:spPr>
        <a:xfrm>
          <a:off x="9559925" y="558800"/>
          <a:ext cx="1641475" cy="241300"/>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xdr:from>
      <xdr:col>3</xdr:col>
      <xdr:colOff>590550</xdr:colOff>
      <xdr:row>16</xdr:row>
      <xdr:rowOff>438150</xdr:rowOff>
    </xdr:from>
    <xdr:to>
      <xdr:col>6</xdr:col>
      <xdr:colOff>590550</xdr:colOff>
      <xdr:row>16</xdr:row>
      <xdr:rowOff>695324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C2A069F6-7122-43C5-B806-3FF0BD01FAEF}"/>
            </a:ext>
          </a:extLst>
        </xdr:cNvPr>
        <xdr:cNvSpPr/>
      </xdr:nvSpPr>
      <xdr:spPr>
        <a:xfrm>
          <a:off x="4267200" y="2533650"/>
          <a:ext cx="1828800" cy="257174"/>
        </a:xfrm>
        <a:prstGeom prst="rect">
          <a:avLst/>
        </a:prstGeom>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baseline="0">
              <a:latin typeface="Arial" panose="020B0604020202020204" pitchFamily="34" charset="0"/>
              <a:cs typeface="Arial" panose="020B0604020202020204" pitchFamily="34" charset="0"/>
            </a:rPr>
            <a:t>&gt; P1 Funding Profile.</a:t>
          </a:r>
          <a:endParaRPr lang="en-GB" sz="1100" b="0">
            <a:latin typeface="Arial" panose="020B0604020202020204" pitchFamily="34" charset="0"/>
            <a:cs typeface="Arial" panose="020B0604020202020204" pitchFamily="34" charset="0"/>
          </a:endParaRPr>
        </a:p>
      </xdr:txBody>
    </xdr:sp>
    <xdr:clientData/>
  </xdr:twoCellAnchor>
  <xdr:twoCellAnchor>
    <xdr:from>
      <xdr:col>7</xdr:col>
      <xdr:colOff>133350</xdr:colOff>
      <xdr:row>16</xdr:row>
      <xdr:rowOff>438150</xdr:rowOff>
    </xdr:from>
    <xdr:to>
      <xdr:col>9</xdr:col>
      <xdr:colOff>228600</xdr:colOff>
      <xdr:row>16</xdr:row>
      <xdr:rowOff>695324</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D022E322-DA69-4027-943B-619D716668AB}"/>
            </a:ext>
          </a:extLst>
        </xdr:cNvPr>
        <xdr:cNvSpPr/>
      </xdr:nvSpPr>
      <xdr:spPr>
        <a:xfrm>
          <a:off x="6248400" y="2533650"/>
          <a:ext cx="1828800" cy="257174"/>
        </a:xfrm>
        <a:prstGeom prst="rect">
          <a:avLst/>
        </a:prstGeom>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a:t>
          </a:r>
          <a:r>
            <a:rPr lang="en-GB" sz="1100" b="0" baseline="0">
              <a:latin typeface="Arial" panose="020B0604020202020204" pitchFamily="34" charset="0"/>
              <a:cs typeface="Arial" panose="020B0604020202020204" pitchFamily="34" charset="0"/>
            </a:rPr>
            <a:t> P1 Cost Estimates</a:t>
          </a:r>
        </a:p>
        <a:p>
          <a:pPr algn="l"/>
          <a:endParaRPr lang="en-GB" sz="1100" b="0">
            <a:latin typeface="Arial" panose="020B0604020202020204" pitchFamily="34" charset="0"/>
            <a:cs typeface="Arial" panose="020B0604020202020204" pitchFamily="34" charset="0"/>
          </a:endParaRPr>
        </a:p>
      </xdr:txBody>
    </xdr:sp>
    <xdr:clientData/>
  </xdr:twoCellAnchor>
  <xdr:twoCellAnchor>
    <xdr:from>
      <xdr:col>9</xdr:col>
      <xdr:colOff>323850</xdr:colOff>
      <xdr:row>16</xdr:row>
      <xdr:rowOff>444500</xdr:rowOff>
    </xdr:from>
    <xdr:to>
      <xdr:col>12</xdr:col>
      <xdr:colOff>0</xdr:colOff>
      <xdr:row>16</xdr:row>
      <xdr:rowOff>704849</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14F88015-57EA-4184-87EA-1AC35A03F196}"/>
            </a:ext>
          </a:extLst>
        </xdr:cNvPr>
        <xdr:cNvSpPr/>
      </xdr:nvSpPr>
      <xdr:spPr>
        <a:xfrm>
          <a:off x="8172450" y="2540000"/>
          <a:ext cx="1628775" cy="260349"/>
        </a:xfrm>
        <a:prstGeom prst="rect">
          <a:avLst/>
        </a:prstGeom>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a:t>
          </a:r>
          <a:r>
            <a:rPr lang="en-GB" sz="1100" b="0" baseline="0">
              <a:latin typeface="Arial" panose="020B0604020202020204" pitchFamily="34" charset="0"/>
              <a:cs typeface="Arial" panose="020B0604020202020204" pitchFamily="34" charset="0"/>
            </a:rPr>
            <a:t> P1 Milestones</a:t>
          </a:r>
        </a:p>
        <a:p>
          <a:pPr algn="l"/>
          <a:endParaRPr lang="en-GB" sz="1100" b="0">
            <a:latin typeface="Arial" panose="020B0604020202020204" pitchFamily="34" charset="0"/>
            <a:cs typeface="Arial" panose="020B0604020202020204" pitchFamily="34" charset="0"/>
          </a:endParaRPr>
        </a:p>
      </xdr:txBody>
    </xdr:sp>
    <xdr:clientData/>
  </xdr:twoCellAnchor>
  <xdr:twoCellAnchor editAs="oneCell">
    <xdr:from>
      <xdr:col>3</xdr:col>
      <xdr:colOff>6350</xdr:colOff>
      <xdr:row>2</xdr:row>
      <xdr:rowOff>57150</xdr:rowOff>
    </xdr:from>
    <xdr:to>
      <xdr:col>8</xdr:col>
      <xdr:colOff>104984</xdr:colOff>
      <xdr:row>7</xdr:row>
      <xdr:rowOff>142348</xdr:rowOff>
    </xdr:to>
    <xdr:pic>
      <xdr:nvPicPr>
        <xdr:cNvPr id="8" name="Picture 7">
          <a:extLst>
            <a:ext uri="{FF2B5EF4-FFF2-40B4-BE49-F238E27FC236}">
              <a16:creationId xmlns:a16="http://schemas.microsoft.com/office/drawing/2014/main" id="{4210D92C-9703-4F95-9C61-97AFA1C98584}"/>
            </a:ext>
          </a:extLst>
        </xdr:cNvPr>
        <xdr:cNvPicPr>
          <a:picLocks noChangeAspect="1"/>
        </xdr:cNvPicPr>
      </xdr:nvPicPr>
      <xdr:blipFill>
        <a:blip xmlns:r="http://schemas.openxmlformats.org/officeDocument/2006/relationships" r:embed="rId5"/>
        <a:stretch>
          <a:fillRect/>
        </a:stretch>
      </xdr:blipFill>
      <xdr:spPr>
        <a:xfrm>
          <a:off x="3689350" y="450850"/>
          <a:ext cx="3673684" cy="1069448"/>
        </a:xfrm>
        <a:prstGeom prst="rect">
          <a:avLst/>
        </a:prstGeom>
      </xdr:spPr>
    </xdr:pic>
    <xdr:clientData/>
  </xdr:twoCellAnchor>
  <xdr:twoCellAnchor>
    <xdr:from>
      <xdr:col>15</xdr:col>
      <xdr:colOff>123825</xdr:colOff>
      <xdr:row>16</xdr:row>
      <xdr:rowOff>561975</xdr:rowOff>
    </xdr:from>
    <xdr:to>
      <xdr:col>19</xdr:col>
      <xdr:colOff>600075</xdr:colOff>
      <xdr:row>31</xdr:row>
      <xdr:rowOff>276224</xdr:rowOff>
    </xdr:to>
    <xdr:sp macro="" textlink="">
      <xdr:nvSpPr>
        <xdr:cNvPr id="10" name="Rectangle: Folded Corner 9">
          <a:extLst>
            <a:ext uri="{FF2B5EF4-FFF2-40B4-BE49-F238E27FC236}">
              <a16:creationId xmlns:a16="http://schemas.microsoft.com/office/drawing/2014/main" id="{278C3258-C599-4FC7-B965-5562EFA4A1EE}"/>
            </a:ext>
          </a:extLst>
        </xdr:cNvPr>
        <xdr:cNvSpPr/>
      </xdr:nvSpPr>
      <xdr:spPr>
        <a:xfrm>
          <a:off x="12553950" y="4057650"/>
          <a:ext cx="2914650" cy="3162299"/>
        </a:xfrm>
        <a:prstGeom prst="foldedCorner">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GB" sz="1100" b="1">
              <a:solidFill>
                <a:schemeClr val="tx1"/>
              </a:solidFill>
            </a:rPr>
            <a:t>(</a:t>
          </a:r>
          <a:r>
            <a:rPr lang="en-GB" sz="1100" b="1" baseline="0">
              <a:solidFill>
                <a:schemeClr val="tx1"/>
              </a:solidFill>
            </a:rPr>
            <a:t> ! ) Before submitting your application.  </a:t>
          </a:r>
          <a:r>
            <a:rPr lang="en-GB" sz="1100" baseline="0">
              <a:solidFill>
                <a:schemeClr val="tx1"/>
              </a:solidFill>
            </a:rPr>
            <a:t>Remember to check each worksheet to ensure there are no </a:t>
          </a:r>
          <a:r>
            <a:rPr lang="en-GB" sz="1100" b="1" baseline="0">
              <a:solidFill>
                <a:srgbClr val="FF0000"/>
              </a:solidFill>
            </a:rPr>
            <a:t>red</a:t>
          </a:r>
          <a:r>
            <a:rPr lang="en-GB" sz="1100" baseline="0">
              <a:solidFill>
                <a:schemeClr val="tx1"/>
              </a:solidFill>
            </a:rPr>
            <a:t> error cells showing and totals add up correctly. Where you have inserted additional rows, check the formulas have copied correctly into the new cells. </a:t>
          </a:r>
        </a:p>
        <a:p>
          <a:pPr algn="l"/>
          <a:endParaRPr lang="en-GB" sz="1100" baseline="0">
            <a:solidFill>
              <a:schemeClr val="tx1"/>
            </a:solidFill>
          </a:endParaRPr>
        </a:p>
        <a:p>
          <a:pPr algn="l"/>
          <a:endParaRPr lang="en-GB" sz="1100" baseline="0">
            <a:solidFill>
              <a:schemeClr val="tx1"/>
            </a:solidFill>
          </a:endParaRPr>
        </a:p>
        <a:p>
          <a:pPr algn="l"/>
          <a:endParaRPr lang="en-GB" sz="1100" baseline="0">
            <a:solidFill>
              <a:schemeClr val="tx1"/>
            </a:solidFill>
          </a:endParaRPr>
        </a:p>
        <a:p>
          <a:pPr algn="l"/>
          <a:r>
            <a:rPr lang="en-GB" sz="1100" b="1" baseline="0">
              <a:solidFill>
                <a:schemeClr val="tx1"/>
              </a:solidFill>
            </a:rPr>
            <a:t>Project Dates</a:t>
          </a:r>
          <a:r>
            <a:rPr lang="en-GB" sz="1100" baseline="0">
              <a:solidFill>
                <a:schemeClr val="tx1"/>
              </a:solidFill>
            </a:rPr>
            <a:t>: </a:t>
          </a:r>
        </a:p>
        <a:p>
          <a:pPr algn="l"/>
          <a:r>
            <a:rPr lang="en-GB" sz="1100" baseline="0">
              <a:solidFill>
                <a:schemeClr val="tx1"/>
              </a:solidFill>
            </a:rPr>
            <a:t>If you have inserted your own project delivery plan and have not used the template provided -  please update the project commencement and completion dates in the relevent cells shown. </a:t>
          </a:r>
          <a:endParaRPr lang="en-GB"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1552574</xdr:colOff>
      <xdr:row>8</xdr:row>
      <xdr:rowOff>149225</xdr:rowOff>
    </xdr:from>
    <xdr:to>
      <xdr:col>4</xdr:col>
      <xdr:colOff>3146424</xdr:colOff>
      <xdr:row>8</xdr:row>
      <xdr:rowOff>434975</xdr:rowOff>
    </xdr:to>
    <xdr:sp macro="" textlink="">
      <xdr:nvSpPr>
        <xdr:cNvPr id="7" name="Rectangle 1">
          <a:hlinkClick xmlns:r="http://schemas.openxmlformats.org/officeDocument/2006/relationships" r:id="rId1"/>
          <a:extLst>
            <a:ext uri="{FF2B5EF4-FFF2-40B4-BE49-F238E27FC236}">
              <a16:creationId xmlns:a16="http://schemas.microsoft.com/office/drawing/2014/main" id="{B7B605AA-E0EB-43A4-B01C-F186A5DB1D0D}"/>
            </a:ext>
          </a:extLst>
        </xdr:cNvPr>
        <xdr:cNvSpPr/>
      </xdr:nvSpPr>
      <xdr:spPr>
        <a:xfrm>
          <a:off x="11296649" y="149225"/>
          <a:ext cx="1593850" cy="285750"/>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editAs="oneCell">
    <xdr:from>
      <xdr:col>1</xdr:col>
      <xdr:colOff>12700</xdr:colOff>
      <xdr:row>1</xdr:row>
      <xdr:rowOff>69850</xdr:rowOff>
    </xdr:from>
    <xdr:to>
      <xdr:col>1</xdr:col>
      <xdr:colOff>3686384</xdr:colOff>
      <xdr:row>7</xdr:row>
      <xdr:rowOff>28048</xdr:rowOff>
    </xdr:to>
    <xdr:pic>
      <xdr:nvPicPr>
        <xdr:cNvPr id="3" name="Picture 2">
          <a:extLst>
            <a:ext uri="{FF2B5EF4-FFF2-40B4-BE49-F238E27FC236}">
              <a16:creationId xmlns:a16="http://schemas.microsoft.com/office/drawing/2014/main" id="{37231B11-D123-454F-9D51-376006482E9A}"/>
            </a:ext>
          </a:extLst>
        </xdr:cNvPr>
        <xdr:cNvPicPr>
          <a:picLocks noChangeAspect="1"/>
        </xdr:cNvPicPr>
      </xdr:nvPicPr>
      <xdr:blipFill>
        <a:blip xmlns:r="http://schemas.openxmlformats.org/officeDocument/2006/relationships" r:embed="rId2"/>
        <a:stretch>
          <a:fillRect/>
        </a:stretch>
      </xdr:blipFill>
      <xdr:spPr>
        <a:xfrm>
          <a:off x="622300" y="254000"/>
          <a:ext cx="3673684" cy="1069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25399</xdr:colOff>
      <xdr:row>0</xdr:row>
      <xdr:rowOff>160871</xdr:rowOff>
    </xdr:from>
    <xdr:to>
      <xdr:col>2</xdr:col>
      <xdr:colOff>3268129</xdr:colOff>
      <xdr:row>6</xdr:row>
      <xdr:rowOff>23374</xdr:rowOff>
    </xdr:to>
    <xdr:pic>
      <xdr:nvPicPr>
        <xdr:cNvPr id="2" name="Picture 1">
          <a:extLst>
            <a:ext uri="{FF2B5EF4-FFF2-40B4-BE49-F238E27FC236}">
              <a16:creationId xmlns:a16="http://schemas.microsoft.com/office/drawing/2014/main" id="{D926FEC0-312F-4A6E-A592-EADDD4D7865F}"/>
            </a:ext>
          </a:extLst>
        </xdr:cNvPr>
        <xdr:cNvPicPr>
          <a:picLocks noChangeAspect="1"/>
        </xdr:cNvPicPr>
      </xdr:nvPicPr>
      <xdr:blipFill>
        <a:blip xmlns:r="http://schemas.openxmlformats.org/officeDocument/2006/relationships" r:embed="rId1"/>
        <a:stretch>
          <a:fillRect/>
        </a:stretch>
      </xdr:blipFill>
      <xdr:spPr>
        <a:xfrm>
          <a:off x="352424" y="164046"/>
          <a:ext cx="3666910" cy="1044873"/>
        </a:xfrm>
        <a:prstGeom prst="rect">
          <a:avLst/>
        </a:prstGeom>
      </xdr:spPr>
    </xdr:pic>
    <xdr:clientData/>
  </xdr:twoCellAnchor>
  <xdr:twoCellAnchor>
    <xdr:from>
      <xdr:col>7</xdr:col>
      <xdr:colOff>749300</xdr:colOff>
      <xdr:row>5</xdr:row>
      <xdr:rowOff>174625</xdr:rowOff>
    </xdr:from>
    <xdr:to>
      <xdr:col>8</xdr:col>
      <xdr:colOff>2637</xdr:colOff>
      <xdr:row>7</xdr:row>
      <xdr:rowOff>41274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D1BC8D23-BEB6-46C4-9902-191FE11B43A3}"/>
            </a:ext>
          </a:extLst>
        </xdr:cNvPr>
        <xdr:cNvSpPr/>
      </xdr:nvSpPr>
      <xdr:spPr>
        <a:xfrm>
          <a:off x="13487400" y="1190625"/>
          <a:ext cx="1793337" cy="273049"/>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21793</xdr:colOff>
      <xdr:row>1</xdr:row>
      <xdr:rowOff>1410</xdr:rowOff>
    </xdr:from>
    <xdr:to>
      <xdr:col>2</xdr:col>
      <xdr:colOff>3251938</xdr:colOff>
      <xdr:row>6</xdr:row>
      <xdr:rowOff>104592</xdr:rowOff>
    </xdr:to>
    <xdr:pic>
      <xdr:nvPicPr>
        <xdr:cNvPr id="2" name="Picture 1">
          <a:extLst>
            <a:ext uri="{FF2B5EF4-FFF2-40B4-BE49-F238E27FC236}">
              <a16:creationId xmlns:a16="http://schemas.microsoft.com/office/drawing/2014/main" id="{ED9A4242-FB6E-4AA6-9A5F-E85A17C95F47}"/>
            </a:ext>
          </a:extLst>
        </xdr:cNvPr>
        <xdr:cNvPicPr>
          <a:picLocks noChangeAspect="1"/>
        </xdr:cNvPicPr>
      </xdr:nvPicPr>
      <xdr:blipFill>
        <a:blip xmlns:r="http://schemas.openxmlformats.org/officeDocument/2006/relationships" r:embed="rId1"/>
        <a:stretch>
          <a:fillRect/>
        </a:stretch>
      </xdr:blipFill>
      <xdr:spPr>
        <a:xfrm>
          <a:off x="345643" y="201435"/>
          <a:ext cx="3663735" cy="1085527"/>
        </a:xfrm>
        <a:prstGeom prst="rect">
          <a:avLst/>
        </a:prstGeom>
      </xdr:spPr>
    </xdr:pic>
    <xdr:clientData/>
  </xdr:twoCellAnchor>
  <xdr:twoCellAnchor>
    <xdr:from>
      <xdr:col>7</xdr:col>
      <xdr:colOff>3886200</xdr:colOff>
      <xdr:row>5</xdr:row>
      <xdr:rowOff>190500</xdr:rowOff>
    </xdr:from>
    <xdr:to>
      <xdr:col>7</xdr:col>
      <xdr:colOff>5689062</xdr:colOff>
      <xdr:row>7</xdr:row>
      <xdr:rowOff>57149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3611F9D-E34A-499E-A10F-FC8E3AF700E8}"/>
            </a:ext>
          </a:extLst>
        </xdr:cNvPr>
        <xdr:cNvSpPr/>
      </xdr:nvSpPr>
      <xdr:spPr>
        <a:xfrm>
          <a:off x="15068550" y="1190625"/>
          <a:ext cx="1799687" cy="266699"/>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21793</xdr:colOff>
      <xdr:row>1</xdr:row>
      <xdr:rowOff>1410</xdr:rowOff>
    </xdr:from>
    <xdr:to>
      <xdr:col>2</xdr:col>
      <xdr:colOff>2907264</xdr:colOff>
      <xdr:row>6</xdr:row>
      <xdr:rowOff>45553</xdr:rowOff>
    </xdr:to>
    <xdr:pic>
      <xdr:nvPicPr>
        <xdr:cNvPr id="2" name="Picture 1">
          <a:extLst>
            <a:ext uri="{FF2B5EF4-FFF2-40B4-BE49-F238E27FC236}">
              <a16:creationId xmlns:a16="http://schemas.microsoft.com/office/drawing/2014/main" id="{7F169FBD-370F-4DE5-BCEA-9516FD6A98AA}"/>
            </a:ext>
          </a:extLst>
        </xdr:cNvPr>
        <xdr:cNvPicPr>
          <a:picLocks noChangeAspect="1"/>
        </xdr:cNvPicPr>
      </xdr:nvPicPr>
      <xdr:blipFill>
        <a:blip xmlns:r="http://schemas.openxmlformats.org/officeDocument/2006/relationships" r:embed="rId1"/>
        <a:stretch>
          <a:fillRect/>
        </a:stretch>
      </xdr:blipFill>
      <xdr:spPr>
        <a:xfrm>
          <a:off x="345643" y="201435"/>
          <a:ext cx="3663735" cy="1025218"/>
        </a:xfrm>
        <a:prstGeom prst="rect">
          <a:avLst/>
        </a:prstGeom>
      </xdr:spPr>
    </xdr:pic>
    <xdr:clientData/>
  </xdr:twoCellAnchor>
  <xdr:twoCellAnchor editAs="oneCell">
    <xdr:from>
      <xdr:col>1</xdr:col>
      <xdr:colOff>21793</xdr:colOff>
      <xdr:row>1</xdr:row>
      <xdr:rowOff>1410</xdr:rowOff>
    </xdr:from>
    <xdr:to>
      <xdr:col>2</xdr:col>
      <xdr:colOff>2907264</xdr:colOff>
      <xdr:row>6</xdr:row>
      <xdr:rowOff>45553</xdr:rowOff>
    </xdr:to>
    <xdr:pic>
      <xdr:nvPicPr>
        <xdr:cNvPr id="3" name="Picture 2">
          <a:extLst>
            <a:ext uri="{FF2B5EF4-FFF2-40B4-BE49-F238E27FC236}">
              <a16:creationId xmlns:a16="http://schemas.microsoft.com/office/drawing/2014/main" id="{F8633D2B-FE4D-4E5B-ABDB-E20D7818E359}"/>
            </a:ext>
          </a:extLst>
        </xdr:cNvPr>
        <xdr:cNvPicPr>
          <a:picLocks noChangeAspect="1"/>
        </xdr:cNvPicPr>
      </xdr:nvPicPr>
      <xdr:blipFill>
        <a:blip xmlns:r="http://schemas.openxmlformats.org/officeDocument/2006/relationships" r:embed="rId1"/>
        <a:stretch>
          <a:fillRect/>
        </a:stretch>
      </xdr:blipFill>
      <xdr:spPr>
        <a:xfrm>
          <a:off x="345643" y="201435"/>
          <a:ext cx="3663735" cy="1025218"/>
        </a:xfrm>
        <a:prstGeom prst="rect">
          <a:avLst/>
        </a:prstGeom>
      </xdr:spPr>
    </xdr:pic>
    <xdr:clientData/>
  </xdr:twoCellAnchor>
  <xdr:twoCellAnchor>
    <xdr:from>
      <xdr:col>7</xdr:col>
      <xdr:colOff>3870325</xdr:colOff>
      <xdr:row>5</xdr:row>
      <xdr:rowOff>200025</xdr:rowOff>
    </xdr:from>
    <xdr:to>
      <xdr:col>7</xdr:col>
      <xdr:colOff>5660487</xdr:colOff>
      <xdr:row>7</xdr:row>
      <xdr:rowOff>63499</xdr:rowOff>
    </xdr:to>
    <xdr:sp macro="" textlink="">
      <xdr:nvSpPr>
        <xdr:cNvPr id="4" name="Rectangle 2">
          <a:hlinkClick xmlns:r="http://schemas.openxmlformats.org/officeDocument/2006/relationships" r:id="rId2"/>
          <a:extLst>
            <a:ext uri="{FF2B5EF4-FFF2-40B4-BE49-F238E27FC236}">
              <a16:creationId xmlns:a16="http://schemas.microsoft.com/office/drawing/2014/main" id="{1AFA13DB-A34A-4E4B-A3D8-E179FE16C770}"/>
            </a:ext>
          </a:extLst>
        </xdr:cNvPr>
        <xdr:cNvSpPr/>
      </xdr:nvSpPr>
      <xdr:spPr>
        <a:xfrm>
          <a:off x="14217650" y="1196975"/>
          <a:ext cx="1786987" cy="269874"/>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21793</xdr:colOff>
      <xdr:row>1</xdr:row>
      <xdr:rowOff>1410</xdr:rowOff>
    </xdr:from>
    <xdr:to>
      <xdr:col>2</xdr:col>
      <xdr:colOff>3288653</xdr:colOff>
      <xdr:row>6</xdr:row>
      <xdr:rowOff>18353</xdr:rowOff>
    </xdr:to>
    <xdr:pic>
      <xdr:nvPicPr>
        <xdr:cNvPr id="2" name="Picture 1">
          <a:extLst>
            <a:ext uri="{FF2B5EF4-FFF2-40B4-BE49-F238E27FC236}">
              <a16:creationId xmlns:a16="http://schemas.microsoft.com/office/drawing/2014/main" id="{CB710261-825A-4809-83B5-5E86E7CD1CCE}"/>
            </a:ext>
          </a:extLst>
        </xdr:cNvPr>
        <xdr:cNvPicPr>
          <a:picLocks noChangeAspect="1"/>
        </xdr:cNvPicPr>
      </xdr:nvPicPr>
      <xdr:blipFill>
        <a:blip xmlns:r="http://schemas.openxmlformats.org/officeDocument/2006/relationships" r:embed="rId1"/>
        <a:stretch>
          <a:fillRect/>
        </a:stretch>
      </xdr:blipFill>
      <xdr:spPr>
        <a:xfrm>
          <a:off x="345643" y="201435"/>
          <a:ext cx="3666910" cy="1001193"/>
        </a:xfrm>
        <a:prstGeom prst="rect">
          <a:avLst/>
        </a:prstGeom>
      </xdr:spPr>
    </xdr:pic>
    <xdr:clientData/>
  </xdr:twoCellAnchor>
  <xdr:twoCellAnchor>
    <xdr:from>
      <xdr:col>7</xdr:col>
      <xdr:colOff>626534</xdr:colOff>
      <xdr:row>6</xdr:row>
      <xdr:rowOff>12699</xdr:rowOff>
    </xdr:from>
    <xdr:to>
      <xdr:col>8</xdr:col>
      <xdr:colOff>1155162</xdr:colOff>
      <xdr:row>7</xdr:row>
      <xdr:rowOff>118533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BDDB9514-5B31-4953-BD64-F10A573E2434}"/>
            </a:ext>
          </a:extLst>
        </xdr:cNvPr>
        <xdr:cNvSpPr/>
      </xdr:nvSpPr>
      <xdr:spPr>
        <a:xfrm>
          <a:off x="13241867" y="1181099"/>
          <a:ext cx="1688562" cy="300567"/>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21793</xdr:colOff>
      <xdr:row>1</xdr:row>
      <xdr:rowOff>1410</xdr:rowOff>
    </xdr:from>
    <xdr:to>
      <xdr:col>2</xdr:col>
      <xdr:colOff>3437878</xdr:colOff>
      <xdr:row>6</xdr:row>
      <xdr:rowOff>48275</xdr:rowOff>
    </xdr:to>
    <xdr:pic>
      <xdr:nvPicPr>
        <xdr:cNvPr id="2" name="Picture 1">
          <a:extLst>
            <a:ext uri="{FF2B5EF4-FFF2-40B4-BE49-F238E27FC236}">
              <a16:creationId xmlns:a16="http://schemas.microsoft.com/office/drawing/2014/main" id="{50D9FF47-AA9B-40E4-B696-88E857218F9E}"/>
            </a:ext>
          </a:extLst>
        </xdr:cNvPr>
        <xdr:cNvPicPr>
          <a:picLocks noChangeAspect="1"/>
        </xdr:cNvPicPr>
      </xdr:nvPicPr>
      <xdr:blipFill>
        <a:blip xmlns:r="http://schemas.openxmlformats.org/officeDocument/2006/relationships" r:embed="rId1"/>
        <a:stretch>
          <a:fillRect/>
        </a:stretch>
      </xdr:blipFill>
      <xdr:spPr>
        <a:xfrm>
          <a:off x="345643" y="201435"/>
          <a:ext cx="3819310" cy="1034290"/>
        </a:xfrm>
        <a:prstGeom prst="rect">
          <a:avLst/>
        </a:prstGeom>
      </xdr:spPr>
    </xdr:pic>
    <xdr:clientData/>
  </xdr:twoCellAnchor>
  <xdr:twoCellAnchor>
    <xdr:from>
      <xdr:col>7</xdr:col>
      <xdr:colOff>25399</xdr:colOff>
      <xdr:row>5</xdr:row>
      <xdr:rowOff>190500</xdr:rowOff>
    </xdr:from>
    <xdr:to>
      <xdr:col>9</xdr:col>
      <xdr:colOff>12161</xdr:colOff>
      <xdr:row>7</xdr:row>
      <xdr:rowOff>59267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42081F2-34A4-4247-BF85-EDC9CA7AF6FD}"/>
            </a:ext>
          </a:extLst>
        </xdr:cNvPr>
        <xdr:cNvSpPr/>
      </xdr:nvSpPr>
      <xdr:spPr>
        <a:xfrm>
          <a:off x="11887199" y="1164167"/>
          <a:ext cx="1900229" cy="258233"/>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21793</xdr:colOff>
      <xdr:row>1</xdr:row>
      <xdr:rowOff>1410</xdr:rowOff>
    </xdr:from>
    <xdr:to>
      <xdr:col>2</xdr:col>
      <xdr:colOff>3373743</xdr:colOff>
      <xdr:row>6</xdr:row>
      <xdr:rowOff>97191</xdr:rowOff>
    </xdr:to>
    <xdr:pic>
      <xdr:nvPicPr>
        <xdr:cNvPr id="2" name="Picture 1">
          <a:extLst>
            <a:ext uri="{FF2B5EF4-FFF2-40B4-BE49-F238E27FC236}">
              <a16:creationId xmlns:a16="http://schemas.microsoft.com/office/drawing/2014/main" id="{0DE8BF02-F939-4B80-817A-AB1AE9ACDF4E}"/>
            </a:ext>
          </a:extLst>
        </xdr:cNvPr>
        <xdr:cNvPicPr>
          <a:picLocks noChangeAspect="1"/>
        </xdr:cNvPicPr>
      </xdr:nvPicPr>
      <xdr:blipFill>
        <a:blip xmlns:r="http://schemas.openxmlformats.org/officeDocument/2006/relationships" r:embed="rId1"/>
        <a:stretch>
          <a:fillRect/>
        </a:stretch>
      </xdr:blipFill>
      <xdr:spPr>
        <a:xfrm>
          <a:off x="345643" y="201435"/>
          <a:ext cx="3666910" cy="1081301"/>
        </a:xfrm>
        <a:prstGeom prst="rect">
          <a:avLst/>
        </a:prstGeom>
      </xdr:spPr>
    </xdr:pic>
    <xdr:clientData/>
  </xdr:twoCellAnchor>
  <xdr:twoCellAnchor>
    <xdr:from>
      <xdr:col>7</xdr:col>
      <xdr:colOff>3870259</xdr:colOff>
      <xdr:row>5</xdr:row>
      <xdr:rowOff>168578</xdr:rowOff>
    </xdr:from>
    <xdr:to>
      <xdr:col>7</xdr:col>
      <xdr:colOff>5679471</xdr:colOff>
      <xdr:row>7</xdr:row>
      <xdr:rowOff>48532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0278716-F43C-48F2-9C58-0BFC86532934}"/>
            </a:ext>
          </a:extLst>
        </xdr:cNvPr>
        <xdr:cNvSpPr/>
      </xdr:nvSpPr>
      <xdr:spPr>
        <a:xfrm>
          <a:off x="14214409" y="1168703"/>
          <a:ext cx="1809212" cy="276829"/>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312965</xdr:colOff>
      <xdr:row>1</xdr:row>
      <xdr:rowOff>163286</xdr:rowOff>
    </xdr:from>
    <xdr:to>
      <xdr:col>12</xdr:col>
      <xdr:colOff>1245508</xdr:colOff>
      <xdr:row>3</xdr:row>
      <xdr:rowOff>66673</xdr:rowOff>
    </xdr:to>
    <xdr:sp macro="" textlink="">
      <xdr:nvSpPr>
        <xdr:cNvPr id="7" name="Rectangle 1">
          <a:hlinkClick xmlns:r="http://schemas.openxmlformats.org/officeDocument/2006/relationships" r:id="rId1"/>
          <a:extLst>
            <a:ext uri="{FF2B5EF4-FFF2-40B4-BE49-F238E27FC236}">
              <a16:creationId xmlns:a16="http://schemas.microsoft.com/office/drawing/2014/main" id="{62ACCF49-6BCC-46BC-9D4F-CBC9C8D04BBA}"/>
            </a:ext>
          </a:extLst>
        </xdr:cNvPr>
        <xdr:cNvSpPr/>
      </xdr:nvSpPr>
      <xdr:spPr>
        <a:xfrm>
          <a:off x="17063358" y="340179"/>
          <a:ext cx="1871436" cy="257173"/>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xdr:from>
      <xdr:col>11</xdr:col>
      <xdr:colOff>326571</xdr:colOff>
      <xdr:row>4</xdr:row>
      <xdr:rowOff>0</xdr:rowOff>
    </xdr:from>
    <xdr:to>
      <xdr:col>12</xdr:col>
      <xdr:colOff>1267732</xdr:colOff>
      <xdr:row>5</xdr:row>
      <xdr:rowOff>83910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9F86BE4-1038-4C97-9A81-D18C72FAC3F3}"/>
            </a:ext>
          </a:extLst>
        </xdr:cNvPr>
        <xdr:cNvSpPr/>
      </xdr:nvSpPr>
      <xdr:spPr>
        <a:xfrm>
          <a:off x="17076964" y="707571"/>
          <a:ext cx="1880054" cy="260803"/>
        </a:xfrm>
        <a:prstGeom prst="rect">
          <a:avLst/>
        </a:prstGeom>
        <a:solidFill>
          <a:srgbClr val="002060"/>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&gt;Project</a:t>
          </a:r>
          <a:r>
            <a:rPr lang="en-GB" sz="1100" b="0" baseline="0">
              <a:latin typeface="Arial" panose="020B0604020202020204" pitchFamily="34" charset="0"/>
              <a:cs typeface="Arial" panose="020B0604020202020204" pitchFamily="34" charset="0"/>
            </a:rPr>
            <a:t> Cost Summary</a:t>
          </a:r>
          <a:endParaRPr lang="en-GB" sz="1100" b="0">
            <a:latin typeface="Arial" panose="020B0604020202020204" pitchFamily="34" charset="0"/>
            <a:cs typeface="Arial" panose="020B0604020202020204" pitchFamily="34" charset="0"/>
          </a:endParaRPr>
        </a:p>
      </xdr:txBody>
    </xdr:sp>
    <xdr:clientData/>
  </xdr:twoCellAnchor>
  <xdr:twoCellAnchor>
    <xdr:from>
      <xdr:col>11</xdr:col>
      <xdr:colOff>340178</xdr:colOff>
      <xdr:row>6</xdr:row>
      <xdr:rowOff>1</xdr:rowOff>
    </xdr:from>
    <xdr:to>
      <xdr:col>12</xdr:col>
      <xdr:colOff>1267732</xdr:colOff>
      <xdr:row>7</xdr:row>
      <xdr:rowOff>86180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D34B017-FDCA-44EB-BB19-29647E20E031}"/>
            </a:ext>
          </a:extLst>
        </xdr:cNvPr>
        <xdr:cNvSpPr/>
      </xdr:nvSpPr>
      <xdr:spPr>
        <a:xfrm>
          <a:off x="17090571" y="1061358"/>
          <a:ext cx="1866447" cy="263072"/>
        </a:xfrm>
        <a:prstGeom prst="rect">
          <a:avLst/>
        </a:prstGeom>
        <a:solidFill>
          <a:schemeClr val="accent1"/>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&gt;Table</a:t>
          </a:r>
          <a:r>
            <a:rPr lang="en-GB" sz="1100" b="0" baseline="0">
              <a:latin typeface="Arial" panose="020B0604020202020204" pitchFamily="34" charset="0"/>
              <a:cs typeface="Arial" panose="020B0604020202020204" pitchFamily="34" charset="0"/>
            </a:rPr>
            <a:t> C Project Budget</a:t>
          </a:r>
          <a:endParaRPr lang="en-GB" sz="1100" b="0">
            <a:latin typeface="Arial" panose="020B0604020202020204" pitchFamily="34" charset="0"/>
            <a:cs typeface="Arial" panose="020B0604020202020204" pitchFamily="34" charset="0"/>
          </a:endParaRPr>
        </a:p>
      </xdr:txBody>
    </xdr:sp>
    <xdr:clientData/>
  </xdr:twoCellAnchor>
  <xdr:twoCellAnchor>
    <xdr:from>
      <xdr:col>5</xdr:col>
      <xdr:colOff>1247775</xdr:colOff>
      <xdr:row>25</xdr:row>
      <xdr:rowOff>76200</xdr:rowOff>
    </xdr:from>
    <xdr:to>
      <xdr:col>7</xdr:col>
      <xdr:colOff>228600</xdr:colOff>
      <xdr:row>34</xdr:row>
      <xdr:rowOff>57150</xdr:rowOff>
    </xdr:to>
    <xdr:sp macro="" textlink="">
      <xdr:nvSpPr>
        <xdr:cNvPr id="6" name="Callout: Up Arrow 4">
          <a:extLst>
            <a:ext uri="{FF2B5EF4-FFF2-40B4-BE49-F238E27FC236}">
              <a16:creationId xmlns:a16="http://schemas.microsoft.com/office/drawing/2014/main" id="{43BFBEBD-1B44-4070-98DD-2D08D64361B4}"/>
            </a:ext>
            <a:ext uri="{147F2762-F138-4A5C-976F-8EAC2B608ADB}">
              <a16:predDERef xmlns:a16="http://schemas.microsoft.com/office/drawing/2014/main" pred="{6D34B017-FDCA-44EB-BB19-29647E20E031}"/>
            </a:ext>
          </a:extLst>
        </xdr:cNvPr>
        <xdr:cNvSpPr/>
      </xdr:nvSpPr>
      <xdr:spPr>
        <a:xfrm>
          <a:off x="10801350" y="4181475"/>
          <a:ext cx="3105150" cy="1609725"/>
        </a:xfrm>
        <a:prstGeom prst="upArrowCallou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tx1"/>
              </a:solidFill>
              <a:latin typeface="Arial" panose="020B0604020202020204" pitchFamily="34" charset="0"/>
              <a:cs typeface="Arial" panose="020B0604020202020204" pitchFamily="34" charset="0"/>
            </a:rPr>
            <a:t>Your</a:t>
          </a:r>
          <a:r>
            <a:rPr lang="en-GB" sz="1100" baseline="0">
              <a:solidFill>
                <a:schemeClr val="tx1"/>
              </a:solidFill>
              <a:latin typeface="Arial" panose="020B0604020202020204" pitchFamily="34" charset="0"/>
              <a:cs typeface="Arial" panose="020B0604020202020204" pitchFamily="34" charset="0"/>
            </a:rPr>
            <a:t> funding profile should correspond with your expenditure profile in </a:t>
          </a:r>
          <a:r>
            <a:rPr lang="en-GB" sz="1100" b="1" baseline="0">
              <a:solidFill>
                <a:schemeClr val="tx1"/>
              </a:solidFill>
              <a:latin typeface="Arial" panose="020B0604020202020204" pitchFamily="34" charset="0"/>
              <a:cs typeface="Arial" panose="020B0604020202020204" pitchFamily="34" charset="0"/>
            </a:rPr>
            <a:t>Table C Worksheet</a:t>
          </a:r>
          <a:r>
            <a:rPr lang="en-GB" sz="1100" baseline="0">
              <a:solidFill>
                <a:schemeClr val="tx1"/>
              </a:solidFill>
              <a:latin typeface="Arial" panose="020B0604020202020204" pitchFamily="34" charset="0"/>
              <a:cs typeface="Arial" panose="020B0604020202020204" pitchFamily="34" charset="0"/>
            </a:rPr>
            <a:t>. These cells will highlight </a:t>
          </a:r>
          <a:r>
            <a:rPr lang="en-GB" sz="1100" b="1" baseline="0">
              <a:solidFill>
                <a:srgbClr val="FF0000"/>
              </a:solidFill>
              <a:latin typeface="Arial" panose="020B0604020202020204" pitchFamily="34" charset="0"/>
              <a:cs typeface="Arial" panose="020B0604020202020204" pitchFamily="34" charset="0"/>
            </a:rPr>
            <a:t>Red</a:t>
          </a:r>
          <a:r>
            <a:rPr lang="en-GB" sz="1100" baseline="0">
              <a:solidFill>
                <a:schemeClr val="tx1"/>
              </a:solidFill>
              <a:latin typeface="Arial" panose="020B0604020202020204" pitchFamily="34" charset="0"/>
              <a:cs typeface="Arial" panose="020B0604020202020204" pitchFamily="34" charset="0"/>
            </a:rPr>
            <a:t> if there is an error</a:t>
          </a:r>
          <a:endParaRPr lang="en-GB" sz="1100">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1</xdr:col>
      <xdr:colOff>27215</xdr:colOff>
      <xdr:row>1</xdr:row>
      <xdr:rowOff>18143</xdr:rowOff>
    </xdr:from>
    <xdr:to>
      <xdr:col>2</xdr:col>
      <xdr:colOff>1124613</xdr:colOff>
      <xdr:row>6</xdr:row>
      <xdr:rowOff>170924</xdr:rowOff>
    </xdr:to>
    <xdr:pic>
      <xdr:nvPicPr>
        <xdr:cNvPr id="8" name="Picture 7">
          <a:extLst>
            <a:ext uri="{FF2B5EF4-FFF2-40B4-BE49-F238E27FC236}">
              <a16:creationId xmlns:a16="http://schemas.microsoft.com/office/drawing/2014/main" id="{7C2F07E3-D53E-40C5-AEBA-5B6EEC65C7DE}"/>
            </a:ext>
          </a:extLst>
        </xdr:cNvPr>
        <xdr:cNvPicPr>
          <a:picLocks noChangeAspect="1"/>
        </xdr:cNvPicPr>
      </xdr:nvPicPr>
      <xdr:blipFill>
        <a:blip xmlns:r="http://schemas.openxmlformats.org/officeDocument/2006/relationships" r:embed="rId4"/>
        <a:stretch>
          <a:fillRect/>
        </a:stretch>
      </xdr:blipFill>
      <xdr:spPr>
        <a:xfrm>
          <a:off x="517072" y="199572"/>
          <a:ext cx="3673684" cy="10694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845608</xdr:colOff>
      <xdr:row>11</xdr:row>
      <xdr:rowOff>469447</xdr:rowOff>
    </xdr:from>
    <xdr:to>
      <xdr:col>11</xdr:col>
      <xdr:colOff>93285</xdr:colOff>
      <xdr:row>11</xdr:row>
      <xdr:rowOff>735238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5E27CF3-D283-4796-8312-7C0A8CC557B9}"/>
            </a:ext>
          </a:extLst>
        </xdr:cNvPr>
        <xdr:cNvSpPr/>
      </xdr:nvSpPr>
      <xdr:spPr>
        <a:xfrm>
          <a:off x="14330287" y="2415268"/>
          <a:ext cx="1833034" cy="265791"/>
        </a:xfrm>
        <a:prstGeom prst="rect">
          <a:avLst/>
        </a:prstGeom>
        <a:solidFill>
          <a:srgbClr val="002060"/>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&gt;Project</a:t>
          </a:r>
          <a:r>
            <a:rPr lang="en-GB" sz="1100" b="0" baseline="0">
              <a:latin typeface="Arial" panose="020B0604020202020204" pitchFamily="34" charset="0"/>
              <a:cs typeface="Arial" panose="020B0604020202020204" pitchFamily="34" charset="0"/>
            </a:rPr>
            <a:t> Cost Summary</a:t>
          </a:r>
          <a:endParaRPr lang="en-GB" sz="1100" b="0">
            <a:latin typeface="Arial" panose="020B0604020202020204" pitchFamily="34" charset="0"/>
            <a:cs typeface="Arial" panose="020B0604020202020204" pitchFamily="34" charset="0"/>
          </a:endParaRPr>
        </a:p>
      </xdr:txBody>
    </xdr:sp>
    <xdr:clientData/>
  </xdr:twoCellAnchor>
  <xdr:twoCellAnchor>
    <xdr:from>
      <xdr:col>9</xdr:col>
      <xdr:colOff>862389</xdr:colOff>
      <xdr:row>11</xdr:row>
      <xdr:rowOff>34774</xdr:rowOff>
    </xdr:from>
    <xdr:to>
      <xdr:col>11</xdr:col>
      <xdr:colOff>74083</xdr:colOff>
      <xdr:row>11</xdr:row>
      <xdr:rowOff>285748</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1D148DE-F87D-4784-9FF1-78AF4D338C81}"/>
            </a:ext>
          </a:extLst>
        </xdr:cNvPr>
        <xdr:cNvSpPr/>
      </xdr:nvSpPr>
      <xdr:spPr>
        <a:xfrm>
          <a:off x="14347068" y="1980595"/>
          <a:ext cx="1797051" cy="250974"/>
        </a:xfrm>
        <a:prstGeom prst="rect">
          <a:avLst/>
        </a:prstGeom>
        <a:solidFill>
          <a:schemeClr val="accent2"/>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&gt;Return</a:t>
          </a:r>
          <a:r>
            <a:rPr lang="en-GB" sz="1100" b="0" baseline="0">
              <a:latin typeface="Arial" panose="020B0604020202020204" pitchFamily="34" charset="0"/>
              <a:cs typeface="Arial" panose="020B0604020202020204" pitchFamily="34" charset="0"/>
            </a:rPr>
            <a:t> to Index Page</a:t>
          </a:r>
          <a:endParaRPr lang="en-GB" sz="1100" b="0">
            <a:latin typeface="Arial" panose="020B0604020202020204" pitchFamily="34" charset="0"/>
            <a:cs typeface="Arial" panose="020B0604020202020204" pitchFamily="34" charset="0"/>
          </a:endParaRPr>
        </a:p>
      </xdr:txBody>
    </xdr:sp>
    <xdr:clientData/>
  </xdr:twoCellAnchor>
  <xdr:twoCellAnchor>
    <xdr:from>
      <xdr:col>9</xdr:col>
      <xdr:colOff>844550</xdr:colOff>
      <xdr:row>11</xdr:row>
      <xdr:rowOff>907899</xdr:rowOff>
    </xdr:from>
    <xdr:to>
      <xdr:col>11</xdr:col>
      <xdr:colOff>89051</xdr:colOff>
      <xdr:row>11</xdr:row>
      <xdr:rowOff>1179134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3BCC9A14-A06E-4B79-A2C0-3969E47CDB98}"/>
            </a:ext>
          </a:extLst>
        </xdr:cNvPr>
        <xdr:cNvSpPr/>
      </xdr:nvSpPr>
      <xdr:spPr>
        <a:xfrm>
          <a:off x="14329229" y="2853720"/>
          <a:ext cx="1829858" cy="271235"/>
        </a:xfrm>
        <a:prstGeom prst="rect">
          <a:avLst/>
        </a:prstGeom>
        <a:solidFill>
          <a:schemeClr val="accent1"/>
        </a:solidFill>
        <a:ln>
          <a:solidFill>
            <a:schemeClr val="accent5">
              <a:lumMod val="60000"/>
              <a:lumOff val="40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0">
              <a:latin typeface="Arial" panose="020B0604020202020204" pitchFamily="34" charset="0"/>
              <a:cs typeface="Arial" panose="020B0604020202020204" pitchFamily="34" charset="0"/>
            </a:rPr>
            <a:t>&gt;TABLE</a:t>
          </a:r>
          <a:r>
            <a:rPr lang="en-GB" sz="1100" b="0" baseline="0">
              <a:latin typeface="Arial" panose="020B0604020202020204" pitchFamily="34" charset="0"/>
              <a:cs typeface="Arial" panose="020B0604020202020204" pitchFamily="34" charset="0"/>
            </a:rPr>
            <a:t> B Funding Profile</a:t>
          </a:r>
          <a:endParaRPr lang="en-GB" sz="1100" b="0">
            <a:latin typeface="Arial" panose="020B0604020202020204" pitchFamily="34" charset="0"/>
            <a:cs typeface="Arial" panose="020B0604020202020204" pitchFamily="34" charset="0"/>
          </a:endParaRPr>
        </a:p>
      </xdr:txBody>
    </xdr:sp>
    <xdr:clientData/>
  </xdr:twoCellAnchor>
  <xdr:twoCellAnchor>
    <xdr:from>
      <xdr:col>14</xdr:col>
      <xdr:colOff>639184</xdr:colOff>
      <xdr:row>36</xdr:row>
      <xdr:rowOff>502</xdr:rowOff>
    </xdr:from>
    <xdr:to>
      <xdr:col>17</xdr:col>
      <xdr:colOff>1155298</xdr:colOff>
      <xdr:row>41</xdr:row>
      <xdr:rowOff>421822</xdr:rowOff>
    </xdr:to>
    <xdr:sp macro="" textlink="">
      <xdr:nvSpPr>
        <xdr:cNvPr id="6" name="Callout: Up Arrow 5">
          <a:extLst>
            <a:ext uri="{FF2B5EF4-FFF2-40B4-BE49-F238E27FC236}">
              <a16:creationId xmlns:a16="http://schemas.microsoft.com/office/drawing/2014/main" id="{91E970F0-1CEC-46AD-B2FB-A776E6C17DCE}"/>
            </a:ext>
          </a:extLst>
        </xdr:cNvPr>
        <xdr:cNvSpPr/>
      </xdr:nvSpPr>
      <xdr:spPr>
        <a:xfrm>
          <a:off x="21498934" y="12138073"/>
          <a:ext cx="4448578" cy="1441856"/>
        </a:xfrm>
        <a:prstGeom prst="upArrowCallou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tx1"/>
              </a:solidFill>
              <a:latin typeface="Arial" panose="020B0604020202020204" pitchFamily="34" charset="0"/>
              <a:cs typeface="Arial" panose="020B0604020202020204" pitchFamily="34" charset="0"/>
            </a:rPr>
            <a:t>Totals</a:t>
          </a:r>
          <a:r>
            <a:rPr lang="en-GB" sz="1100" baseline="0">
              <a:solidFill>
                <a:schemeClr val="tx1"/>
              </a:solidFill>
              <a:latin typeface="Arial" panose="020B0604020202020204" pitchFamily="34" charset="0"/>
              <a:cs typeface="Arial" panose="020B0604020202020204" pitchFamily="34" charset="0"/>
            </a:rPr>
            <a:t> in Column C &amp; P should match. Cell will show</a:t>
          </a:r>
          <a:r>
            <a:rPr lang="en-GB" sz="1100" baseline="0">
              <a:solidFill>
                <a:srgbClr val="FF0000"/>
              </a:solidFill>
              <a:latin typeface="Arial" panose="020B0604020202020204" pitchFamily="34" charset="0"/>
              <a:cs typeface="Arial" panose="020B0604020202020204" pitchFamily="34" charset="0"/>
            </a:rPr>
            <a:t> red </a:t>
          </a:r>
          <a:r>
            <a:rPr lang="en-GB" sz="1100" baseline="0">
              <a:solidFill>
                <a:schemeClr val="tx1"/>
              </a:solidFill>
              <a:latin typeface="Arial" panose="020B0604020202020204" pitchFamily="34" charset="0"/>
              <a:cs typeface="Arial" panose="020B0604020202020204" pitchFamily="34" charset="0"/>
            </a:rPr>
            <a:t>if incorrect. </a:t>
          </a:r>
        </a:p>
        <a:p>
          <a:pPr algn="ctr"/>
          <a:endParaRPr lang="en-GB" sz="1100" baseline="0">
            <a:solidFill>
              <a:schemeClr val="tx1"/>
            </a:solidFill>
            <a:latin typeface="Arial" panose="020B0604020202020204" pitchFamily="34" charset="0"/>
            <a:cs typeface="Arial" panose="020B0604020202020204" pitchFamily="34" charset="0"/>
          </a:endParaRPr>
        </a:p>
        <a:p>
          <a:pPr algn="ctr"/>
          <a:r>
            <a:rPr lang="en-GB" sz="1100" b="1" baseline="0">
              <a:solidFill>
                <a:schemeClr val="tx1"/>
              </a:solidFill>
              <a:latin typeface="Arial" panose="020B0604020202020204" pitchFamily="34" charset="0"/>
              <a:cs typeface="Arial" panose="020B0604020202020204" pitchFamily="34" charset="0"/>
            </a:rPr>
            <a:t>PLEASE CHECK YOUR PROFILE AGAINST </a:t>
          </a:r>
          <a:r>
            <a:rPr lang="en-GB" sz="1100" b="1" u="sng" baseline="0">
              <a:solidFill>
                <a:schemeClr val="tx1"/>
              </a:solidFill>
              <a:latin typeface="Arial" panose="020B0604020202020204" pitchFamily="34" charset="0"/>
              <a:cs typeface="Arial" panose="020B0604020202020204" pitchFamily="34" charset="0"/>
            </a:rPr>
            <a:t>TABLE B WORKSHEET</a:t>
          </a:r>
          <a:endParaRPr lang="en-GB" sz="1100" b="1" u="sng">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1</xdr:col>
      <xdr:colOff>81643</xdr:colOff>
      <xdr:row>2</xdr:row>
      <xdr:rowOff>36285</xdr:rowOff>
    </xdr:from>
    <xdr:to>
      <xdr:col>2</xdr:col>
      <xdr:colOff>2654509</xdr:colOff>
      <xdr:row>8</xdr:row>
      <xdr:rowOff>17161</xdr:rowOff>
    </xdr:to>
    <xdr:pic>
      <xdr:nvPicPr>
        <xdr:cNvPr id="7" name="Picture 6">
          <a:extLst>
            <a:ext uri="{FF2B5EF4-FFF2-40B4-BE49-F238E27FC236}">
              <a16:creationId xmlns:a16="http://schemas.microsoft.com/office/drawing/2014/main" id="{0BCDA0A6-B789-4A2D-A95D-9B6D9389F340}"/>
            </a:ext>
          </a:extLst>
        </xdr:cNvPr>
        <xdr:cNvPicPr>
          <a:picLocks noChangeAspect="1"/>
        </xdr:cNvPicPr>
      </xdr:nvPicPr>
      <xdr:blipFill>
        <a:blip xmlns:r="http://schemas.openxmlformats.org/officeDocument/2006/relationships" r:embed="rId4"/>
        <a:stretch>
          <a:fillRect/>
        </a:stretch>
      </xdr:blipFill>
      <xdr:spPr>
        <a:xfrm>
          <a:off x="689429" y="399142"/>
          <a:ext cx="3673684" cy="1069448"/>
        </a:xfrm>
        <a:prstGeom prst="rect">
          <a:avLst/>
        </a:prstGeom>
      </xdr:spPr>
    </xdr:pic>
    <xdr:clientData/>
  </xdr:twoCellAnchor>
  <xdr:twoCellAnchor>
    <xdr:from>
      <xdr:col>6</xdr:col>
      <xdr:colOff>95250</xdr:colOff>
      <xdr:row>40</xdr:row>
      <xdr:rowOff>285751</xdr:rowOff>
    </xdr:from>
    <xdr:to>
      <xdr:col>8</xdr:col>
      <xdr:colOff>217716</xdr:colOff>
      <xdr:row>45</xdr:row>
      <xdr:rowOff>27214</xdr:rowOff>
    </xdr:to>
    <xdr:sp macro="" textlink="">
      <xdr:nvSpPr>
        <xdr:cNvPr id="8" name="Rectangle: Folded Corner 7">
          <a:extLst>
            <a:ext uri="{FF2B5EF4-FFF2-40B4-BE49-F238E27FC236}">
              <a16:creationId xmlns:a16="http://schemas.microsoft.com/office/drawing/2014/main" id="{8D42B291-0F41-4F35-925B-FE282CFF44E3}"/>
            </a:ext>
          </a:extLst>
        </xdr:cNvPr>
        <xdr:cNvSpPr/>
      </xdr:nvSpPr>
      <xdr:spPr>
        <a:xfrm>
          <a:off x="9007929" y="10137322"/>
          <a:ext cx="3156858" cy="1047749"/>
        </a:xfrm>
        <a:prstGeom prst="foldedCorner">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chemeClr val="tx1"/>
              </a:solidFill>
              <a:latin typeface="Arial" panose="020B0604020202020204" pitchFamily="34" charset="0"/>
              <a:cs typeface="Arial" panose="020B0604020202020204" pitchFamily="34" charset="0"/>
            </a:rPr>
            <a:t>Before</a:t>
          </a:r>
          <a:r>
            <a:rPr lang="en-GB" sz="1200" baseline="0">
              <a:solidFill>
                <a:schemeClr val="tx1"/>
              </a:solidFill>
              <a:latin typeface="Arial" panose="020B0604020202020204" pitchFamily="34" charset="0"/>
              <a:cs typeface="Arial" panose="020B0604020202020204" pitchFamily="34" charset="0"/>
            </a:rPr>
            <a:t> submitting please check the accuracy of your budget to ensure there are no errors and the totals add up correctly.  Ensure formulas are correct on any new lines or rows added.  </a:t>
          </a:r>
          <a:endParaRPr lang="en-GB" sz="1200">
            <a:solidFill>
              <a:schemeClr val="tx1"/>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12" name="Table12" displayName="Table12" ref="B15:D17" headerRowCount="0" totalsRowShown="0" headerRowDxfId="30" tableBorderDxfId="29" totalsRowBorderDxfId="28">
  <tableColumns count="3">
    <tableColumn id="1" name="Column1" headerRowDxfId="27" dataDxfId="26"/>
    <tableColumn id="2" name="Column2" headerRowDxfId="25" dataDxfId="24"/>
    <tableColumn id="3" name="Column3" headerRowDxfId="23" dataDxfId="22"/>
  </tableColumns>
  <tableStyleInfo name="TableStyleMedium2" showFirstColumn="0" showLastColumn="0" showRowStripes="1" showColumnStripes="0"/>
</table>
</file>

<file path=xl/tables/table10.xml><?xml version="1.0" encoding="utf-8"?>
<table xmlns="http://schemas.openxmlformats.org/spreadsheetml/2006/main" id="9" name="Table8" displayName="Table8" ref="B38:E39" totalsRowShown="0">
  <autoFilter ref="B38:E39"/>
  <tableColumns count="4">
    <tableColumn id="4" name="Projects"/>
    <tableColumn id="1" name="Project Name">
      <calculatedColumnFormula>'Table A6 VfM'!D15</calculatedColumnFormula>
    </tableColumn>
    <tableColumn id="2" name="Wider Benefits Considered?">
      <calculatedColumnFormula>'Table A6 VfM'!E15</calculatedColumnFormula>
    </tableColumn>
    <tableColumn id="3" name="Description">
      <calculatedColumnFormula>'Table A6 VfM'!F15</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id="10" name="Table9" displayName="Table9" ref="B41:D42" totalsRowShown="0">
  <autoFilter ref="B41:D42"/>
  <tableColumns count="3">
    <tableColumn id="3" name="Projects"/>
    <tableColumn id="1" name="Sensitivity Analysis Undertaken?">
      <calculatedColumnFormula>'Table A6 VfM'!D18</calculatedColumnFormula>
    </tableColumn>
    <tableColumn id="2" name="Description">
      <calculatedColumnFormula>'Table A6 VfM'!E18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3" name="Table13" displayName="Table13" ref="B20:G86" totalsRowShown="0" headerRowDxfId="21" dataDxfId="19" headerRowBorderDxfId="20" tableBorderDxfId="18" totalsRowBorderDxfId="17">
  <tableColumns count="6">
    <tableColumn id="1" name="Result Level" dataDxfId="16"/>
    <tableColumn id="2" name="Description" dataDxfId="15"/>
    <tableColumn id="3" name="Is this a &quot;standard&quot; output, outcome or impact?" dataDxfId="14"/>
    <tableColumn id="4" name="Potential Data Sources" dataDxfId="13"/>
    <tableColumn id="5" name="Potential Data Collection Methods" dataDxfId="12"/>
    <tableColumn id="6" name="Benefit Owner (if applicable)" dataDxfId="11"/>
  </tableColumns>
  <tableStyleInfo name="TableStyleMedium2" showFirstColumn="0" showLastColumn="0" showRowStripes="1" showColumnStripes="0"/>
</table>
</file>

<file path=xl/tables/table3.xml><?xml version="1.0" encoding="utf-8"?>
<table xmlns="http://schemas.openxmlformats.org/spreadsheetml/2006/main" id="2" name="Table2" displayName="Table2" ref="B4:C6" totalsRowShown="0">
  <autoFilter ref="B4:C6"/>
  <tableColumns count="2">
    <tableColumn id="1" name="Bid Information"/>
    <tableColumn id="2" name="Description">
      <calculatedColumnFormula>'Workbook Index Page'!$I$16</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3" name="table_a1_methodology_note" displayName="table_a1_methodology_note" ref="B4:C10" totalsRowShown="0">
  <autoFilter ref="B4:C10"/>
  <tableColumns count="2">
    <tableColumn id="1" name="Appraisal Information"/>
    <tableColumn id="2" name="Description" dataDxfId="10"/>
  </tableColumns>
  <tableStyleInfo name="TableStyleMedium2" showFirstColumn="0" showLastColumn="0" showRowStripes="1" showColumnStripes="0"/>
</table>
</file>

<file path=xl/tables/table5.xml><?xml version="1.0" encoding="utf-8"?>
<table xmlns="http://schemas.openxmlformats.org/spreadsheetml/2006/main" id="4" name="table_a2_economic_benefits" displayName="table_a2_economic_benefits" ref="B15:F16" totalsRowShown="0">
  <autoFilter ref="B15:F16"/>
  <tableColumns count="5">
    <tableColumn id="5" name="Projects"/>
    <tableColumn id="1" name="Project Name">
      <calculatedColumnFormula>'Table A2 Economic Benefits'!D140</calculatedColumnFormula>
    </tableColumn>
    <tableColumn id="2" name="Real price monetised benefits to be considered in the 'initial' BCR  _x000a_(£, Present Value Benefit - PVB)">
      <calculatedColumnFormula>'Table A2 Economic Benefits'!E140</calculatedColumnFormula>
    </tableColumn>
    <tableColumn id="3" name="Real price monetised benefits to be considered in the 'adjusted' BCR _x000a_(£, Present Value Benefit - PVB)">
      <calculatedColumnFormula>'Table A2 Economic Benefits'!F140</calculatedColumnFormula>
    </tableColumn>
    <tableColumn id="4" name="Description">
      <calculatedColumnFormula>'Table A2 Economic Benefits'!G140</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5" name="table_a4_nominal_costs" displayName="table_a4_nominal_costs" ref="B21:G24" totalsRowShown="0">
  <autoFilter ref="B21:G24"/>
  <tableColumns count="6">
    <tableColumn id="2" name="Type of Funding"/>
    <tableColumn id="3" name="2022/23" dataDxfId="9"/>
    <tableColumn id="4" name="2023/24" dataDxfId="8"/>
    <tableColumn id="5" name="2024/25" dataDxfId="7">
      <calculatedColumnFormula>'Table A4 Economic Costs'!G13</calculatedColumnFormula>
    </tableColumn>
    <tableColumn id="6" name="2025/26" dataDxfId="6">
      <calculatedColumnFormula>'Table A4 Economic Costs'!H13</calculatedColumnFormula>
    </tableColumn>
    <tableColumn id="1" name="2026/27" dataDxfId="5">
      <calculatedColumnFormula>'Table A4 Economic Costs'!I13</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6" name="table_a4_optimism_bias" displayName="table_a4_optimism_bias" ref="B26:D27" totalsRowShown="0">
  <autoFilter ref="B26:D27"/>
  <tableColumns count="3">
    <tableColumn id="1" name="Projects" dataDxfId="4"/>
    <tableColumn id="2" name="Optimism Bias" dataDxfId="3">
      <calculatedColumnFormula>'Table A4 Economic Costs'!E22</calculatedColumnFormula>
    </tableColumn>
    <tableColumn id="3" name="Description" dataDxfId="2">
      <calculatedColumnFormula>'Table A4 Economic Costs'!F22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7" name="table_a4_economic_costs" displayName="table_a4_economic_costs" ref="B29:E30" totalsRowShown="0">
  <autoFilter ref="B29:E30"/>
  <tableColumns count="4">
    <tableColumn id="1" name="Projects" dataDxfId="1"/>
    <tableColumn id="2" name="Total Public Sector Economic Costs (£, Present Value Cost - PVC)">
      <calculatedColumnFormula>'Table A4 Economic Costs'!E26</calculatedColumnFormula>
    </tableColumn>
    <tableColumn id="3" name="Total Private Sector Economic Costs (£, Present Value Cost - PVC)">
      <calculatedColumnFormula>'Table A4 Economic Costs'!F26</calculatedColumnFormula>
    </tableColumn>
    <tableColumn id="4" name="Description" dataDxfId="0">
      <calculatedColumnFormula>'Table A4 Economic Costs'!G26</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8" name="table_a6_bcr" displayName="table_a6_bcr" ref="B35:F36" totalsRowShown="0">
  <autoFilter ref="B35:F36"/>
  <tableColumns count="5">
    <tableColumn id="5" name="Projects"/>
    <tableColumn id="1" name="Project Name">
      <calculatedColumnFormula>'Table A6 VfM'!D12</calculatedColumnFormula>
    </tableColumn>
    <tableColumn id="2" name="'Initial' BCR">
      <calculatedColumnFormula>'Table A6 VfM'!E12</calculatedColumnFormula>
    </tableColumn>
    <tableColumn id="3" name="'Adjusted' BCR">
      <calculatedColumnFormula>'Table A6 VfM'!F12</calculatedColumnFormula>
    </tableColumn>
    <tableColumn id="4" name="Description">
      <calculatedColumnFormula>'Table A6 VfM'!G12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D283"/>
  <sheetViews>
    <sheetView showGridLines="0" topLeftCell="B16" workbookViewId="0">
      <selection activeCell="C14" sqref="C14:O14"/>
    </sheetView>
  </sheetViews>
  <sheetFormatPr defaultColWidth="8.69140625" defaultRowHeight="14.15" x14ac:dyDescent="0.35"/>
  <cols>
    <col min="1" max="1" width="34.84375" style="43" customWidth="1"/>
    <col min="2" max="16" width="8.69140625" style="19"/>
    <col min="17" max="134" width="8.69140625" style="43"/>
    <col min="135" max="16384" width="8.69140625" style="19"/>
  </cols>
  <sheetData>
    <row r="1" spans="3:15" s="43" customFormat="1" ht="19.5" customHeight="1" x14ac:dyDescent="0.35"/>
    <row r="8" spans="3:15" ht="26.15" customHeight="1" x14ac:dyDescent="0.35"/>
    <row r="9" spans="3:15" x14ac:dyDescent="0.35">
      <c r="C9" s="275" t="s">
        <v>0</v>
      </c>
      <c r="D9" s="275"/>
      <c r="E9" s="275"/>
      <c r="F9" s="275"/>
      <c r="G9" s="275"/>
      <c r="H9" s="275"/>
      <c r="I9" s="275"/>
      <c r="J9" s="275"/>
      <c r="K9" s="275"/>
      <c r="L9" s="275"/>
      <c r="M9" s="275"/>
      <c r="N9" s="275"/>
      <c r="O9" s="275"/>
    </row>
    <row r="10" spans="3:15" ht="21" customHeight="1" x14ac:dyDescent="0.35">
      <c r="C10" s="275"/>
      <c r="D10" s="275"/>
      <c r="E10" s="275"/>
      <c r="F10" s="275"/>
      <c r="G10" s="275"/>
      <c r="H10" s="275"/>
      <c r="I10" s="275"/>
      <c r="J10" s="275"/>
      <c r="K10" s="275"/>
      <c r="L10" s="275"/>
      <c r="M10" s="275"/>
      <c r="N10" s="275"/>
      <c r="O10" s="275"/>
    </row>
    <row r="11" spans="3:15" ht="20.149999999999999" customHeight="1" x14ac:dyDescent="0.35">
      <c r="C11" s="275"/>
      <c r="D11" s="275"/>
      <c r="E11" s="275"/>
      <c r="F11" s="275"/>
      <c r="G11" s="275"/>
      <c r="H11" s="275"/>
      <c r="I11" s="275"/>
      <c r="J11" s="275"/>
      <c r="K11" s="275"/>
      <c r="L11" s="275"/>
      <c r="M11" s="275"/>
      <c r="N11" s="275"/>
      <c r="O11" s="275"/>
    </row>
    <row r="13" spans="3:15" ht="13.95" customHeight="1" x14ac:dyDescent="0.35">
      <c r="C13" s="266" t="s">
        <v>1</v>
      </c>
      <c r="D13" s="267"/>
      <c r="E13" s="267"/>
      <c r="F13" s="267"/>
      <c r="G13" s="267"/>
      <c r="H13" s="267"/>
      <c r="I13" s="267"/>
      <c r="J13" s="267"/>
      <c r="K13" s="267"/>
      <c r="L13" s="267"/>
      <c r="M13" s="267"/>
      <c r="N13" s="267"/>
      <c r="O13" s="268"/>
    </row>
    <row r="14" spans="3:15" ht="27" customHeight="1" x14ac:dyDescent="0.35">
      <c r="C14" s="277" t="s">
        <v>273</v>
      </c>
      <c r="D14" s="278"/>
      <c r="E14" s="278"/>
      <c r="F14" s="278"/>
      <c r="G14" s="278"/>
      <c r="H14" s="278"/>
      <c r="I14" s="278"/>
      <c r="J14" s="278"/>
      <c r="K14" s="278"/>
      <c r="L14" s="278"/>
      <c r="M14" s="278"/>
      <c r="N14" s="278"/>
      <c r="O14" s="279"/>
    </row>
    <row r="16" spans="3:15" ht="21.65" customHeight="1" x14ac:dyDescent="0.35">
      <c r="C16" s="269" t="s">
        <v>2</v>
      </c>
      <c r="D16" s="270"/>
      <c r="E16" s="270"/>
      <c r="F16" s="270"/>
      <c r="G16" s="270"/>
      <c r="H16" s="271"/>
      <c r="I16" s="272" t="s">
        <v>274</v>
      </c>
      <c r="J16" s="273"/>
      <c r="K16" s="273"/>
      <c r="L16" s="273"/>
      <c r="M16" s="273"/>
      <c r="N16" s="273"/>
      <c r="O16" s="274"/>
    </row>
    <row r="18" spans="3:12" ht="20.149999999999999" x14ac:dyDescent="0.5">
      <c r="G18" s="276" t="s">
        <v>3</v>
      </c>
      <c r="H18" s="276"/>
      <c r="I18" s="276"/>
      <c r="J18" s="276"/>
      <c r="K18" s="276"/>
      <c r="L18" s="19" t="s">
        <v>4</v>
      </c>
    </row>
    <row r="19" spans="3:12" ht="22.5" customHeight="1" x14ac:dyDescent="0.35">
      <c r="C19" s="20" t="s">
        <v>5</v>
      </c>
      <c r="D19" s="20"/>
      <c r="E19" s="20"/>
      <c r="F19" s="20"/>
    </row>
    <row r="28" spans="3:12" x14ac:dyDescent="0.35">
      <c r="H28" s="19" t="s">
        <v>4</v>
      </c>
    </row>
    <row r="36" spans="3:6" x14ac:dyDescent="0.35">
      <c r="C36" s="264" t="s">
        <v>6</v>
      </c>
      <c r="D36" s="264"/>
      <c r="E36" s="264"/>
      <c r="F36" s="264"/>
    </row>
    <row r="40" spans="3:6" ht="19.5" customHeight="1" x14ac:dyDescent="0.35">
      <c r="C40" s="264" t="s">
        <v>7</v>
      </c>
      <c r="D40" s="264"/>
      <c r="E40" s="264"/>
      <c r="F40" s="264"/>
    </row>
    <row r="44" spans="3:6" ht="27.65" customHeight="1" x14ac:dyDescent="0.35">
      <c r="C44" s="264" t="s">
        <v>8</v>
      </c>
      <c r="D44" s="264"/>
      <c r="E44" s="264"/>
      <c r="F44" s="264"/>
    </row>
    <row r="48" spans="3:6" ht="21" customHeight="1" x14ac:dyDescent="0.35">
      <c r="C48" s="264" t="s">
        <v>9</v>
      </c>
      <c r="D48" s="264"/>
      <c r="E48" s="264"/>
      <c r="F48" s="264"/>
    </row>
    <row r="52" spans="2:16" x14ac:dyDescent="0.35">
      <c r="C52" s="264" t="s">
        <v>10</v>
      </c>
      <c r="D52" s="264"/>
      <c r="E52" s="264"/>
      <c r="F52" s="264"/>
      <c r="G52" s="264"/>
      <c r="H52" s="264"/>
      <c r="I52" s="264"/>
      <c r="J52" s="264"/>
      <c r="K52" s="264"/>
      <c r="L52" s="264"/>
      <c r="M52" s="264"/>
      <c r="N52" s="264"/>
      <c r="O52" s="264"/>
    </row>
    <row r="56" spans="2:16" ht="14.15" customHeight="1" x14ac:dyDescent="0.35">
      <c r="C56" s="264" t="s">
        <v>11</v>
      </c>
      <c r="D56" s="264"/>
      <c r="E56" s="264"/>
      <c r="F56" s="264"/>
      <c r="G56" s="264"/>
    </row>
    <row r="58" spans="2:16" ht="33.65" customHeight="1" x14ac:dyDescent="0.35"/>
    <row r="59" spans="2:16" x14ac:dyDescent="0.35">
      <c r="C59" s="265" t="s">
        <v>252</v>
      </c>
      <c r="D59" s="265"/>
      <c r="E59" s="265"/>
      <c r="F59" s="265"/>
      <c r="G59" s="265"/>
      <c r="H59" s="265"/>
    </row>
    <row r="62" spans="2:16" x14ac:dyDescent="0.35">
      <c r="B62" s="43"/>
      <c r="C62" s="43"/>
      <c r="D62" s="43"/>
      <c r="E62" s="43"/>
      <c r="F62" s="43"/>
      <c r="G62" s="43"/>
      <c r="H62" s="43"/>
      <c r="I62" s="43"/>
      <c r="J62" s="43"/>
      <c r="K62" s="43"/>
      <c r="L62" s="43"/>
      <c r="M62" s="43"/>
      <c r="N62" s="43"/>
      <c r="O62" s="43"/>
      <c r="P62" s="43"/>
    </row>
    <row r="63" spans="2:16" x14ac:dyDescent="0.35">
      <c r="B63" s="43"/>
      <c r="C63" s="43"/>
      <c r="D63" s="43"/>
      <c r="E63" s="43"/>
      <c r="F63" s="43"/>
      <c r="G63" s="43"/>
      <c r="H63" s="43"/>
      <c r="I63" s="43"/>
      <c r="J63" s="43"/>
      <c r="K63" s="43"/>
      <c r="L63" s="43"/>
      <c r="M63" s="43"/>
      <c r="N63" s="43"/>
      <c r="O63" s="43"/>
      <c r="P63" s="43"/>
    </row>
    <row r="64" spans="2:16" x14ac:dyDescent="0.35">
      <c r="B64" s="43"/>
      <c r="C64" s="43"/>
      <c r="D64" s="43"/>
      <c r="E64" s="43"/>
      <c r="F64" s="43"/>
      <c r="G64" s="43"/>
      <c r="H64" s="43"/>
      <c r="I64" s="43"/>
      <c r="J64" s="43"/>
      <c r="K64" s="43"/>
      <c r="L64" s="43"/>
      <c r="M64" s="43"/>
      <c r="N64" s="43"/>
      <c r="O64" s="43"/>
      <c r="P64" s="43"/>
    </row>
    <row r="65" spans="2:16" x14ac:dyDescent="0.35">
      <c r="B65" s="43"/>
      <c r="C65" s="43"/>
      <c r="D65" s="43"/>
      <c r="E65" s="43"/>
      <c r="F65" s="43"/>
      <c r="G65" s="43"/>
      <c r="H65" s="43"/>
      <c r="I65" s="43"/>
      <c r="J65" s="43"/>
      <c r="K65" s="43"/>
      <c r="L65" s="43"/>
      <c r="M65" s="43"/>
      <c r="N65" s="43"/>
      <c r="O65" s="43"/>
      <c r="P65" s="43"/>
    </row>
    <row r="66" spans="2:16" x14ac:dyDescent="0.35">
      <c r="B66" s="43"/>
      <c r="C66" s="43"/>
      <c r="D66" s="43"/>
      <c r="E66" s="43"/>
      <c r="F66" s="43"/>
      <c r="G66" s="43"/>
      <c r="H66" s="43"/>
      <c r="I66" s="43"/>
      <c r="J66" s="43"/>
      <c r="K66" s="43"/>
      <c r="L66" s="43"/>
      <c r="M66" s="43"/>
      <c r="N66" s="43"/>
      <c r="O66" s="43"/>
      <c r="P66" s="43"/>
    </row>
    <row r="67" spans="2:16" x14ac:dyDescent="0.35">
      <c r="B67" s="43"/>
      <c r="C67" s="43"/>
      <c r="D67" s="43"/>
      <c r="E67" s="43"/>
      <c r="F67" s="43"/>
      <c r="G67" s="43"/>
      <c r="H67" s="43"/>
      <c r="I67" s="43"/>
      <c r="J67" s="43"/>
      <c r="K67" s="43"/>
      <c r="L67" s="43"/>
      <c r="M67" s="43"/>
      <c r="N67" s="43"/>
      <c r="O67" s="43"/>
      <c r="P67" s="43"/>
    </row>
    <row r="68" spans="2:16" x14ac:dyDescent="0.35">
      <c r="B68" s="43"/>
      <c r="C68" s="43"/>
      <c r="D68" s="43"/>
      <c r="E68" s="43"/>
      <c r="F68" s="43"/>
      <c r="G68" s="43"/>
      <c r="H68" s="43"/>
      <c r="I68" s="43"/>
      <c r="J68" s="43"/>
      <c r="K68" s="43"/>
      <c r="L68" s="43"/>
      <c r="M68" s="43"/>
      <c r="N68" s="43"/>
      <c r="O68" s="43"/>
      <c r="P68" s="43"/>
    </row>
    <row r="69" spans="2:16" x14ac:dyDescent="0.35">
      <c r="B69" s="43"/>
      <c r="C69" s="43"/>
      <c r="D69" s="43"/>
      <c r="E69" s="43"/>
      <c r="F69" s="43"/>
      <c r="G69" s="43"/>
      <c r="H69" s="43"/>
      <c r="I69" s="43"/>
      <c r="J69" s="43"/>
      <c r="K69" s="43"/>
      <c r="L69" s="43"/>
      <c r="M69" s="43"/>
      <c r="N69" s="43"/>
      <c r="O69" s="43"/>
      <c r="P69" s="43"/>
    </row>
    <row r="70" spans="2:16" x14ac:dyDescent="0.35">
      <c r="B70" s="43"/>
      <c r="C70" s="43"/>
      <c r="D70" s="43"/>
      <c r="E70" s="43"/>
      <c r="F70" s="43"/>
      <c r="G70" s="43"/>
      <c r="H70" s="43"/>
      <c r="I70" s="43"/>
      <c r="J70" s="43"/>
      <c r="K70" s="43"/>
      <c r="L70" s="43"/>
      <c r="M70" s="43"/>
      <c r="N70" s="43"/>
      <c r="O70" s="43"/>
      <c r="P70" s="43"/>
    </row>
    <row r="71" spans="2:16" x14ac:dyDescent="0.35">
      <c r="B71" s="43"/>
      <c r="C71" s="43"/>
      <c r="D71" s="43"/>
      <c r="E71" s="43"/>
      <c r="F71" s="43"/>
      <c r="G71" s="43"/>
      <c r="H71" s="43"/>
      <c r="I71" s="43"/>
      <c r="J71" s="43"/>
      <c r="K71" s="43"/>
      <c r="L71" s="43"/>
      <c r="M71" s="43"/>
      <c r="N71" s="43"/>
      <c r="O71" s="43"/>
      <c r="P71" s="43"/>
    </row>
    <row r="72" spans="2:16" x14ac:dyDescent="0.35">
      <c r="B72" s="43"/>
      <c r="C72" s="43"/>
      <c r="D72" s="43"/>
      <c r="E72" s="43"/>
      <c r="F72" s="43"/>
      <c r="G72" s="43"/>
      <c r="H72" s="43"/>
      <c r="I72" s="43"/>
      <c r="J72" s="43"/>
      <c r="K72" s="43"/>
      <c r="L72" s="43"/>
      <c r="M72" s="43"/>
      <c r="N72" s="43"/>
      <c r="O72" s="43"/>
      <c r="P72" s="43"/>
    </row>
    <row r="73" spans="2:16" x14ac:dyDescent="0.35">
      <c r="B73" s="43"/>
      <c r="C73" s="43"/>
      <c r="D73" s="43"/>
      <c r="E73" s="43"/>
      <c r="F73" s="43"/>
      <c r="G73" s="43"/>
      <c r="H73" s="43"/>
      <c r="I73" s="43"/>
      <c r="J73" s="43"/>
      <c r="K73" s="43"/>
      <c r="L73" s="43"/>
      <c r="M73" s="43"/>
      <c r="N73" s="43"/>
      <c r="O73" s="43"/>
      <c r="P73" s="43"/>
    </row>
    <row r="74" spans="2:16" x14ac:dyDescent="0.35">
      <c r="B74" s="43"/>
      <c r="C74" s="43"/>
      <c r="D74" s="43"/>
      <c r="E74" s="43"/>
      <c r="F74" s="43"/>
      <c r="G74" s="43"/>
      <c r="H74" s="43"/>
      <c r="I74" s="43"/>
      <c r="J74" s="43"/>
      <c r="K74" s="43"/>
      <c r="L74" s="43"/>
      <c r="M74" s="43"/>
      <c r="N74" s="43"/>
      <c r="O74" s="43"/>
      <c r="P74" s="43"/>
    </row>
    <row r="75" spans="2:16" x14ac:dyDescent="0.35">
      <c r="B75" s="43"/>
      <c r="C75" s="43"/>
      <c r="D75" s="43"/>
      <c r="E75" s="43"/>
      <c r="F75" s="43"/>
      <c r="G75" s="43"/>
      <c r="H75" s="43"/>
      <c r="I75" s="43"/>
      <c r="J75" s="43"/>
      <c r="K75" s="43"/>
      <c r="L75" s="43"/>
      <c r="M75" s="43"/>
      <c r="N75" s="43"/>
      <c r="O75" s="43"/>
      <c r="P75" s="43"/>
    </row>
    <row r="76" spans="2:16" x14ac:dyDescent="0.35">
      <c r="B76" s="43"/>
      <c r="C76" s="43"/>
      <c r="D76" s="43"/>
      <c r="E76" s="43"/>
      <c r="F76" s="43"/>
      <c r="G76" s="43"/>
      <c r="H76" s="43"/>
      <c r="I76" s="43"/>
      <c r="J76" s="43"/>
      <c r="K76" s="43"/>
      <c r="L76" s="43"/>
      <c r="M76" s="43"/>
      <c r="N76" s="43"/>
      <c r="O76" s="43"/>
      <c r="P76" s="43"/>
    </row>
    <row r="77" spans="2:16" x14ac:dyDescent="0.35">
      <c r="B77" s="43"/>
      <c r="C77" s="43"/>
      <c r="D77" s="43"/>
      <c r="E77" s="43"/>
      <c r="F77" s="43"/>
      <c r="G77" s="43"/>
      <c r="H77" s="43"/>
      <c r="I77" s="43"/>
      <c r="J77" s="43"/>
      <c r="K77" s="43"/>
      <c r="L77" s="43"/>
      <c r="M77" s="43"/>
      <c r="N77" s="43"/>
      <c r="O77" s="43"/>
      <c r="P77" s="43"/>
    </row>
    <row r="78" spans="2:16" x14ac:dyDescent="0.35">
      <c r="B78" s="43"/>
      <c r="C78" s="43"/>
      <c r="D78" s="43"/>
      <c r="E78" s="43"/>
      <c r="F78" s="43"/>
      <c r="G78" s="43"/>
      <c r="H78" s="43"/>
      <c r="I78" s="43"/>
      <c r="J78" s="43"/>
      <c r="K78" s="43"/>
      <c r="L78" s="43"/>
      <c r="M78" s="43"/>
      <c r="N78" s="43"/>
      <c r="O78" s="43"/>
      <c r="P78" s="43"/>
    </row>
    <row r="79" spans="2:16" x14ac:dyDescent="0.35">
      <c r="B79" s="43"/>
      <c r="C79" s="43"/>
      <c r="D79" s="43"/>
      <c r="E79" s="43"/>
      <c r="F79" s="43"/>
      <c r="G79" s="43"/>
      <c r="H79" s="43"/>
      <c r="I79" s="43"/>
      <c r="J79" s="43"/>
      <c r="K79" s="43"/>
      <c r="L79" s="43"/>
      <c r="M79" s="43"/>
      <c r="N79" s="43"/>
      <c r="O79" s="43"/>
      <c r="P79" s="43"/>
    </row>
    <row r="80" spans="2:16" x14ac:dyDescent="0.35">
      <c r="B80" s="43"/>
      <c r="C80" s="43"/>
      <c r="D80" s="43"/>
      <c r="E80" s="43"/>
      <c r="F80" s="43"/>
      <c r="G80" s="43"/>
      <c r="H80" s="43"/>
      <c r="I80" s="43"/>
      <c r="J80" s="43"/>
      <c r="K80" s="43"/>
      <c r="L80" s="43"/>
      <c r="M80" s="43"/>
      <c r="N80" s="43"/>
      <c r="O80" s="43"/>
      <c r="P80" s="43"/>
    </row>
    <row r="81" spans="2:16" x14ac:dyDescent="0.35">
      <c r="B81" s="43"/>
      <c r="C81" s="43"/>
      <c r="D81" s="43"/>
      <c r="E81" s="43"/>
      <c r="F81" s="43"/>
      <c r="G81" s="43"/>
      <c r="H81" s="43"/>
      <c r="I81" s="43"/>
      <c r="J81" s="43"/>
      <c r="K81" s="43"/>
      <c r="L81" s="43"/>
      <c r="M81" s="43"/>
      <c r="N81" s="43"/>
      <c r="O81" s="43"/>
      <c r="P81" s="43"/>
    </row>
    <row r="82" spans="2:16" x14ac:dyDescent="0.35">
      <c r="B82" s="43"/>
      <c r="C82" s="43"/>
      <c r="D82" s="43"/>
      <c r="E82" s="43"/>
      <c r="F82" s="43"/>
      <c r="G82" s="43"/>
      <c r="H82" s="43"/>
      <c r="I82" s="43"/>
      <c r="J82" s="43"/>
      <c r="K82" s="43"/>
      <c r="L82" s="43"/>
      <c r="M82" s="43"/>
      <c r="N82" s="43"/>
      <c r="O82" s="43"/>
      <c r="P82" s="43"/>
    </row>
    <row r="83" spans="2:16" x14ac:dyDescent="0.35">
      <c r="B83" s="43"/>
      <c r="C83" s="43"/>
      <c r="D83" s="43"/>
      <c r="E83" s="43"/>
      <c r="F83" s="43"/>
      <c r="G83" s="43"/>
      <c r="H83" s="43"/>
      <c r="I83" s="43"/>
      <c r="J83" s="43"/>
      <c r="K83" s="43"/>
      <c r="L83" s="43"/>
      <c r="M83" s="43"/>
      <c r="N83" s="43"/>
      <c r="O83" s="43"/>
      <c r="P83" s="43"/>
    </row>
    <row r="84" spans="2:16" x14ac:dyDescent="0.35">
      <c r="B84" s="43"/>
      <c r="C84" s="43"/>
      <c r="D84" s="43"/>
      <c r="E84" s="43"/>
      <c r="F84" s="43"/>
      <c r="G84" s="43"/>
      <c r="H84" s="43"/>
      <c r="I84" s="43"/>
      <c r="J84" s="43"/>
      <c r="K84" s="43"/>
      <c r="L84" s="43"/>
      <c r="M84" s="43"/>
      <c r="N84" s="43"/>
      <c r="O84" s="43"/>
      <c r="P84" s="43"/>
    </row>
    <row r="85" spans="2:16" x14ac:dyDescent="0.35">
      <c r="B85" s="43"/>
      <c r="C85" s="43"/>
      <c r="D85" s="43"/>
      <c r="E85" s="43"/>
      <c r="F85" s="43"/>
      <c r="G85" s="43"/>
      <c r="H85" s="43"/>
      <c r="I85" s="43"/>
      <c r="J85" s="43"/>
      <c r="K85" s="43"/>
      <c r="L85" s="43"/>
      <c r="M85" s="43"/>
      <c r="N85" s="43"/>
      <c r="O85" s="43"/>
      <c r="P85" s="43"/>
    </row>
    <row r="86" spans="2:16" x14ac:dyDescent="0.35">
      <c r="B86" s="43"/>
      <c r="C86" s="43"/>
      <c r="D86" s="43"/>
      <c r="E86" s="43"/>
      <c r="F86" s="43"/>
      <c r="G86" s="43"/>
      <c r="H86" s="43"/>
      <c r="I86" s="43"/>
      <c r="J86" s="43"/>
      <c r="K86" s="43"/>
      <c r="L86" s="43"/>
      <c r="M86" s="43"/>
      <c r="N86" s="43"/>
      <c r="O86" s="43"/>
      <c r="P86" s="43"/>
    </row>
    <row r="87" spans="2:16" x14ac:dyDescent="0.35">
      <c r="B87" s="43"/>
      <c r="C87" s="43"/>
      <c r="D87" s="43"/>
      <c r="E87" s="43"/>
      <c r="F87" s="43"/>
      <c r="G87" s="43"/>
      <c r="H87" s="43"/>
      <c r="I87" s="43"/>
      <c r="J87" s="43"/>
      <c r="K87" s="43"/>
      <c r="L87" s="43"/>
      <c r="M87" s="43"/>
      <c r="N87" s="43"/>
      <c r="O87" s="43"/>
      <c r="P87" s="43"/>
    </row>
    <row r="88" spans="2:16" x14ac:dyDescent="0.35">
      <c r="B88" s="43"/>
      <c r="C88" s="43"/>
      <c r="D88" s="43"/>
      <c r="E88" s="43"/>
      <c r="F88" s="43"/>
      <c r="G88" s="43"/>
      <c r="H88" s="43"/>
      <c r="I88" s="43"/>
      <c r="J88" s="43"/>
      <c r="K88" s="43"/>
      <c r="L88" s="43"/>
      <c r="M88" s="43"/>
      <c r="N88" s="43"/>
      <c r="O88" s="43"/>
      <c r="P88" s="43"/>
    </row>
    <row r="89" spans="2:16" x14ac:dyDescent="0.35">
      <c r="B89" s="43"/>
      <c r="C89" s="43"/>
      <c r="D89" s="43"/>
      <c r="E89" s="43"/>
      <c r="F89" s="43"/>
      <c r="G89" s="43"/>
      <c r="H89" s="43"/>
      <c r="I89" s="43"/>
      <c r="J89" s="43"/>
      <c r="K89" s="43"/>
      <c r="L89" s="43"/>
      <c r="M89" s="43"/>
      <c r="N89" s="43"/>
      <c r="O89" s="43"/>
      <c r="P89" s="43"/>
    </row>
    <row r="90" spans="2:16" x14ac:dyDescent="0.35">
      <c r="B90" s="43"/>
      <c r="C90" s="43"/>
      <c r="D90" s="43"/>
      <c r="E90" s="43"/>
      <c r="F90" s="43"/>
      <c r="G90" s="43"/>
      <c r="H90" s="43"/>
      <c r="I90" s="43"/>
      <c r="J90" s="43"/>
      <c r="K90" s="43"/>
      <c r="L90" s="43"/>
      <c r="M90" s="43"/>
      <c r="N90" s="43"/>
      <c r="O90" s="43"/>
      <c r="P90" s="43"/>
    </row>
    <row r="91" spans="2:16" x14ac:dyDescent="0.35">
      <c r="B91" s="43"/>
      <c r="C91" s="43"/>
      <c r="D91" s="43"/>
      <c r="E91" s="43"/>
      <c r="F91" s="43"/>
      <c r="G91" s="43"/>
      <c r="H91" s="43"/>
      <c r="I91" s="43"/>
      <c r="J91" s="43"/>
      <c r="K91" s="43"/>
      <c r="L91" s="43"/>
      <c r="M91" s="43"/>
      <c r="N91" s="43"/>
      <c r="O91" s="43"/>
      <c r="P91" s="43"/>
    </row>
    <row r="92" spans="2:16" x14ac:dyDescent="0.35">
      <c r="B92" s="43"/>
      <c r="C92" s="43"/>
      <c r="D92" s="43"/>
      <c r="E92" s="43"/>
      <c r="F92" s="43"/>
      <c r="G92" s="43"/>
      <c r="H92" s="43"/>
      <c r="I92" s="43"/>
      <c r="J92" s="43"/>
      <c r="K92" s="43"/>
      <c r="L92" s="43"/>
      <c r="M92" s="43"/>
      <c r="N92" s="43"/>
      <c r="O92" s="43"/>
      <c r="P92" s="43"/>
    </row>
    <row r="93" spans="2:16" x14ac:dyDescent="0.35">
      <c r="B93" s="43"/>
      <c r="C93" s="43"/>
      <c r="D93" s="43"/>
      <c r="E93" s="43"/>
      <c r="F93" s="43"/>
      <c r="G93" s="43"/>
      <c r="H93" s="43"/>
      <c r="I93" s="43"/>
      <c r="J93" s="43"/>
      <c r="K93" s="43"/>
      <c r="L93" s="43"/>
      <c r="M93" s="43"/>
      <c r="N93" s="43"/>
      <c r="O93" s="43"/>
      <c r="P93" s="43"/>
    </row>
    <row r="94" spans="2:16" x14ac:dyDescent="0.35">
      <c r="B94" s="43"/>
      <c r="C94" s="43"/>
      <c r="D94" s="43"/>
      <c r="E94" s="43"/>
      <c r="F94" s="43"/>
      <c r="G94" s="43"/>
      <c r="H94" s="43"/>
      <c r="I94" s="43"/>
      <c r="J94" s="43"/>
      <c r="K94" s="43"/>
      <c r="L94" s="43"/>
      <c r="M94" s="43"/>
      <c r="N94" s="43"/>
      <c r="O94" s="43"/>
      <c r="P94" s="43"/>
    </row>
    <row r="95" spans="2:16" x14ac:dyDescent="0.35">
      <c r="B95" s="43"/>
      <c r="C95" s="43"/>
      <c r="D95" s="43"/>
      <c r="E95" s="43"/>
      <c r="F95" s="43"/>
      <c r="G95" s="43"/>
      <c r="H95" s="43"/>
      <c r="I95" s="43"/>
      <c r="J95" s="43"/>
      <c r="K95" s="43"/>
      <c r="L95" s="43"/>
      <c r="M95" s="43"/>
      <c r="N95" s="43"/>
      <c r="O95" s="43"/>
      <c r="P95" s="43"/>
    </row>
    <row r="96" spans="2:16" x14ac:dyDescent="0.35">
      <c r="B96" s="43"/>
      <c r="C96" s="43"/>
      <c r="D96" s="43"/>
      <c r="E96" s="43"/>
      <c r="F96" s="43"/>
      <c r="G96" s="43"/>
      <c r="H96" s="43"/>
      <c r="I96" s="43"/>
      <c r="J96" s="43"/>
      <c r="K96" s="43"/>
      <c r="L96" s="43"/>
      <c r="M96" s="43"/>
      <c r="N96" s="43"/>
      <c r="O96" s="43"/>
      <c r="P96" s="43"/>
    </row>
    <row r="97" spans="2:16" x14ac:dyDescent="0.35">
      <c r="B97" s="43"/>
      <c r="C97" s="43"/>
      <c r="D97" s="43"/>
      <c r="E97" s="43"/>
      <c r="F97" s="43"/>
      <c r="G97" s="43"/>
      <c r="H97" s="43"/>
      <c r="I97" s="43"/>
      <c r="J97" s="43"/>
      <c r="K97" s="43"/>
      <c r="L97" s="43"/>
      <c r="M97" s="43"/>
      <c r="N97" s="43"/>
      <c r="O97" s="43"/>
      <c r="P97" s="43"/>
    </row>
    <row r="98" spans="2:16" x14ac:dyDescent="0.35">
      <c r="B98" s="43"/>
      <c r="C98" s="43"/>
      <c r="D98" s="43"/>
      <c r="E98" s="43"/>
      <c r="F98" s="43"/>
      <c r="G98" s="43"/>
      <c r="H98" s="43"/>
      <c r="I98" s="43"/>
      <c r="J98" s="43"/>
      <c r="K98" s="43"/>
      <c r="L98" s="43"/>
      <c r="M98" s="43"/>
      <c r="N98" s="43"/>
      <c r="O98" s="43"/>
      <c r="P98" s="43"/>
    </row>
    <row r="99" spans="2:16" x14ac:dyDescent="0.35">
      <c r="B99" s="43"/>
      <c r="C99" s="43"/>
      <c r="D99" s="43"/>
      <c r="E99" s="43"/>
      <c r="F99" s="43"/>
      <c r="G99" s="43"/>
      <c r="H99" s="43"/>
      <c r="I99" s="43"/>
      <c r="J99" s="43"/>
      <c r="K99" s="43"/>
      <c r="L99" s="43"/>
      <c r="M99" s="43"/>
      <c r="N99" s="43"/>
      <c r="O99" s="43"/>
      <c r="P99" s="43"/>
    </row>
    <row r="100" spans="2:16" x14ac:dyDescent="0.35">
      <c r="B100" s="43"/>
      <c r="C100" s="43"/>
      <c r="D100" s="43"/>
      <c r="E100" s="43"/>
      <c r="F100" s="43"/>
      <c r="G100" s="43"/>
      <c r="H100" s="43"/>
      <c r="I100" s="43"/>
      <c r="J100" s="43"/>
      <c r="K100" s="43"/>
      <c r="L100" s="43"/>
      <c r="M100" s="43"/>
      <c r="N100" s="43"/>
      <c r="O100" s="43"/>
      <c r="P100" s="43"/>
    </row>
    <row r="101" spans="2:16" x14ac:dyDescent="0.35">
      <c r="B101" s="43"/>
      <c r="C101" s="43"/>
      <c r="D101" s="43"/>
      <c r="E101" s="43"/>
      <c r="F101" s="43"/>
      <c r="G101" s="43"/>
      <c r="H101" s="43"/>
      <c r="I101" s="43"/>
      <c r="J101" s="43"/>
      <c r="K101" s="43"/>
      <c r="L101" s="43"/>
      <c r="M101" s="43"/>
      <c r="N101" s="43"/>
      <c r="O101" s="43"/>
      <c r="P101" s="43"/>
    </row>
    <row r="102" spans="2:16" x14ac:dyDescent="0.35">
      <c r="B102" s="43"/>
      <c r="C102" s="43"/>
      <c r="D102" s="43"/>
      <c r="E102" s="43"/>
      <c r="F102" s="43"/>
      <c r="G102" s="43"/>
      <c r="H102" s="43"/>
      <c r="I102" s="43"/>
      <c r="J102" s="43"/>
      <c r="K102" s="43"/>
      <c r="L102" s="43"/>
      <c r="M102" s="43"/>
      <c r="N102" s="43"/>
      <c r="O102" s="43"/>
      <c r="P102" s="43"/>
    </row>
    <row r="103" spans="2:16" x14ac:dyDescent="0.35">
      <c r="B103" s="43"/>
      <c r="C103" s="43"/>
      <c r="D103" s="43"/>
      <c r="E103" s="43"/>
      <c r="F103" s="43"/>
      <c r="G103" s="43"/>
      <c r="H103" s="43"/>
      <c r="I103" s="43"/>
      <c r="J103" s="43"/>
      <c r="K103" s="43"/>
      <c r="L103" s="43"/>
      <c r="M103" s="43"/>
      <c r="N103" s="43"/>
      <c r="O103" s="43"/>
      <c r="P103" s="43"/>
    </row>
    <row r="104" spans="2:16" x14ac:dyDescent="0.35">
      <c r="B104" s="43"/>
      <c r="C104" s="43"/>
      <c r="D104" s="43"/>
      <c r="E104" s="43"/>
      <c r="F104" s="43"/>
      <c r="G104" s="43"/>
      <c r="H104" s="43"/>
      <c r="I104" s="43"/>
      <c r="J104" s="43"/>
      <c r="K104" s="43"/>
      <c r="L104" s="43"/>
      <c r="M104" s="43"/>
      <c r="N104" s="43"/>
      <c r="O104" s="43"/>
      <c r="P104" s="43"/>
    </row>
    <row r="105" spans="2:16" x14ac:dyDescent="0.35">
      <c r="B105" s="43"/>
      <c r="C105" s="43"/>
      <c r="D105" s="43"/>
      <c r="E105" s="43"/>
      <c r="F105" s="43"/>
      <c r="G105" s="43"/>
      <c r="H105" s="43"/>
      <c r="I105" s="43"/>
      <c r="J105" s="43"/>
      <c r="K105" s="43"/>
      <c r="L105" s="43"/>
      <c r="M105" s="43"/>
      <c r="N105" s="43"/>
      <c r="O105" s="43"/>
      <c r="P105" s="43"/>
    </row>
    <row r="106" spans="2:16" x14ac:dyDescent="0.35">
      <c r="B106" s="43"/>
      <c r="C106" s="43"/>
      <c r="D106" s="43"/>
      <c r="E106" s="43"/>
      <c r="F106" s="43"/>
      <c r="G106" s="43"/>
      <c r="H106" s="43"/>
      <c r="I106" s="43"/>
      <c r="J106" s="43"/>
      <c r="K106" s="43"/>
      <c r="L106" s="43"/>
      <c r="M106" s="43"/>
      <c r="N106" s="43"/>
      <c r="O106" s="43"/>
      <c r="P106" s="43"/>
    </row>
    <row r="107" spans="2:16" x14ac:dyDescent="0.35">
      <c r="B107" s="43"/>
      <c r="C107" s="43"/>
      <c r="D107" s="43"/>
      <c r="E107" s="43"/>
      <c r="F107" s="43"/>
      <c r="G107" s="43"/>
      <c r="H107" s="43"/>
      <c r="I107" s="43"/>
      <c r="J107" s="43"/>
      <c r="K107" s="43"/>
      <c r="L107" s="43"/>
      <c r="M107" s="43"/>
      <c r="N107" s="43"/>
      <c r="O107" s="43"/>
      <c r="P107" s="43"/>
    </row>
    <row r="108" spans="2:16" x14ac:dyDescent="0.35">
      <c r="B108" s="43"/>
      <c r="C108" s="43"/>
      <c r="D108" s="43"/>
      <c r="E108" s="43"/>
      <c r="F108" s="43"/>
      <c r="G108" s="43"/>
      <c r="H108" s="43"/>
      <c r="I108" s="43"/>
      <c r="J108" s="43"/>
      <c r="K108" s="43"/>
      <c r="L108" s="43"/>
      <c r="M108" s="43"/>
      <c r="N108" s="43"/>
      <c r="O108" s="43"/>
      <c r="P108" s="43"/>
    </row>
    <row r="109" spans="2:16" x14ac:dyDescent="0.35">
      <c r="B109" s="43"/>
      <c r="C109" s="43"/>
      <c r="D109" s="43"/>
      <c r="E109" s="43"/>
      <c r="F109" s="43"/>
      <c r="G109" s="43"/>
      <c r="H109" s="43"/>
      <c r="I109" s="43"/>
      <c r="J109" s="43"/>
      <c r="K109" s="43"/>
      <c r="L109" s="43"/>
      <c r="M109" s="43"/>
      <c r="N109" s="43"/>
      <c r="O109" s="43"/>
      <c r="P109" s="43"/>
    </row>
    <row r="110" spans="2:16" x14ac:dyDescent="0.35">
      <c r="B110" s="43"/>
      <c r="C110" s="43"/>
      <c r="D110" s="43"/>
      <c r="E110" s="43"/>
      <c r="F110" s="43"/>
      <c r="G110" s="43"/>
      <c r="H110" s="43"/>
      <c r="I110" s="43"/>
      <c r="J110" s="43"/>
      <c r="K110" s="43"/>
      <c r="L110" s="43"/>
      <c r="M110" s="43"/>
      <c r="N110" s="43"/>
      <c r="O110" s="43"/>
      <c r="P110" s="43"/>
    </row>
    <row r="111" spans="2:16" x14ac:dyDescent="0.35">
      <c r="B111" s="43"/>
      <c r="C111" s="43"/>
      <c r="D111" s="43"/>
      <c r="E111" s="43"/>
      <c r="F111" s="43"/>
      <c r="G111" s="43"/>
      <c r="H111" s="43"/>
      <c r="I111" s="43"/>
      <c r="J111" s="43"/>
      <c r="K111" s="43"/>
      <c r="L111" s="43"/>
      <c r="M111" s="43"/>
      <c r="N111" s="43"/>
      <c r="O111" s="43"/>
      <c r="P111" s="43"/>
    </row>
    <row r="112" spans="2:16" x14ac:dyDescent="0.35">
      <c r="B112" s="43"/>
      <c r="C112" s="43"/>
      <c r="D112" s="43"/>
      <c r="E112" s="43"/>
      <c r="F112" s="43"/>
      <c r="G112" s="43"/>
      <c r="H112" s="43"/>
      <c r="I112" s="43"/>
      <c r="J112" s="43"/>
      <c r="K112" s="43"/>
      <c r="L112" s="43"/>
      <c r="M112" s="43"/>
      <c r="N112" s="43"/>
      <c r="O112" s="43"/>
      <c r="P112" s="43"/>
    </row>
    <row r="113" spans="2:16" x14ac:dyDescent="0.35">
      <c r="B113" s="43"/>
      <c r="C113" s="43"/>
      <c r="D113" s="43"/>
      <c r="E113" s="43"/>
      <c r="F113" s="43"/>
      <c r="G113" s="43"/>
      <c r="H113" s="43"/>
      <c r="I113" s="43"/>
      <c r="J113" s="43"/>
      <c r="K113" s="43"/>
      <c r="L113" s="43"/>
      <c r="M113" s="43"/>
      <c r="N113" s="43"/>
      <c r="O113" s="43"/>
      <c r="P113" s="43"/>
    </row>
    <row r="114" spans="2:16" x14ac:dyDescent="0.35">
      <c r="B114" s="43"/>
      <c r="C114" s="43"/>
      <c r="D114" s="43"/>
      <c r="E114" s="43"/>
      <c r="F114" s="43"/>
      <c r="G114" s="43"/>
      <c r="H114" s="43"/>
      <c r="I114" s="43"/>
      <c r="J114" s="43"/>
      <c r="K114" s="43"/>
      <c r="L114" s="43"/>
      <c r="M114" s="43"/>
      <c r="N114" s="43"/>
      <c r="O114" s="43"/>
      <c r="P114" s="43"/>
    </row>
    <row r="115" spans="2:16" x14ac:dyDescent="0.35">
      <c r="B115" s="43"/>
      <c r="C115" s="43"/>
      <c r="D115" s="43"/>
      <c r="E115" s="43"/>
      <c r="F115" s="43"/>
      <c r="G115" s="43"/>
      <c r="H115" s="43"/>
      <c r="I115" s="43"/>
      <c r="J115" s="43"/>
      <c r="K115" s="43"/>
      <c r="L115" s="43"/>
      <c r="M115" s="43"/>
      <c r="N115" s="43"/>
      <c r="O115" s="43"/>
      <c r="P115" s="43"/>
    </row>
    <row r="116" spans="2:16" x14ac:dyDescent="0.35">
      <c r="B116" s="43"/>
      <c r="C116" s="43"/>
      <c r="D116" s="43"/>
      <c r="E116" s="43"/>
      <c r="F116" s="43"/>
      <c r="G116" s="43"/>
      <c r="H116" s="43"/>
      <c r="I116" s="43"/>
      <c r="J116" s="43"/>
      <c r="K116" s="43"/>
      <c r="L116" s="43"/>
      <c r="M116" s="43"/>
      <c r="N116" s="43"/>
      <c r="O116" s="43"/>
      <c r="P116" s="43"/>
    </row>
    <row r="117" spans="2:16" x14ac:dyDescent="0.35">
      <c r="B117" s="43"/>
      <c r="C117" s="43"/>
      <c r="D117" s="43"/>
      <c r="E117" s="43"/>
      <c r="F117" s="43"/>
      <c r="G117" s="43"/>
      <c r="H117" s="43"/>
      <c r="I117" s="43"/>
      <c r="J117" s="43"/>
      <c r="K117" s="43"/>
      <c r="L117" s="43"/>
      <c r="M117" s="43"/>
      <c r="N117" s="43"/>
      <c r="O117" s="43"/>
      <c r="P117" s="43"/>
    </row>
    <row r="118" spans="2:16" x14ac:dyDescent="0.35">
      <c r="B118" s="43"/>
      <c r="C118" s="43"/>
      <c r="D118" s="43"/>
      <c r="E118" s="43"/>
      <c r="F118" s="43"/>
      <c r="G118" s="43"/>
      <c r="H118" s="43"/>
      <c r="I118" s="43"/>
      <c r="J118" s="43"/>
      <c r="K118" s="43"/>
      <c r="L118" s="43"/>
      <c r="M118" s="43"/>
      <c r="N118" s="43"/>
      <c r="O118" s="43"/>
      <c r="P118" s="43"/>
    </row>
    <row r="119" spans="2:16" x14ac:dyDescent="0.35">
      <c r="B119" s="43"/>
      <c r="C119" s="43"/>
      <c r="D119" s="43"/>
      <c r="E119" s="43"/>
      <c r="F119" s="43"/>
      <c r="G119" s="43"/>
      <c r="H119" s="43"/>
      <c r="I119" s="43"/>
      <c r="J119" s="43"/>
      <c r="K119" s="43"/>
      <c r="L119" s="43"/>
      <c r="M119" s="43"/>
      <c r="N119" s="43"/>
      <c r="O119" s="43"/>
      <c r="P119" s="43"/>
    </row>
    <row r="120" spans="2:16" x14ac:dyDescent="0.35">
      <c r="B120" s="43"/>
      <c r="C120" s="43"/>
      <c r="D120" s="43"/>
      <c r="E120" s="43"/>
      <c r="F120" s="43"/>
      <c r="G120" s="43"/>
      <c r="H120" s="43"/>
      <c r="I120" s="43"/>
      <c r="J120" s="43"/>
      <c r="K120" s="43"/>
      <c r="L120" s="43"/>
      <c r="M120" s="43"/>
      <c r="N120" s="43"/>
      <c r="O120" s="43"/>
      <c r="P120" s="43"/>
    </row>
    <row r="121" spans="2:16" x14ac:dyDescent="0.35">
      <c r="B121" s="43"/>
      <c r="C121" s="43"/>
      <c r="D121" s="43"/>
      <c r="E121" s="43"/>
      <c r="F121" s="43"/>
      <c r="G121" s="43"/>
      <c r="H121" s="43"/>
      <c r="I121" s="43"/>
      <c r="J121" s="43"/>
      <c r="K121" s="43"/>
      <c r="L121" s="43"/>
      <c r="M121" s="43"/>
      <c r="N121" s="43"/>
      <c r="O121" s="43"/>
      <c r="P121" s="43"/>
    </row>
    <row r="122" spans="2:16" x14ac:dyDescent="0.35">
      <c r="B122" s="43"/>
      <c r="C122" s="43"/>
      <c r="D122" s="43"/>
      <c r="E122" s="43"/>
      <c r="F122" s="43"/>
      <c r="G122" s="43"/>
      <c r="H122" s="43"/>
      <c r="I122" s="43"/>
      <c r="J122" s="43"/>
      <c r="K122" s="43"/>
      <c r="L122" s="43"/>
      <c r="M122" s="43"/>
      <c r="N122" s="43"/>
      <c r="O122" s="43"/>
      <c r="P122" s="43"/>
    </row>
    <row r="123" spans="2:16" x14ac:dyDescent="0.35">
      <c r="B123" s="43"/>
      <c r="C123" s="43"/>
      <c r="D123" s="43"/>
      <c r="E123" s="43"/>
      <c r="F123" s="43"/>
      <c r="G123" s="43"/>
      <c r="H123" s="43"/>
      <c r="I123" s="43"/>
      <c r="J123" s="43"/>
      <c r="K123" s="43"/>
      <c r="L123" s="43"/>
      <c r="M123" s="43"/>
      <c r="N123" s="43"/>
      <c r="O123" s="43"/>
      <c r="P123" s="43"/>
    </row>
    <row r="124" spans="2:16" x14ac:dyDescent="0.35">
      <c r="B124" s="43"/>
      <c r="C124" s="43"/>
      <c r="D124" s="43"/>
      <c r="E124" s="43"/>
      <c r="F124" s="43"/>
      <c r="G124" s="43"/>
      <c r="H124" s="43"/>
      <c r="I124" s="43"/>
      <c r="J124" s="43"/>
      <c r="K124" s="43"/>
      <c r="L124" s="43"/>
      <c r="M124" s="43"/>
      <c r="N124" s="43"/>
      <c r="O124" s="43"/>
      <c r="P124" s="43"/>
    </row>
    <row r="125" spans="2:16" x14ac:dyDescent="0.35">
      <c r="B125" s="43"/>
      <c r="C125" s="43"/>
      <c r="D125" s="43"/>
      <c r="E125" s="43"/>
      <c r="F125" s="43"/>
      <c r="G125" s="43"/>
      <c r="H125" s="43"/>
      <c r="I125" s="43"/>
      <c r="J125" s="43"/>
      <c r="K125" s="43"/>
      <c r="L125" s="43"/>
      <c r="M125" s="43"/>
      <c r="N125" s="43"/>
      <c r="O125" s="43"/>
      <c r="P125" s="43"/>
    </row>
    <row r="126" spans="2:16" x14ac:dyDescent="0.35">
      <c r="B126" s="43"/>
      <c r="C126" s="43"/>
      <c r="D126" s="43"/>
      <c r="E126" s="43"/>
      <c r="F126" s="43"/>
      <c r="G126" s="43"/>
      <c r="H126" s="43"/>
      <c r="I126" s="43"/>
      <c r="J126" s="43"/>
      <c r="K126" s="43"/>
      <c r="L126" s="43"/>
      <c r="M126" s="43"/>
      <c r="N126" s="43"/>
      <c r="O126" s="43"/>
      <c r="P126" s="43"/>
    </row>
    <row r="127" spans="2:16" x14ac:dyDescent="0.35">
      <c r="B127" s="43"/>
      <c r="C127" s="43"/>
      <c r="D127" s="43"/>
      <c r="E127" s="43"/>
      <c r="F127" s="43"/>
      <c r="G127" s="43"/>
      <c r="H127" s="43"/>
      <c r="I127" s="43"/>
      <c r="J127" s="43"/>
      <c r="K127" s="43"/>
      <c r="L127" s="43"/>
      <c r="M127" s="43"/>
      <c r="N127" s="43"/>
      <c r="O127" s="43"/>
      <c r="P127" s="43"/>
    </row>
    <row r="128" spans="2:16" x14ac:dyDescent="0.35">
      <c r="B128" s="43"/>
      <c r="C128" s="43"/>
      <c r="D128" s="43"/>
      <c r="E128" s="43"/>
      <c r="F128" s="43"/>
      <c r="G128" s="43"/>
      <c r="H128" s="43"/>
      <c r="I128" s="43"/>
      <c r="J128" s="43"/>
      <c r="K128" s="43"/>
      <c r="L128" s="43"/>
      <c r="M128" s="43"/>
      <c r="N128" s="43"/>
      <c r="O128" s="43"/>
      <c r="P128" s="43"/>
    </row>
    <row r="129" spans="2:16" x14ac:dyDescent="0.35">
      <c r="B129" s="43"/>
      <c r="C129" s="43"/>
      <c r="D129" s="43"/>
      <c r="E129" s="43"/>
      <c r="F129" s="43"/>
      <c r="G129" s="43"/>
      <c r="H129" s="43"/>
      <c r="I129" s="43"/>
      <c r="J129" s="43"/>
      <c r="K129" s="43"/>
      <c r="L129" s="43"/>
      <c r="M129" s="43"/>
      <c r="N129" s="43"/>
      <c r="O129" s="43"/>
      <c r="P129" s="43"/>
    </row>
    <row r="130" spans="2:16" x14ac:dyDescent="0.35">
      <c r="B130" s="43"/>
      <c r="C130" s="43"/>
      <c r="D130" s="43"/>
      <c r="E130" s="43"/>
      <c r="F130" s="43"/>
      <c r="G130" s="43"/>
      <c r="H130" s="43"/>
      <c r="I130" s="43"/>
      <c r="J130" s="43"/>
      <c r="K130" s="43"/>
      <c r="L130" s="43"/>
      <c r="M130" s="43"/>
      <c r="N130" s="43"/>
      <c r="O130" s="43"/>
      <c r="P130" s="43"/>
    </row>
    <row r="131" spans="2:16" x14ac:dyDescent="0.35">
      <c r="B131" s="43"/>
      <c r="C131" s="43"/>
      <c r="D131" s="43"/>
      <c r="E131" s="43"/>
      <c r="F131" s="43"/>
      <c r="G131" s="43"/>
      <c r="H131" s="43"/>
      <c r="I131" s="43"/>
      <c r="J131" s="43"/>
      <c r="K131" s="43"/>
      <c r="L131" s="43"/>
      <c r="M131" s="43"/>
      <c r="N131" s="43"/>
      <c r="O131" s="43"/>
      <c r="P131" s="43"/>
    </row>
    <row r="132" spans="2:16" x14ac:dyDescent="0.35">
      <c r="B132" s="43"/>
      <c r="C132" s="43"/>
      <c r="D132" s="43"/>
      <c r="E132" s="43"/>
      <c r="F132" s="43"/>
      <c r="G132" s="43"/>
      <c r="H132" s="43"/>
      <c r="I132" s="43"/>
      <c r="J132" s="43"/>
      <c r="K132" s="43"/>
      <c r="L132" s="43"/>
      <c r="M132" s="43"/>
      <c r="N132" s="43"/>
      <c r="O132" s="43"/>
      <c r="P132" s="43"/>
    </row>
    <row r="133" spans="2:16" x14ac:dyDescent="0.35">
      <c r="B133" s="43"/>
      <c r="C133" s="43"/>
      <c r="D133" s="43"/>
      <c r="E133" s="43"/>
      <c r="F133" s="43"/>
      <c r="G133" s="43"/>
      <c r="H133" s="43"/>
      <c r="I133" s="43"/>
      <c r="J133" s="43"/>
      <c r="K133" s="43"/>
      <c r="L133" s="43"/>
      <c r="M133" s="43"/>
      <c r="N133" s="43"/>
      <c r="O133" s="43"/>
      <c r="P133" s="43"/>
    </row>
    <row r="134" spans="2:16" x14ac:dyDescent="0.35">
      <c r="B134" s="43"/>
      <c r="C134" s="43"/>
      <c r="D134" s="43"/>
      <c r="E134" s="43"/>
      <c r="F134" s="43"/>
      <c r="G134" s="43"/>
      <c r="H134" s="43"/>
      <c r="I134" s="43"/>
      <c r="J134" s="43"/>
      <c r="K134" s="43"/>
      <c r="L134" s="43"/>
      <c r="M134" s="43"/>
      <c r="N134" s="43"/>
      <c r="O134" s="43"/>
      <c r="P134" s="43"/>
    </row>
    <row r="135" spans="2:16" x14ac:dyDescent="0.35">
      <c r="B135" s="43"/>
      <c r="C135" s="43"/>
      <c r="D135" s="43"/>
      <c r="E135" s="43"/>
      <c r="F135" s="43"/>
      <c r="G135" s="43"/>
      <c r="H135" s="43"/>
      <c r="I135" s="43"/>
      <c r="J135" s="43"/>
      <c r="K135" s="43"/>
      <c r="L135" s="43"/>
      <c r="M135" s="43"/>
      <c r="N135" s="43"/>
      <c r="O135" s="43"/>
      <c r="P135" s="43"/>
    </row>
    <row r="136" spans="2:16" x14ac:dyDescent="0.35">
      <c r="B136" s="43"/>
      <c r="C136" s="43"/>
      <c r="D136" s="43"/>
      <c r="E136" s="43"/>
      <c r="F136" s="43"/>
      <c r="G136" s="43"/>
      <c r="H136" s="43"/>
      <c r="I136" s="43"/>
      <c r="J136" s="43"/>
      <c r="K136" s="43"/>
      <c r="L136" s="43"/>
      <c r="M136" s="43"/>
      <c r="N136" s="43"/>
      <c r="O136" s="43"/>
      <c r="P136" s="43"/>
    </row>
    <row r="137" spans="2:16" x14ac:dyDescent="0.35">
      <c r="B137" s="43"/>
      <c r="C137" s="43"/>
      <c r="D137" s="43"/>
      <c r="E137" s="43"/>
      <c r="F137" s="43"/>
      <c r="G137" s="43"/>
      <c r="H137" s="43"/>
      <c r="I137" s="43"/>
      <c r="J137" s="43"/>
      <c r="K137" s="43"/>
      <c r="L137" s="43"/>
      <c r="M137" s="43"/>
      <c r="N137" s="43"/>
      <c r="O137" s="43"/>
      <c r="P137" s="43"/>
    </row>
    <row r="138" spans="2:16" x14ac:dyDescent="0.35">
      <c r="B138" s="43"/>
      <c r="C138" s="43"/>
      <c r="D138" s="43"/>
      <c r="E138" s="43"/>
      <c r="F138" s="43"/>
      <c r="G138" s="43"/>
      <c r="H138" s="43"/>
      <c r="I138" s="43"/>
      <c r="J138" s="43"/>
      <c r="K138" s="43"/>
      <c r="L138" s="43"/>
      <c r="M138" s="43"/>
      <c r="N138" s="43"/>
      <c r="O138" s="43"/>
      <c r="P138" s="43"/>
    </row>
    <row r="139" spans="2:16" x14ac:dyDescent="0.35">
      <c r="B139" s="43"/>
      <c r="C139" s="43"/>
      <c r="D139" s="43"/>
      <c r="E139" s="43"/>
      <c r="F139" s="43"/>
      <c r="G139" s="43"/>
      <c r="H139" s="43"/>
      <c r="I139" s="43"/>
      <c r="J139" s="43"/>
      <c r="K139" s="43"/>
      <c r="L139" s="43"/>
      <c r="M139" s="43"/>
      <c r="N139" s="43"/>
      <c r="O139" s="43"/>
      <c r="P139" s="43"/>
    </row>
    <row r="140" spans="2:16" x14ac:dyDescent="0.35">
      <c r="B140" s="43"/>
      <c r="C140" s="43"/>
      <c r="D140" s="43"/>
      <c r="E140" s="43"/>
      <c r="F140" s="43"/>
      <c r="G140" s="43"/>
      <c r="H140" s="43"/>
      <c r="I140" s="43"/>
      <c r="J140" s="43"/>
      <c r="K140" s="43"/>
      <c r="L140" s="43"/>
      <c r="M140" s="43"/>
      <c r="N140" s="43"/>
      <c r="O140" s="43"/>
      <c r="P140" s="43"/>
    </row>
    <row r="141" spans="2:16" x14ac:dyDescent="0.35">
      <c r="B141" s="43"/>
      <c r="C141" s="43"/>
      <c r="D141" s="43"/>
      <c r="E141" s="43"/>
      <c r="F141" s="43"/>
      <c r="G141" s="43"/>
      <c r="H141" s="43"/>
      <c r="I141" s="43"/>
      <c r="J141" s="43"/>
      <c r="K141" s="43"/>
      <c r="L141" s="43"/>
      <c r="M141" s="43"/>
      <c r="N141" s="43"/>
      <c r="O141" s="43"/>
      <c r="P141" s="43"/>
    </row>
    <row r="142" spans="2:16" x14ac:dyDescent="0.35">
      <c r="B142" s="43"/>
      <c r="C142" s="43"/>
      <c r="D142" s="43"/>
      <c r="E142" s="43"/>
      <c r="F142" s="43"/>
      <c r="G142" s="43"/>
      <c r="H142" s="43"/>
      <c r="I142" s="43"/>
      <c r="J142" s="43"/>
      <c r="K142" s="43"/>
      <c r="L142" s="43"/>
      <c r="M142" s="43"/>
      <c r="N142" s="43"/>
      <c r="O142" s="43"/>
      <c r="P142" s="43"/>
    </row>
    <row r="143" spans="2:16" x14ac:dyDescent="0.35">
      <c r="B143" s="43"/>
      <c r="C143" s="43"/>
      <c r="D143" s="43"/>
      <c r="E143" s="43"/>
      <c r="F143" s="43"/>
      <c r="G143" s="43"/>
      <c r="H143" s="43"/>
      <c r="I143" s="43"/>
      <c r="J143" s="43"/>
      <c r="K143" s="43"/>
      <c r="L143" s="43"/>
      <c r="M143" s="43"/>
      <c r="N143" s="43"/>
      <c r="O143" s="43"/>
      <c r="P143" s="43"/>
    </row>
    <row r="144" spans="2:16" x14ac:dyDescent="0.35">
      <c r="B144" s="43"/>
      <c r="C144" s="43"/>
      <c r="D144" s="43"/>
      <c r="E144" s="43"/>
      <c r="F144" s="43"/>
      <c r="G144" s="43"/>
      <c r="H144" s="43"/>
      <c r="I144" s="43"/>
      <c r="J144" s="43"/>
      <c r="K144" s="43"/>
      <c r="L144" s="43"/>
      <c r="M144" s="43"/>
      <c r="N144" s="43"/>
      <c r="O144" s="43"/>
      <c r="P144" s="43"/>
    </row>
    <row r="145" spans="2:16" x14ac:dyDescent="0.35">
      <c r="B145" s="43"/>
      <c r="C145" s="43"/>
      <c r="D145" s="43"/>
      <c r="E145" s="43"/>
      <c r="F145" s="43"/>
      <c r="G145" s="43"/>
      <c r="H145" s="43"/>
      <c r="I145" s="43"/>
      <c r="J145" s="43"/>
      <c r="K145" s="43"/>
      <c r="L145" s="43"/>
      <c r="M145" s="43"/>
      <c r="N145" s="43"/>
      <c r="O145" s="43"/>
      <c r="P145" s="43"/>
    </row>
    <row r="146" spans="2:16" x14ac:dyDescent="0.35">
      <c r="B146" s="43"/>
      <c r="C146" s="43"/>
      <c r="D146" s="43"/>
      <c r="E146" s="43"/>
      <c r="F146" s="43"/>
      <c r="G146" s="43"/>
      <c r="H146" s="43"/>
      <c r="I146" s="43"/>
      <c r="J146" s="43"/>
      <c r="K146" s="43"/>
      <c r="L146" s="43"/>
      <c r="M146" s="43"/>
      <c r="N146" s="43"/>
      <c r="O146" s="43"/>
      <c r="P146" s="43"/>
    </row>
    <row r="147" spans="2:16" x14ac:dyDescent="0.35">
      <c r="B147" s="43"/>
      <c r="C147" s="43"/>
      <c r="D147" s="43"/>
      <c r="E147" s="43"/>
      <c r="F147" s="43"/>
      <c r="G147" s="43"/>
      <c r="H147" s="43"/>
      <c r="I147" s="43"/>
      <c r="J147" s="43"/>
      <c r="K147" s="43"/>
      <c r="L147" s="43"/>
      <c r="M147" s="43"/>
      <c r="N147" s="43"/>
      <c r="O147" s="43"/>
      <c r="P147" s="43"/>
    </row>
    <row r="148" spans="2:16" x14ac:dyDescent="0.35">
      <c r="B148" s="43"/>
      <c r="C148" s="43"/>
      <c r="D148" s="43"/>
      <c r="E148" s="43"/>
      <c r="F148" s="43"/>
      <c r="G148" s="43"/>
      <c r="H148" s="43"/>
      <c r="I148" s="43"/>
      <c r="J148" s="43"/>
      <c r="K148" s="43"/>
      <c r="L148" s="43"/>
      <c r="M148" s="43"/>
      <c r="N148" s="43"/>
      <c r="O148" s="43"/>
      <c r="P148" s="43"/>
    </row>
    <row r="149" spans="2:16" x14ac:dyDescent="0.35">
      <c r="B149" s="43"/>
      <c r="C149" s="43"/>
      <c r="D149" s="43"/>
      <c r="E149" s="43"/>
      <c r="F149" s="43"/>
      <c r="G149" s="43"/>
      <c r="H149" s="43"/>
      <c r="I149" s="43"/>
      <c r="J149" s="43"/>
      <c r="K149" s="43"/>
      <c r="L149" s="43"/>
      <c r="M149" s="43"/>
      <c r="N149" s="43"/>
      <c r="O149" s="43"/>
      <c r="P149" s="43"/>
    </row>
    <row r="150" spans="2:16" x14ac:dyDescent="0.35">
      <c r="B150" s="43"/>
      <c r="C150" s="43"/>
      <c r="D150" s="43"/>
      <c r="E150" s="43"/>
      <c r="F150" s="43"/>
      <c r="G150" s="43"/>
      <c r="H150" s="43"/>
      <c r="I150" s="43"/>
      <c r="J150" s="43"/>
      <c r="K150" s="43"/>
      <c r="L150" s="43"/>
      <c r="M150" s="43"/>
      <c r="N150" s="43"/>
      <c r="O150" s="43"/>
      <c r="P150" s="43"/>
    </row>
    <row r="151" spans="2:16" x14ac:dyDescent="0.35">
      <c r="B151" s="43"/>
      <c r="C151" s="43"/>
      <c r="D151" s="43"/>
      <c r="E151" s="43"/>
      <c r="F151" s="43"/>
      <c r="G151" s="43"/>
      <c r="H151" s="43"/>
      <c r="I151" s="43"/>
      <c r="J151" s="43"/>
      <c r="K151" s="43"/>
      <c r="L151" s="43"/>
      <c r="M151" s="43"/>
      <c r="N151" s="43"/>
      <c r="O151" s="43"/>
      <c r="P151" s="43"/>
    </row>
    <row r="152" spans="2:16" x14ac:dyDescent="0.35">
      <c r="B152" s="43"/>
      <c r="C152" s="43"/>
      <c r="D152" s="43"/>
      <c r="E152" s="43"/>
      <c r="F152" s="43"/>
      <c r="G152" s="43"/>
      <c r="H152" s="43"/>
      <c r="I152" s="43"/>
      <c r="J152" s="43"/>
      <c r="K152" s="43"/>
      <c r="L152" s="43"/>
      <c r="M152" s="43"/>
      <c r="N152" s="43"/>
      <c r="O152" s="43"/>
      <c r="P152" s="43"/>
    </row>
    <row r="153" spans="2:16" x14ac:dyDescent="0.35">
      <c r="B153" s="43"/>
      <c r="C153" s="43"/>
      <c r="D153" s="43"/>
      <c r="E153" s="43"/>
      <c r="F153" s="43"/>
      <c r="G153" s="43"/>
      <c r="H153" s="43"/>
      <c r="I153" s="43"/>
      <c r="J153" s="43"/>
      <c r="K153" s="43"/>
      <c r="L153" s="43"/>
      <c r="M153" s="43"/>
      <c r="N153" s="43"/>
      <c r="O153" s="43"/>
      <c r="P153" s="43"/>
    </row>
    <row r="154" spans="2:16" x14ac:dyDescent="0.35">
      <c r="B154" s="43"/>
      <c r="C154" s="43"/>
      <c r="D154" s="43"/>
      <c r="E154" s="43"/>
      <c r="F154" s="43"/>
      <c r="G154" s="43"/>
      <c r="H154" s="43"/>
      <c r="I154" s="43"/>
      <c r="J154" s="43"/>
      <c r="K154" s="43"/>
      <c r="L154" s="43"/>
      <c r="M154" s="43"/>
      <c r="N154" s="43"/>
      <c r="O154" s="43"/>
      <c r="P154" s="43"/>
    </row>
    <row r="155" spans="2:16" x14ac:dyDescent="0.35">
      <c r="B155" s="43"/>
      <c r="C155" s="43"/>
      <c r="D155" s="43"/>
      <c r="E155" s="43"/>
      <c r="F155" s="43"/>
      <c r="G155" s="43"/>
      <c r="H155" s="43"/>
      <c r="I155" s="43"/>
      <c r="J155" s="43"/>
      <c r="K155" s="43"/>
      <c r="L155" s="43"/>
      <c r="M155" s="43"/>
      <c r="N155" s="43"/>
      <c r="O155" s="43"/>
      <c r="P155" s="43"/>
    </row>
    <row r="156" spans="2:16" x14ac:dyDescent="0.35">
      <c r="B156" s="43"/>
      <c r="C156" s="43"/>
      <c r="D156" s="43"/>
      <c r="E156" s="43"/>
      <c r="F156" s="43"/>
      <c r="G156" s="43"/>
      <c r="H156" s="43"/>
      <c r="I156" s="43"/>
      <c r="J156" s="43"/>
      <c r="K156" s="43"/>
      <c r="L156" s="43"/>
      <c r="M156" s="43"/>
      <c r="N156" s="43"/>
      <c r="O156" s="43"/>
      <c r="P156" s="43"/>
    </row>
    <row r="157" spans="2:16" x14ac:dyDescent="0.35">
      <c r="B157" s="43"/>
      <c r="C157" s="43"/>
      <c r="D157" s="43"/>
      <c r="E157" s="43"/>
      <c r="F157" s="43"/>
      <c r="G157" s="43"/>
      <c r="H157" s="43"/>
      <c r="I157" s="43"/>
      <c r="J157" s="43"/>
      <c r="K157" s="43"/>
      <c r="L157" s="43"/>
      <c r="M157" s="43"/>
      <c r="N157" s="43"/>
      <c r="O157" s="43"/>
      <c r="P157" s="43"/>
    </row>
    <row r="158" spans="2:16" x14ac:dyDescent="0.35">
      <c r="B158" s="43"/>
      <c r="C158" s="43"/>
      <c r="D158" s="43"/>
      <c r="E158" s="43"/>
      <c r="F158" s="43"/>
      <c r="G158" s="43"/>
      <c r="H158" s="43"/>
      <c r="I158" s="43"/>
      <c r="J158" s="43"/>
      <c r="K158" s="43"/>
      <c r="L158" s="43"/>
      <c r="M158" s="43"/>
      <c r="N158" s="43"/>
      <c r="O158" s="43"/>
      <c r="P158" s="43"/>
    </row>
    <row r="159" spans="2:16" x14ac:dyDescent="0.35">
      <c r="B159" s="43"/>
      <c r="C159" s="43"/>
      <c r="D159" s="43"/>
      <c r="E159" s="43"/>
      <c r="F159" s="43"/>
      <c r="G159" s="43"/>
      <c r="H159" s="43"/>
      <c r="I159" s="43"/>
      <c r="J159" s="43"/>
      <c r="K159" s="43"/>
      <c r="L159" s="43"/>
      <c r="M159" s="43"/>
      <c r="N159" s="43"/>
      <c r="O159" s="43"/>
      <c r="P159" s="43"/>
    </row>
    <row r="160" spans="2:16" x14ac:dyDescent="0.35">
      <c r="B160" s="43"/>
      <c r="C160" s="43"/>
      <c r="D160" s="43"/>
      <c r="E160" s="43"/>
      <c r="F160" s="43"/>
      <c r="G160" s="43"/>
      <c r="H160" s="43"/>
      <c r="I160" s="43"/>
      <c r="J160" s="43"/>
      <c r="K160" s="43"/>
      <c r="L160" s="43"/>
      <c r="M160" s="43"/>
      <c r="N160" s="43"/>
      <c r="O160" s="43"/>
      <c r="P160" s="43"/>
    </row>
    <row r="161" spans="2:16" x14ac:dyDescent="0.35">
      <c r="B161" s="43"/>
      <c r="C161" s="43"/>
      <c r="D161" s="43"/>
      <c r="E161" s="43"/>
      <c r="F161" s="43"/>
      <c r="G161" s="43"/>
      <c r="H161" s="43"/>
      <c r="I161" s="43"/>
      <c r="J161" s="43"/>
      <c r="K161" s="43"/>
      <c r="L161" s="43"/>
      <c r="M161" s="43"/>
      <c r="N161" s="43"/>
      <c r="O161" s="43"/>
      <c r="P161" s="43"/>
    </row>
    <row r="162" spans="2:16" x14ac:dyDescent="0.35">
      <c r="B162" s="43"/>
      <c r="C162" s="43"/>
      <c r="D162" s="43"/>
      <c r="E162" s="43"/>
      <c r="F162" s="43"/>
      <c r="G162" s="43"/>
      <c r="H162" s="43"/>
      <c r="I162" s="43"/>
      <c r="J162" s="43"/>
      <c r="K162" s="43"/>
      <c r="L162" s="43"/>
      <c r="M162" s="43"/>
      <c r="N162" s="43"/>
      <c r="O162" s="43"/>
      <c r="P162" s="43"/>
    </row>
    <row r="163" spans="2:16" x14ac:dyDescent="0.35">
      <c r="B163" s="43"/>
      <c r="C163" s="43"/>
      <c r="D163" s="43"/>
      <c r="E163" s="43"/>
      <c r="F163" s="43"/>
      <c r="G163" s="43"/>
      <c r="H163" s="43"/>
      <c r="I163" s="43"/>
      <c r="J163" s="43"/>
      <c r="K163" s="43"/>
      <c r="L163" s="43"/>
      <c r="M163" s="43"/>
      <c r="N163" s="43"/>
      <c r="O163" s="43"/>
      <c r="P163" s="43"/>
    </row>
    <row r="164" spans="2:16" x14ac:dyDescent="0.35">
      <c r="B164" s="43"/>
      <c r="C164" s="43"/>
      <c r="D164" s="43"/>
      <c r="E164" s="43"/>
      <c r="F164" s="43"/>
      <c r="G164" s="43"/>
      <c r="H164" s="43"/>
      <c r="I164" s="43"/>
      <c r="J164" s="43"/>
      <c r="K164" s="43"/>
      <c r="L164" s="43"/>
      <c r="M164" s="43"/>
      <c r="N164" s="43"/>
      <c r="O164" s="43"/>
      <c r="P164" s="43"/>
    </row>
    <row r="165" spans="2:16" x14ac:dyDescent="0.35">
      <c r="B165" s="43"/>
      <c r="C165" s="43"/>
      <c r="D165" s="43"/>
      <c r="E165" s="43"/>
      <c r="F165" s="43"/>
      <c r="G165" s="43"/>
      <c r="H165" s="43"/>
      <c r="I165" s="43"/>
      <c r="J165" s="43"/>
      <c r="K165" s="43"/>
      <c r="L165" s="43"/>
      <c r="M165" s="43"/>
      <c r="N165" s="43"/>
      <c r="O165" s="43"/>
      <c r="P165" s="43"/>
    </row>
    <row r="166" spans="2:16" x14ac:dyDescent="0.35">
      <c r="B166" s="43"/>
      <c r="C166" s="43"/>
      <c r="D166" s="43"/>
      <c r="E166" s="43"/>
      <c r="F166" s="43"/>
      <c r="G166" s="43"/>
      <c r="H166" s="43"/>
      <c r="I166" s="43"/>
      <c r="J166" s="43"/>
      <c r="K166" s="43"/>
      <c r="L166" s="43"/>
      <c r="M166" s="43"/>
      <c r="N166" s="43"/>
      <c r="O166" s="43"/>
      <c r="P166" s="43"/>
    </row>
    <row r="167" spans="2:16" x14ac:dyDescent="0.35">
      <c r="B167" s="43"/>
      <c r="C167" s="43"/>
      <c r="D167" s="43"/>
      <c r="E167" s="43"/>
      <c r="F167" s="43"/>
      <c r="G167" s="43"/>
      <c r="H167" s="43"/>
      <c r="I167" s="43"/>
      <c r="J167" s="43"/>
      <c r="K167" s="43"/>
      <c r="L167" s="43"/>
      <c r="M167" s="43"/>
      <c r="N167" s="43"/>
      <c r="O167" s="43"/>
      <c r="P167" s="43"/>
    </row>
    <row r="168" spans="2:16" x14ac:dyDescent="0.35">
      <c r="B168" s="43"/>
      <c r="C168" s="43"/>
      <c r="D168" s="43"/>
      <c r="E168" s="43"/>
      <c r="F168" s="43"/>
      <c r="G168" s="43"/>
      <c r="H168" s="43"/>
      <c r="I168" s="43"/>
      <c r="J168" s="43"/>
      <c r="K168" s="43"/>
      <c r="L168" s="43"/>
      <c r="M168" s="43"/>
      <c r="N168" s="43"/>
      <c r="O168" s="43"/>
      <c r="P168" s="43"/>
    </row>
    <row r="169" spans="2:16" x14ac:dyDescent="0.35">
      <c r="B169" s="43"/>
      <c r="C169" s="43"/>
      <c r="D169" s="43"/>
      <c r="E169" s="43"/>
      <c r="F169" s="43"/>
      <c r="G169" s="43"/>
      <c r="H169" s="43"/>
      <c r="I169" s="43"/>
      <c r="J169" s="43"/>
      <c r="K169" s="43"/>
      <c r="L169" s="43"/>
      <c r="M169" s="43"/>
      <c r="N169" s="43"/>
      <c r="O169" s="43"/>
      <c r="P169" s="43"/>
    </row>
    <row r="170" spans="2:16" x14ac:dyDescent="0.35">
      <c r="B170" s="43"/>
      <c r="C170" s="43"/>
      <c r="D170" s="43"/>
      <c r="E170" s="43"/>
      <c r="F170" s="43"/>
      <c r="G170" s="43"/>
      <c r="H170" s="43"/>
      <c r="I170" s="43"/>
      <c r="J170" s="43"/>
      <c r="K170" s="43"/>
      <c r="L170" s="43"/>
      <c r="M170" s="43"/>
      <c r="N170" s="43"/>
      <c r="O170" s="43"/>
      <c r="P170" s="43"/>
    </row>
    <row r="171" spans="2:16" x14ac:dyDescent="0.35">
      <c r="B171" s="43"/>
      <c r="C171" s="43"/>
      <c r="D171" s="43"/>
      <c r="E171" s="43"/>
      <c r="F171" s="43"/>
      <c r="G171" s="43"/>
      <c r="H171" s="43"/>
      <c r="I171" s="43"/>
      <c r="J171" s="43"/>
      <c r="K171" s="43"/>
      <c r="L171" s="43"/>
      <c r="M171" s="43"/>
      <c r="N171" s="43"/>
      <c r="O171" s="43"/>
      <c r="P171" s="43"/>
    </row>
    <row r="172" spans="2:16" x14ac:dyDescent="0.35">
      <c r="B172" s="43"/>
      <c r="C172" s="43"/>
      <c r="D172" s="43"/>
      <c r="E172" s="43"/>
      <c r="F172" s="43"/>
      <c r="G172" s="43"/>
      <c r="H172" s="43"/>
      <c r="I172" s="43"/>
      <c r="J172" s="43"/>
      <c r="K172" s="43"/>
      <c r="L172" s="43"/>
      <c r="M172" s="43"/>
      <c r="N172" s="43"/>
      <c r="O172" s="43"/>
      <c r="P172" s="43"/>
    </row>
    <row r="173" spans="2:16" x14ac:dyDescent="0.35">
      <c r="B173" s="43"/>
      <c r="C173" s="43"/>
      <c r="D173" s="43"/>
      <c r="E173" s="43"/>
      <c r="F173" s="43"/>
      <c r="G173" s="43"/>
      <c r="H173" s="43"/>
      <c r="I173" s="43"/>
      <c r="J173" s="43"/>
      <c r="K173" s="43"/>
      <c r="L173" s="43"/>
      <c r="M173" s="43"/>
      <c r="N173" s="43"/>
      <c r="O173" s="43"/>
      <c r="P173" s="43"/>
    </row>
    <row r="174" spans="2:16" x14ac:dyDescent="0.35">
      <c r="B174" s="43"/>
      <c r="C174" s="43"/>
      <c r="D174" s="43"/>
      <c r="E174" s="43"/>
      <c r="F174" s="43"/>
      <c r="G174" s="43"/>
      <c r="H174" s="43"/>
      <c r="I174" s="43"/>
      <c r="J174" s="43"/>
      <c r="K174" s="43"/>
      <c r="L174" s="43"/>
      <c r="M174" s="43"/>
      <c r="N174" s="43"/>
      <c r="O174" s="43"/>
      <c r="P174" s="43"/>
    </row>
    <row r="175" spans="2:16" x14ac:dyDescent="0.35">
      <c r="B175" s="43"/>
      <c r="C175" s="43"/>
      <c r="D175" s="43"/>
      <c r="E175" s="43"/>
      <c r="F175" s="43"/>
      <c r="G175" s="43"/>
      <c r="H175" s="43"/>
      <c r="I175" s="43"/>
      <c r="J175" s="43"/>
      <c r="K175" s="43"/>
      <c r="L175" s="43"/>
      <c r="M175" s="43"/>
      <c r="N175" s="43"/>
      <c r="O175" s="43"/>
      <c r="P175" s="43"/>
    </row>
    <row r="176" spans="2:16" x14ac:dyDescent="0.35">
      <c r="B176" s="43"/>
      <c r="C176" s="43"/>
      <c r="D176" s="43"/>
      <c r="E176" s="43"/>
      <c r="F176" s="43"/>
      <c r="G176" s="43"/>
      <c r="H176" s="43"/>
      <c r="I176" s="43"/>
      <c r="J176" s="43"/>
      <c r="K176" s="43"/>
      <c r="L176" s="43"/>
      <c r="M176" s="43"/>
      <c r="N176" s="43"/>
      <c r="O176" s="43"/>
      <c r="P176" s="43"/>
    </row>
    <row r="177" spans="2:16" x14ac:dyDescent="0.35">
      <c r="B177" s="43"/>
      <c r="C177" s="43"/>
      <c r="D177" s="43"/>
      <c r="E177" s="43"/>
      <c r="F177" s="43"/>
      <c r="G177" s="43"/>
      <c r="H177" s="43"/>
      <c r="I177" s="43"/>
      <c r="J177" s="43"/>
      <c r="K177" s="43"/>
      <c r="L177" s="43"/>
      <c r="M177" s="43"/>
      <c r="N177" s="43"/>
      <c r="O177" s="43"/>
      <c r="P177" s="43"/>
    </row>
    <row r="178" spans="2:16" x14ac:dyDescent="0.35">
      <c r="B178" s="43"/>
      <c r="C178" s="43"/>
      <c r="D178" s="43"/>
      <c r="E178" s="43"/>
      <c r="F178" s="43"/>
      <c r="G178" s="43"/>
      <c r="H178" s="43"/>
      <c r="I178" s="43"/>
      <c r="J178" s="43"/>
      <c r="K178" s="43"/>
      <c r="L178" s="43"/>
      <c r="M178" s="43"/>
      <c r="N178" s="43"/>
      <c r="O178" s="43"/>
      <c r="P178" s="43"/>
    </row>
    <row r="179" spans="2:16" x14ac:dyDescent="0.35">
      <c r="B179" s="43"/>
      <c r="C179" s="43"/>
      <c r="D179" s="43"/>
      <c r="E179" s="43"/>
      <c r="F179" s="43"/>
      <c r="G179" s="43"/>
      <c r="H179" s="43"/>
      <c r="I179" s="43"/>
      <c r="J179" s="43"/>
      <c r="K179" s="43"/>
      <c r="L179" s="43"/>
      <c r="M179" s="43"/>
      <c r="N179" s="43"/>
      <c r="O179" s="43"/>
      <c r="P179" s="43"/>
    </row>
    <row r="180" spans="2:16" x14ac:dyDescent="0.35">
      <c r="B180" s="43"/>
      <c r="C180" s="43"/>
      <c r="D180" s="43"/>
      <c r="E180" s="43"/>
      <c r="F180" s="43"/>
      <c r="G180" s="43"/>
      <c r="H180" s="43"/>
      <c r="I180" s="43"/>
      <c r="J180" s="43"/>
      <c r="K180" s="43"/>
      <c r="L180" s="43"/>
      <c r="M180" s="43"/>
      <c r="N180" s="43"/>
      <c r="O180" s="43"/>
      <c r="P180" s="43"/>
    </row>
    <row r="181" spans="2:16" x14ac:dyDescent="0.35">
      <c r="B181" s="43"/>
      <c r="C181" s="43"/>
      <c r="D181" s="43"/>
      <c r="E181" s="43"/>
      <c r="F181" s="43"/>
      <c r="G181" s="43"/>
      <c r="H181" s="43"/>
      <c r="I181" s="43"/>
      <c r="J181" s="43"/>
      <c r="K181" s="43"/>
      <c r="L181" s="43"/>
      <c r="M181" s="43"/>
      <c r="N181" s="43"/>
      <c r="O181" s="43"/>
      <c r="P181" s="43"/>
    </row>
    <row r="182" spans="2:16" x14ac:dyDescent="0.35">
      <c r="B182" s="43"/>
      <c r="C182" s="43"/>
      <c r="D182" s="43"/>
      <c r="E182" s="43"/>
      <c r="F182" s="43"/>
      <c r="G182" s="43"/>
      <c r="H182" s="43"/>
      <c r="I182" s="43"/>
      <c r="J182" s="43"/>
      <c r="K182" s="43"/>
      <c r="L182" s="43"/>
      <c r="M182" s="43"/>
      <c r="N182" s="43"/>
      <c r="O182" s="43"/>
      <c r="P182" s="43"/>
    </row>
    <row r="183" spans="2:16" x14ac:dyDescent="0.35">
      <c r="B183" s="43"/>
      <c r="C183" s="43"/>
      <c r="D183" s="43"/>
      <c r="E183" s="43"/>
      <c r="F183" s="43"/>
      <c r="G183" s="43"/>
      <c r="H183" s="43"/>
      <c r="I183" s="43"/>
      <c r="J183" s="43"/>
      <c r="K183" s="43"/>
      <c r="L183" s="43"/>
      <c r="M183" s="43"/>
      <c r="N183" s="43"/>
      <c r="O183" s="43"/>
      <c r="P183" s="43"/>
    </row>
    <row r="184" spans="2:16" x14ac:dyDescent="0.35">
      <c r="B184" s="43"/>
      <c r="C184" s="43"/>
      <c r="D184" s="43"/>
      <c r="E184" s="43"/>
      <c r="F184" s="43"/>
      <c r="G184" s="43"/>
      <c r="H184" s="43"/>
      <c r="I184" s="43"/>
      <c r="J184" s="43"/>
      <c r="K184" s="43"/>
      <c r="L184" s="43"/>
      <c r="M184" s="43"/>
      <c r="N184" s="43"/>
      <c r="O184" s="43"/>
      <c r="P184" s="43"/>
    </row>
    <row r="185" spans="2:16" x14ac:dyDescent="0.35">
      <c r="B185" s="43"/>
      <c r="C185" s="43"/>
      <c r="D185" s="43"/>
      <c r="E185" s="43"/>
      <c r="F185" s="43"/>
      <c r="G185" s="43"/>
      <c r="H185" s="43"/>
      <c r="I185" s="43"/>
      <c r="J185" s="43"/>
      <c r="K185" s="43"/>
      <c r="L185" s="43"/>
      <c r="M185" s="43"/>
      <c r="N185" s="43"/>
      <c r="O185" s="43"/>
      <c r="P185" s="43"/>
    </row>
    <row r="186" spans="2:16" x14ac:dyDescent="0.35">
      <c r="B186" s="43"/>
      <c r="C186" s="43"/>
      <c r="D186" s="43"/>
      <c r="E186" s="43"/>
      <c r="F186" s="43"/>
      <c r="G186" s="43"/>
      <c r="H186" s="43"/>
      <c r="I186" s="43"/>
      <c r="J186" s="43"/>
      <c r="K186" s="43"/>
      <c r="L186" s="43"/>
      <c r="M186" s="43"/>
      <c r="N186" s="43"/>
      <c r="O186" s="43"/>
      <c r="P186" s="43"/>
    </row>
    <row r="187" spans="2:16" x14ac:dyDescent="0.35">
      <c r="B187" s="43"/>
      <c r="C187" s="43"/>
      <c r="D187" s="43"/>
      <c r="E187" s="43"/>
      <c r="F187" s="43"/>
      <c r="G187" s="43"/>
      <c r="H187" s="43"/>
      <c r="I187" s="43"/>
      <c r="J187" s="43"/>
      <c r="K187" s="43"/>
      <c r="L187" s="43"/>
      <c r="M187" s="43"/>
      <c r="N187" s="43"/>
      <c r="O187" s="43"/>
      <c r="P187" s="43"/>
    </row>
    <row r="188" spans="2:16" x14ac:dyDescent="0.35">
      <c r="B188" s="43"/>
      <c r="C188" s="43"/>
      <c r="D188" s="43"/>
      <c r="E188" s="43"/>
      <c r="F188" s="43"/>
      <c r="G188" s="43"/>
      <c r="H188" s="43"/>
      <c r="I188" s="43"/>
      <c r="J188" s="43"/>
      <c r="K188" s="43"/>
      <c r="L188" s="43"/>
      <c r="M188" s="43"/>
      <c r="N188" s="43"/>
      <c r="O188" s="43"/>
      <c r="P188" s="43"/>
    </row>
    <row r="189" spans="2:16" x14ac:dyDescent="0.35">
      <c r="B189" s="43"/>
      <c r="C189" s="43"/>
      <c r="D189" s="43"/>
      <c r="E189" s="43"/>
      <c r="F189" s="43"/>
      <c r="G189" s="43"/>
      <c r="H189" s="43"/>
      <c r="I189" s="43"/>
      <c r="J189" s="43"/>
      <c r="K189" s="43"/>
      <c r="L189" s="43"/>
      <c r="M189" s="43"/>
      <c r="N189" s="43"/>
      <c r="O189" s="43"/>
      <c r="P189" s="43"/>
    </row>
    <row r="190" spans="2:16" x14ac:dyDescent="0.35">
      <c r="B190" s="43"/>
      <c r="C190" s="43"/>
      <c r="D190" s="43"/>
      <c r="E190" s="43"/>
      <c r="F190" s="43"/>
      <c r="G190" s="43"/>
      <c r="H190" s="43"/>
      <c r="I190" s="43"/>
      <c r="J190" s="43"/>
      <c r="K190" s="43"/>
      <c r="L190" s="43"/>
      <c r="M190" s="43"/>
      <c r="N190" s="43"/>
      <c r="O190" s="43"/>
      <c r="P190" s="43"/>
    </row>
    <row r="191" spans="2:16" x14ac:dyDescent="0.35">
      <c r="B191" s="43"/>
      <c r="C191" s="43"/>
      <c r="D191" s="43"/>
      <c r="E191" s="43"/>
      <c r="F191" s="43"/>
      <c r="G191" s="43"/>
      <c r="H191" s="43"/>
      <c r="I191" s="43"/>
      <c r="J191" s="43"/>
      <c r="K191" s="43"/>
      <c r="L191" s="43"/>
      <c r="M191" s="43"/>
      <c r="N191" s="43"/>
      <c r="O191" s="43"/>
      <c r="P191" s="43"/>
    </row>
    <row r="192" spans="2:16" x14ac:dyDescent="0.35">
      <c r="B192" s="43"/>
      <c r="C192" s="43"/>
      <c r="D192" s="43"/>
      <c r="E192" s="43"/>
      <c r="F192" s="43"/>
      <c r="G192" s="43"/>
      <c r="H192" s="43"/>
      <c r="I192" s="43"/>
      <c r="J192" s="43"/>
      <c r="K192" s="43"/>
      <c r="L192" s="43"/>
      <c r="M192" s="43"/>
      <c r="N192" s="43"/>
      <c r="O192" s="43"/>
      <c r="P192" s="43"/>
    </row>
    <row r="193" spans="2:16" x14ac:dyDescent="0.35">
      <c r="B193" s="43"/>
      <c r="C193" s="43"/>
      <c r="D193" s="43"/>
      <c r="E193" s="43"/>
      <c r="F193" s="43"/>
      <c r="G193" s="43"/>
      <c r="H193" s="43"/>
      <c r="I193" s="43"/>
      <c r="J193" s="43"/>
      <c r="K193" s="43"/>
      <c r="L193" s="43"/>
      <c r="M193" s="43"/>
      <c r="N193" s="43"/>
      <c r="O193" s="43"/>
      <c r="P193" s="43"/>
    </row>
    <row r="194" spans="2:16" x14ac:dyDescent="0.35">
      <c r="B194" s="43"/>
      <c r="C194" s="43"/>
      <c r="D194" s="43"/>
      <c r="E194" s="43"/>
      <c r="F194" s="43"/>
      <c r="G194" s="43"/>
      <c r="H194" s="43"/>
      <c r="I194" s="43"/>
      <c r="J194" s="43"/>
      <c r="K194" s="43"/>
      <c r="L194" s="43"/>
      <c r="M194" s="43"/>
      <c r="N194" s="43"/>
      <c r="O194" s="43"/>
      <c r="P194" s="43"/>
    </row>
    <row r="195" spans="2:16" x14ac:dyDescent="0.35">
      <c r="B195" s="43"/>
      <c r="C195" s="43"/>
      <c r="D195" s="43"/>
      <c r="E195" s="43"/>
      <c r="F195" s="43"/>
      <c r="G195" s="43"/>
      <c r="H195" s="43"/>
      <c r="I195" s="43"/>
      <c r="J195" s="43"/>
      <c r="K195" s="43"/>
      <c r="L195" s="43"/>
      <c r="M195" s="43"/>
      <c r="N195" s="43"/>
      <c r="O195" s="43"/>
      <c r="P195" s="43"/>
    </row>
    <row r="196" spans="2:16" x14ac:dyDescent="0.35">
      <c r="B196" s="43"/>
      <c r="C196" s="43"/>
      <c r="D196" s="43"/>
      <c r="E196" s="43"/>
      <c r="F196" s="43"/>
      <c r="G196" s="43"/>
      <c r="H196" s="43"/>
      <c r="I196" s="43"/>
      <c r="J196" s="43"/>
      <c r="K196" s="43"/>
      <c r="L196" s="43"/>
      <c r="M196" s="43"/>
      <c r="N196" s="43"/>
      <c r="O196" s="43"/>
      <c r="P196" s="43"/>
    </row>
    <row r="197" spans="2:16" x14ac:dyDescent="0.35">
      <c r="B197" s="43"/>
      <c r="C197" s="43"/>
      <c r="D197" s="43"/>
      <c r="E197" s="43"/>
      <c r="F197" s="43"/>
      <c r="G197" s="43"/>
      <c r="H197" s="43"/>
      <c r="I197" s="43"/>
      <c r="J197" s="43"/>
      <c r="K197" s="43"/>
      <c r="L197" s="43"/>
      <c r="M197" s="43"/>
      <c r="N197" s="43"/>
      <c r="O197" s="43"/>
      <c r="P197" s="43"/>
    </row>
    <row r="198" spans="2:16" x14ac:dyDescent="0.35">
      <c r="B198" s="43"/>
      <c r="C198" s="43"/>
      <c r="D198" s="43"/>
      <c r="E198" s="43"/>
      <c r="F198" s="43"/>
      <c r="G198" s="43"/>
      <c r="H198" s="43"/>
      <c r="I198" s="43"/>
      <c r="J198" s="43"/>
      <c r="K198" s="43"/>
      <c r="L198" s="43"/>
      <c r="M198" s="43"/>
      <c r="N198" s="43"/>
      <c r="O198" s="43"/>
      <c r="P198" s="43"/>
    </row>
    <row r="199" spans="2:16" x14ac:dyDescent="0.35">
      <c r="B199" s="43"/>
      <c r="C199" s="43"/>
      <c r="D199" s="43"/>
      <c r="E199" s="43"/>
      <c r="F199" s="43"/>
      <c r="G199" s="43"/>
      <c r="H199" s="43"/>
      <c r="I199" s="43"/>
      <c r="J199" s="43"/>
      <c r="K199" s="43"/>
      <c r="L199" s="43"/>
      <c r="M199" s="43"/>
      <c r="N199" s="43"/>
      <c r="O199" s="43"/>
      <c r="P199" s="43"/>
    </row>
    <row r="200" spans="2:16" x14ac:dyDescent="0.35">
      <c r="B200" s="43"/>
      <c r="C200" s="43"/>
      <c r="D200" s="43"/>
      <c r="E200" s="43"/>
      <c r="F200" s="43"/>
      <c r="G200" s="43"/>
      <c r="H200" s="43"/>
      <c r="I200" s="43"/>
      <c r="J200" s="43"/>
      <c r="K200" s="43"/>
      <c r="L200" s="43"/>
      <c r="M200" s="43"/>
      <c r="N200" s="43"/>
      <c r="O200" s="43"/>
      <c r="P200" s="43"/>
    </row>
    <row r="201" spans="2:16" x14ac:dyDescent="0.35">
      <c r="B201" s="43"/>
      <c r="C201" s="43"/>
      <c r="D201" s="43"/>
      <c r="E201" s="43"/>
      <c r="F201" s="43"/>
      <c r="G201" s="43"/>
      <c r="H201" s="43"/>
      <c r="I201" s="43"/>
      <c r="J201" s="43"/>
      <c r="K201" s="43"/>
      <c r="L201" s="43"/>
      <c r="M201" s="43"/>
      <c r="N201" s="43"/>
      <c r="O201" s="43"/>
      <c r="P201" s="43"/>
    </row>
    <row r="202" spans="2:16" x14ac:dyDescent="0.35">
      <c r="B202" s="43"/>
      <c r="C202" s="43"/>
      <c r="D202" s="43"/>
      <c r="E202" s="43"/>
      <c r="F202" s="43"/>
      <c r="G202" s="43"/>
      <c r="H202" s="43"/>
      <c r="I202" s="43"/>
      <c r="J202" s="43"/>
      <c r="K202" s="43"/>
      <c r="L202" s="43"/>
      <c r="M202" s="43"/>
      <c r="N202" s="43"/>
      <c r="O202" s="43"/>
      <c r="P202" s="43"/>
    </row>
    <row r="203" spans="2:16" x14ac:dyDescent="0.35">
      <c r="B203" s="43"/>
      <c r="C203" s="43"/>
      <c r="D203" s="43"/>
      <c r="E203" s="43"/>
      <c r="F203" s="43"/>
      <c r="G203" s="43"/>
      <c r="H203" s="43"/>
      <c r="I203" s="43"/>
      <c r="J203" s="43"/>
      <c r="K203" s="43"/>
      <c r="L203" s="43"/>
      <c r="M203" s="43"/>
      <c r="N203" s="43"/>
      <c r="O203" s="43"/>
      <c r="P203" s="43"/>
    </row>
    <row r="204" spans="2:16" x14ac:dyDescent="0.35">
      <c r="B204" s="43"/>
      <c r="C204" s="43"/>
      <c r="D204" s="43"/>
      <c r="E204" s="43"/>
      <c r="F204" s="43"/>
      <c r="G204" s="43"/>
      <c r="H204" s="43"/>
      <c r="I204" s="43"/>
      <c r="J204" s="43"/>
      <c r="K204" s="43"/>
      <c r="L204" s="43"/>
      <c r="M204" s="43"/>
      <c r="N204" s="43"/>
      <c r="O204" s="43"/>
      <c r="P204" s="43"/>
    </row>
    <row r="205" spans="2:16" x14ac:dyDescent="0.35">
      <c r="B205" s="43"/>
      <c r="C205" s="43"/>
      <c r="D205" s="43"/>
      <c r="E205" s="43"/>
      <c r="F205" s="43"/>
      <c r="G205" s="43"/>
      <c r="H205" s="43"/>
      <c r="I205" s="43"/>
      <c r="J205" s="43"/>
      <c r="K205" s="43"/>
      <c r="L205" s="43"/>
      <c r="M205" s="43"/>
      <c r="N205" s="43"/>
      <c r="O205" s="43"/>
      <c r="P205" s="43"/>
    </row>
    <row r="206" spans="2:16" x14ac:dyDescent="0.35">
      <c r="B206" s="43"/>
      <c r="C206" s="43"/>
      <c r="D206" s="43"/>
      <c r="E206" s="43"/>
      <c r="F206" s="43"/>
      <c r="G206" s="43"/>
      <c r="H206" s="43"/>
      <c r="I206" s="43"/>
      <c r="J206" s="43"/>
      <c r="K206" s="43"/>
      <c r="L206" s="43"/>
      <c r="M206" s="43"/>
      <c r="N206" s="43"/>
      <c r="O206" s="43"/>
      <c r="P206" s="43"/>
    </row>
    <row r="207" spans="2:16" x14ac:dyDescent="0.35">
      <c r="B207" s="43"/>
      <c r="C207" s="43"/>
      <c r="D207" s="43"/>
      <c r="E207" s="43"/>
      <c r="F207" s="43"/>
      <c r="G207" s="43"/>
      <c r="H207" s="43"/>
      <c r="I207" s="43"/>
      <c r="J207" s="43"/>
      <c r="K207" s="43"/>
      <c r="L207" s="43"/>
      <c r="M207" s="43"/>
      <c r="N207" s="43"/>
      <c r="O207" s="43"/>
      <c r="P207" s="43"/>
    </row>
    <row r="208" spans="2:16" x14ac:dyDescent="0.35">
      <c r="B208" s="43"/>
      <c r="C208" s="43"/>
      <c r="D208" s="43"/>
      <c r="E208" s="43"/>
      <c r="F208" s="43"/>
      <c r="G208" s="43"/>
      <c r="H208" s="43"/>
      <c r="I208" s="43"/>
      <c r="J208" s="43"/>
      <c r="K208" s="43"/>
      <c r="L208" s="43"/>
      <c r="M208" s="43"/>
      <c r="N208" s="43"/>
      <c r="O208" s="43"/>
      <c r="P208" s="43"/>
    </row>
    <row r="209" spans="2:16" x14ac:dyDescent="0.35">
      <c r="B209" s="43"/>
      <c r="C209" s="43"/>
      <c r="D209" s="43"/>
      <c r="E209" s="43"/>
      <c r="F209" s="43"/>
      <c r="G209" s="43"/>
      <c r="H209" s="43"/>
      <c r="I209" s="43"/>
      <c r="J209" s="43"/>
      <c r="K209" s="43"/>
      <c r="L209" s="43"/>
      <c r="M209" s="43"/>
      <c r="N209" s="43"/>
      <c r="O209" s="43"/>
      <c r="P209" s="43"/>
    </row>
    <row r="210" spans="2:16" x14ac:dyDescent="0.35">
      <c r="B210" s="43"/>
      <c r="C210" s="43"/>
      <c r="D210" s="43"/>
      <c r="E210" s="43"/>
      <c r="F210" s="43"/>
      <c r="G210" s="43"/>
      <c r="H210" s="43"/>
      <c r="I210" s="43"/>
      <c r="J210" s="43"/>
      <c r="K210" s="43"/>
      <c r="L210" s="43"/>
      <c r="M210" s="43"/>
      <c r="N210" s="43"/>
      <c r="O210" s="43"/>
      <c r="P210" s="43"/>
    </row>
    <row r="211" spans="2:16" x14ac:dyDescent="0.35">
      <c r="B211" s="43"/>
      <c r="C211" s="43"/>
      <c r="D211" s="43"/>
      <c r="E211" s="43"/>
      <c r="F211" s="43"/>
      <c r="G211" s="43"/>
      <c r="H211" s="43"/>
      <c r="I211" s="43"/>
      <c r="J211" s="43"/>
      <c r="K211" s="43"/>
      <c r="L211" s="43"/>
      <c r="M211" s="43"/>
      <c r="N211" s="43"/>
      <c r="O211" s="43"/>
      <c r="P211" s="43"/>
    </row>
    <row r="212" spans="2:16" x14ac:dyDescent="0.35">
      <c r="B212" s="43"/>
      <c r="C212" s="43"/>
      <c r="D212" s="43"/>
      <c r="E212" s="43"/>
      <c r="F212" s="43"/>
      <c r="G212" s="43"/>
      <c r="H212" s="43"/>
      <c r="I212" s="43"/>
      <c r="J212" s="43"/>
      <c r="K212" s="43"/>
      <c r="L212" s="43"/>
      <c r="M212" s="43"/>
      <c r="N212" s="43"/>
      <c r="O212" s="43"/>
      <c r="P212" s="43"/>
    </row>
    <row r="213" spans="2:16" x14ac:dyDescent="0.35">
      <c r="B213" s="43"/>
      <c r="C213" s="43"/>
      <c r="D213" s="43"/>
      <c r="E213" s="43"/>
      <c r="F213" s="43"/>
      <c r="G213" s="43"/>
      <c r="H213" s="43"/>
      <c r="I213" s="43"/>
      <c r="J213" s="43"/>
      <c r="K213" s="43"/>
      <c r="L213" s="43"/>
      <c r="M213" s="43"/>
      <c r="N213" s="43"/>
      <c r="O213" s="43"/>
      <c r="P213" s="43"/>
    </row>
    <row r="214" spans="2:16" x14ac:dyDescent="0.35">
      <c r="B214" s="43"/>
      <c r="C214" s="43"/>
      <c r="D214" s="43"/>
      <c r="E214" s="43"/>
      <c r="F214" s="43"/>
      <c r="G214" s="43"/>
      <c r="H214" s="43"/>
      <c r="I214" s="43"/>
      <c r="J214" s="43"/>
      <c r="K214" s="43"/>
      <c r="L214" s="43"/>
      <c r="M214" s="43"/>
      <c r="N214" s="43"/>
      <c r="O214" s="43"/>
      <c r="P214" s="43"/>
    </row>
    <row r="215" spans="2:16" x14ac:dyDescent="0.35">
      <c r="B215" s="43"/>
      <c r="C215" s="43"/>
      <c r="D215" s="43"/>
      <c r="E215" s="43"/>
      <c r="F215" s="43"/>
      <c r="G215" s="43"/>
      <c r="H215" s="43"/>
      <c r="I215" s="43"/>
      <c r="J215" s="43"/>
      <c r="K215" s="43"/>
      <c r="L215" s="43"/>
      <c r="M215" s="43"/>
      <c r="N215" s="43"/>
      <c r="O215" s="43"/>
      <c r="P215" s="43"/>
    </row>
    <row r="216" spans="2:16" x14ac:dyDescent="0.35">
      <c r="B216" s="43"/>
      <c r="C216" s="43"/>
      <c r="D216" s="43"/>
      <c r="E216" s="43"/>
      <c r="F216" s="43"/>
      <c r="G216" s="43"/>
      <c r="H216" s="43"/>
      <c r="I216" s="43"/>
      <c r="J216" s="43"/>
      <c r="K216" s="43"/>
      <c r="L216" s="43"/>
      <c r="M216" s="43"/>
      <c r="N216" s="43"/>
      <c r="O216" s="43"/>
      <c r="P216" s="43"/>
    </row>
    <row r="217" spans="2:16" x14ac:dyDescent="0.35">
      <c r="B217" s="43"/>
      <c r="C217" s="43"/>
      <c r="D217" s="43"/>
      <c r="E217" s="43"/>
      <c r="F217" s="43"/>
      <c r="G217" s="43"/>
      <c r="H217" s="43"/>
      <c r="I217" s="43"/>
      <c r="J217" s="43"/>
      <c r="K217" s="43"/>
      <c r="L217" s="43"/>
      <c r="M217" s="43"/>
      <c r="N217" s="43"/>
      <c r="O217" s="43"/>
      <c r="P217" s="43"/>
    </row>
    <row r="218" spans="2:16" x14ac:dyDescent="0.35">
      <c r="B218" s="43"/>
      <c r="C218" s="43"/>
      <c r="D218" s="43"/>
      <c r="E218" s="43"/>
      <c r="F218" s="43"/>
      <c r="G218" s="43"/>
      <c r="H218" s="43"/>
      <c r="I218" s="43"/>
      <c r="J218" s="43"/>
      <c r="K218" s="43"/>
      <c r="L218" s="43"/>
      <c r="M218" s="43"/>
      <c r="N218" s="43"/>
      <c r="O218" s="43"/>
      <c r="P218" s="43"/>
    </row>
    <row r="219" spans="2:16" x14ac:dyDescent="0.35">
      <c r="B219" s="43"/>
      <c r="C219" s="43"/>
      <c r="D219" s="43"/>
      <c r="E219" s="43"/>
      <c r="F219" s="43"/>
      <c r="G219" s="43"/>
      <c r="H219" s="43"/>
      <c r="I219" s="43"/>
      <c r="J219" s="43"/>
      <c r="K219" s="43"/>
      <c r="L219" s="43"/>
      <c r="M219" s="43"/>
      <c r="N219" s="43"/>
      <c r="O219" s="43"/>
      <c r="P219" s="43"/>
    </row>
    <row r="220" spans="2:16" x14ac:dyDescent="0.35">
      <c r="B220" s="43"/>
      <c r="C220" s="43"/>
      <c r="D220" s="43"/>
      <c r="E220" s="43"/>
      <c r="F220" s="43"/>
      <c r="G220" s="43"/>
      <c r="H220" s="43"/>
      <c r="I220" s="43"/>
      <c r="J220" s="43"/>
      <c r="K220" s="43"/>
      <c r="L220" s="43"/>
      <c r="M220" s="43"/>
      <c r="N220" s="43"/>
      <c r="O220" s="43"/>
      <c r="P220" s="43"/>
    </row>
    <row r="221" spans="2:16" x14ac:dyDescent="0.35">
      <c r="B221" s="43"/>
      <c r="C221" s="43"/>
      <c r="D221" s="43"/>
      <c r="E221" s="43"/>
      <c r="F221" s="43"/>
      <c r="G221" s="43"/>
      <c r="H221" s="43"/>
      <c r="I221" s="43"/>
      <c r="J221" s="43"/>
      <c r="K221" s="43"/>
      <c r="L221" s="43"/>
      <c r="M221" s="43"/>
      <c r="N221" s="43"/>
      <c r="O221" s="43"/>
      <c r="P221" s="43"/>
    </row>
    <row r="222" spans="2:16" x14ac:dyDescent="0.35">
      <c r="B222" s="43"/>
      <c r="C222" s="43"/>
      <c r="D222" s="43"/>
      <c r="E222" s="43"/>
      <c r="F222" s="43"/>
      <c r="G222" s="43"/>
      <c r="H222" s="43"/>
      <c r="I222" s="43"/>
      <c r="J222" s="43"/>
      <c r="K222" s="43"/>
      <c r="L222" s="43"/>
      <c r="M222" s="43"/>
      <c r="N222" s="43"/>
      <c r="O222" s="43"/>
      <c r="P222" s="43"/>
    </row>
    <row r="223" spans="2:16" x14ac:dyDescent="0.35">
      <c r="B223" s="43"/>
      <c r="C223" s="43"/>
      <c r="D223" s="43"/>
      <c r="E223" s="43"/>
      <c r="F223" s="43"/>
      <c r="G223" s="43"/>
      <c r="H223" s="43"/>
      <c r="I223" s="43"/>
      <c r="J223" s="43"/>
      <c r="K223" s="43"/>
      <c r="L223" s="43"/>
      <c r="M223" s="43"/>
      <c r="N223" s="43"/>
      <c r="O223" s="43"/>
      <c r="P223" s="43"/>
    </row>
    <row r="224" spans="2:16" x14ac:dyDescent="0.35">
      <c r="B224" s="43"/>
      <c r="C224" s="43"/>
      <c r="D224" s="43"/>
      <c r="E224" s="43"/>
      <c r="F224" s="43"/>
      <c r="G224" s="43"/>
      <c r="H224" s="43"/>
      <c r="I224" s="43"/>
      <c r="J224" s="43"/>
      <c r="K224" s="43"/>
      <c r="L224" s="43"/>
      <c r="M224" s="43"/>
      <c r="N224" s="43"/>
      <c r="O224" s="43"/>
      <c r="P224" s="43"/>
    </row>
    <row r="225" spans="2:16" x14ac:dyDescent="0.35">
      <c r="B225" s="43"/>
      <c r="C225" s="43"/>
      <c r="D225" s="43"/>
      <c r="E225" s="43"/>
      <c r="F225" s="43"/>
      <c r="G225" s="43"/>
      <c r="H225" s="43"/>
      <c r="I225" s="43"/>
      <c r="J225" s="43"/>
      <c r="K225" s="43"/>
      <c r="L225" s="43"/>
      <c r="M225" s="43"/>
      <c r="N225" s="43"/>
      <c r="O225" s="43"/>
      <c r="P225" s="43"/>
    </row>
    <row r="226" spans="2:16" x14ac:dyDescent="0.35">
      <c r="B226" s="43"/>
      <c r="C226" s="43"/>
      <c r="D226" s="43"/>
      <c r="E226" s="43"/>
      <c r="F226" s="43"/>
      <c r="G226" s="43"/>
      <c r="H226" s="43"/>
      <c r="I226" s="43"/>
      <c r="J226" s="43"/>
      <c r="K226" s="43"/>
      <c r="L226" s="43"/>
      <c r="M226" s="43"/>
      <c r="N226" s="43"/>
      <c r="O226" s="43"/>
      <c r="P226" s="43"/>
    </row>
    <row r="227" spans="2:16" x14ac:dyDescent="0.35">
      <c r="B227" s="43"/>
      <c r="C227" s="43"/>
      <c r="D227" s="43"/>
      <c r="E227" s="43"/>
      <c r="F227" s="43"/>
      <c r="G227" s="43"/>
      <c r="H227" s="43"/>
      <c r="I227" s="43"/>
      <c r="J227" s="43"/>
      <c r="K227" s="43"/>
      <c r="L227" s="43"/>
      <c r="M227" s="43"/>
      <c r="N227" s="43"/>
      <c r="O227" s="43"/>
      <c r="P227" s="43"/>
    </row>
    <row r="228" spans="2:16" x14ac:dyDescent="0.35">
      <c r="B228" s="43"/>
      <c r="C228" s="43"/>
      <c r="D228" s="43"/>
      <c r="E228" s="43"/>
      <c r="F228" s="43"/>
      <c r="G228" s="43"/>
      <c r="H228" s="43"/>
      <c r="I228" s="43"/>
      <c r="J228" s="43"/>
      <c r="K228" s="43"/>
      <c r="L228" s="43"/>
      <c r="M228" s="43"/>
      <c r="N228" s="43"/>
      <c r="O228" s="43"/>
      <c r="P228" s="43"/>
    </row>
    <row r="229" spans="2:16" x14ac:dyDescent="0.35">
      <c r="B229" s="43"/>
      <c r="C229" s="43"/>
      <c r="D229" s="43"/>
      <c r="E229" s="43"/>
      <c r="F229" s="43"/>
      <c r="G229" s="43"/>
      <c r="H229" s="43"/>
      <c r="I229" s="43"/>
      <c r="J229" s="43"/>
      <c r="K229" s="43"/>
      <c r="L229" s="43"/>
      <c r="M229" s="43"/>
      <c r="N229" s="43"/>
      <c r="O229" s="43"/>
      <c r="P229" s="43"/>
    </row>
    <row r="230" spans="2:16" x14ac:dyDescent="0.35">
      <c r="B230" s="43"/>
      <c r="C230" s="43"/>
      <c r="D230" s="43"/>
      <c r="E230" s="43"/>
      <c r="F230" s="43"/>
      <c r="G230" s="43"/>
      <c r="H230" s="43"/>
      <c r="I230" s="43"/>
      <c r="J230" s="43"/>
      <c r="K230" s="43"/>
      <c r="L230" s="43"/>
      <c r="M230" s="43"/>
      <c r="N230" s="43"/>
      <c r="O230" s="43"/>
      <c r="P230" s="43"/>
    </row>
    <row r="231" spans="2:16" x14ac:dyDescent="0.35">
      <c r="B231" s="43"/>
      <c r="C231" s="43"/>
      <c r="D231" s="43"/>
      <c r="E231" s="43"/>
      <c r="F231" s="43"/>
      <c r="G231" s="43"/>
      <c r="H231" s="43"/>
      <c r="I231" s="43"/>
      <c r="J231" s="43"/>
      <c r="K231" s="43"/>
      <c r="L231" s="43"/>
      <c r="M231" s="43"/>
      <c r="N231" s="43"/>
      <c r="O231" s="43"/>
      <c r="P231" s="43"/>
    </row>
    <row r="232" spans="2:16" x14ac:dyDescent="0.35">
      <c r="B232" s="43"/>
      <c r="C232" s="43"/>
      <c r="D232" s="43"/>
      <c r="E232" s="43"/>
      <c r="F232" s="43"/>
      <c r="G232" s="43"/>
      <c r="H232" s="43"/>
      <c r="I232" s="43"/>
      <c r="J232" s="43"/>
      <c r="K232" s="43"/>
      <c r="L232" s="43"/>
      <c r="M232" s="43"/>
      <c r="N232" s="43"/>
      <c r="O232" s="43"/>
      <c r="P232" s="43"/>
    </row>
    <row r="233" spans="2:16" x14ac:dyDescent="0.35">
      <c r="B233" s="43"/>
      <c r="C233" s="43"/>
      <c r="D233" s="43"/>
      <c r="E233" s="43"/>
      <c r="F233" s="43"/>
      <c r="G233" s="43"/>
      <c r="H233" s="43"/>
      <c r="I233" s="43"/>
      <c r="J233" s="43"/>
      <c r="K233" s="43"/>
      <c r="L233" s="43"/>
      <c r="M233" s="43"/>
      <c r="N233" s="43"/>
      <c r="O233" s="43"/>
      <c r="P233" s="43"/>
    </row>
    <row r="234" spans="2:16" x14ac:dyDescent="0.35">
      <c r="B234" s="43"/>
      <c r="C234" s="43"/>
      <c r="D234" s="43"/>
      <c r="E234" s="43"/>
      <c r="F234" s="43"/>
      <c r="G234" s="43"/>
      <c r="H234" s="43"/>
      <c r="I234" s="43"/>
      <c r="J234" s="43"/>
      <c r="K234" s="43"/>
      <c r="L234" s="43"/>
      <c r="M234" s="43"/>
      <c r="N234" s="43"/>
      <c r="O234" s="43"/>
      <c r="P234" s="43"/>
    </row>
    <row r="235" spans="2:16" x14ac:dyDescent="0.35">
      <c r="B235" s="43"/>
      <c r="C235" s="43"/>
      <c r="D235" s="43"/>
      <c r="E235" s="43"/>
      <c r="F235" s="43"/>
      <c r="G235" s="43"/>
      <c r="H235" s="43"/>
      <c r="I235" s="43"/>
      <c r="J235" s="43"/>
      <c r="K235" s="43"/>
      <c r="L235" s="43"/>
      <c r="M235" s="43"/>
      <c r="N235" s="43"/>
      <c r="O235" s="43"/>
      <c r="P235" s="43"/>
    </row>
    <row r="236" spans="2:16" x14ac:dyDescent="0.35">
      <c r="B236" s="43"/>
      <c r="C236" s="43"/>
      <c r="D236" s="43"/>
      <c r="E236" s="43"/>
      <c r="F236" s="43"/>
      <c r="G236" s="43"/>
      <c r="H236" s="43"/>
      <c r="I236" s="43"/>
      <c r="J236" s="43"/>
      <c r="K236" s="43"/>
      <c r="L236" s="43"/>
      <c r="M236" s="43"/>
      <c r="N236" s="43"/>
      <c r="O236" s="43"/>
      <c r="P236" s="43"/>
    </row>
    <row r="237" spans="2:16" x14ac:dyDescent="0.35">
      <c r="B237" s="43"/>
      <c r="C237" s="43"/>
      <c r="D237" s="43"/>
      <c r="E237" s="43"/>
      <c r="F237" s="43"/>
      <c r="G237" s="43"/>
      <c r="H237" s="43"/>
      <c r="I237" s="43"/>
      <c r="J237" s="43"/>
      <c r="K237" s="43"/>
      <c r="L237" s="43"/>
      <c r="M237" s="43"/>
      <c r="N237" s="43"/>
      <c r="O237" s="43"/>
      <c r="P237" s="43"/>
    </row>
    <row r="238" spans="2:16" x14ac:dyDescent="0.35">
      <c r="B238" s="43"/>
      <c r="C238" s="43"/>
      <c r="D238" s="43"/>
      <c r="E238" s="43"/>
      <c r="F238" s="43"/>
      <c r="G238" s="43"/>
      <c r="H238" s="43"/>
      <c r="I238" s="43"/>
      <c r="J238" s="43"/>
      <c r="K238" s="43"/>
      <c r="L238" s="43"/>
      <c r="M238" s="43"/>
      <c r="N238" s="43"/>
      <c r="O238" s="43"/>
      <c r="P238" s="43"/>
    </row>
    <row r="239" spans="2:16" x14ac:dyDescent="0.35">
      <c r="B239" s="43"/>
      <c r="C239" s="43"/>
      <c r="D239" s="43"/>
      <c r="E239" s="43"/>
      <c r="F239" s="43"/>
      <c r="G239" s="43"/>
      <c r="H239" s="43"/>
      <c r="I239" s="43"/>
      <c r="J239" s="43"/>
      <c r="K239" s="43"/>
      <c r="L239" s="43"/>
      <c r="M239" s="43"/>
      <c r="N239" s="43"/>
      <c r="O239" s="43"/>
      <c r="P239" s="43"/>
    </row>
    <row r="240" spans="2:16" x14ac:dyDescent="0.35">
      <c r="B240" s="43"/>
      <c r="C240" s="43"/>
      <c r="D240" s="43"/>
      <c r="E240" s="43"/>
      <c r="F240" s="43"/>
      <c r="G240" s="43"/>
      <c r="H240" s="43"/>
      <c r="I240" s="43"/>
      <c r="J240" s="43"/>
      <c r="K240" s="43"/>
      <c r="L240" s="43"/>
      <c r="M240" s="43"/>
      <c r="N240" s="43"/>
      <c r="O240" s="43"/>
      <c r="P240" s="43"/>
    </row>
    <row r="241" spans="2:16" x14ac:dyDescent="0.35">
      <c r="B241" s="43"/>
      <c r="C241" s="43"/>
      <c r="D241" s="43"/>
      <c r="E241" s="43"/>
      <c r="F241" s="43"/>
      <c r="G241" s="43"/>
      <c r="H241" s="43"/>
      <c r="I241" s="43"/>
      <c r="J241" s="43"/>
      <c r="K241" s="43"/>
      <c r="L241" s="43"/>
      <c r="M241" s="43"/>
      <c r="N241" s="43"/>
      <c r="O241" s="43"/>
      <c r="P241" s="43"/>
    </row>
    <row r="242" spans="2:16" x14ac:dyDescent="0.35">
      <c r="B242" s="43"/>
      <c r="C242" s="43"/>
      <c r="D242" s="43"/>
      <c r="E242" s="43"/>
      <c r="F242" s="43"/>
      <c r="G242" s="43"/>
      <c r="H242" s="43"/>
      <c r="I242" s="43"/>
      <c r="J242" s="43"/>
      <c r="K242" s="43"/>
      <c r="L242" s="43"/>
      <c r="M242" s="43"/>
      <c r="N242" s="43"/>
      <c r="O242" s="43"/>
      <c r="P242" s="43"/>
    </row>
    <row r="243" spans="2:16" x14ac:dyDescent="0.35">
      <c r="B243" s="43"/>
      <c r="C243" s="43"/>
      <c r="D243" s="43"/>
      <c r="E243" s="43"/>
      <c r="F243" s="43"/>
      <c r="G243" s="43"/>
      <c r="H243" s="43"/>
      <c r="I243" s="43"/>
      <c r="J243" s="43"/>
      <c r="K243" s="43"/>
      <c r="L243" s="43"/>
      <c r="M243" s="43"/>
      <c r="N243" s="43"/>
      <c r="O243" s="43"/>
      <c r="P243" s="43"/>
    </row>
    <row r="244" spans="2:16" x14ac:dyDescent="0.35">
      <c r="B244" s="43"/>
      <c r="C244" s="43"/>
      <c r="D244" s="43"/>
      <c r="E244" s="43"/>
      <c r="F244" s="43"/>
      <c r="G244" s="43"/>
      <c r="H244" s="43"/>
      <c r="I244" s="43"/>
      <c r="J244" s="43"/>
      <c r="K244" s="43"/>
      <c r="L244" s="43"/>
      <c r="M244" s="43"/>
      <c r="N244" s="43"/>
      <c r="O244" s="43"/>
      <c r="P244" s="43"/>
    </row>
    <row r="245" spans="2:16" x14ac:dyDescent="0.35">
      <c r="B245" s="43"/>
      <c r="C245" s="43"/>
      <c r="D245" s="43"/>
      <c r="E245" s="43"/>
      <c r="F245" s="43"/>
      <c r="G245" s="43"/>
      <c r="H245" s="43"/>
      <c r="I245" s="43"/>
      <c r="J245" s="43"/>
      <c r="K245" s="43"/>
      <c r="L245" s="43"/>
      <c r="M245" s="43"/>
      <c r="N245" s="43"/>
      <c r="O245" s="43"/>
      <c r="P245" s="43"/>
    </row>
    <row r="246" spans="2:16" x14ac:dyDescent="0.35">
      <c r="B246" s="43"/>
      <c r="C246" s="43"/>
      <c r="D246" s="43"/>
      <c r="E246" s="43"/>
      <c r="F246" s="43"/>
      <c r="G246" s="43"/>
      <c r="H246" s="43"/>
      <c r="I246" s="43"/>
      <c r="J246" s="43"/>
      <c r="K246" s="43"/>
      <c r="L246" s="43"/>
      <c r="M246" s="43"/>
      <c r="N246" s="43"/>
      <c r="O246" s="43"/>
      <c r="P246" s="43"/>
    </row>
    <row r="247" spans="2:16" x14ac:dyDescent="0.35">
      <c r="B247" s="43"/>
      <c r="C247" s="43"/>
      <c r="D247" s="43"/>
      <c r="E247" s="43"/>
      <c r="F247" s="43"/>
      <c r="G247" s="43"/>
      <c r="H247" s="43"/>
      <c r="I247" s="43"/>
      <c r="J247" s="43"/>
      <c r="K247" s="43"/>
      <c r="L247" s="43"/>
      <c r="M247" s="43"/>
      <c r="N247" s="43"/>
      <c r="O247" s="43"/>
      <c r="P247" s="43"/>
    </row>
    <row r="248" spans="2:16" x14ac:dyDescent="0.35">
      <c r="B248" s="43"/>
      <c r="C248" s="43"/>
      <c r="D248" s="43"/>
      <c r="E248" s="43"/>
      <c r="F248" s="43"/>
      <c r="G248" s="43"/>
      <c r="H248" s="43"/>
      <c r="I248" s="43"/>
      <c r="J248" s="43"/>
      <c r="K248" s="43"/>
      <c r="L248" s="43"/>
      <c r="M248" s="43"/>
      <c r="N248" s="43"/>
      <c r="O248" s="43"/>
      <c r="P248" s="43"/>
    </row>
    <row r="249" spans="2:16" x14ac:dyDescent="0.35">
      <c r="B249" s="43"/>
      <c r="C249" s="43"/>
      <c r="D249" s="43"/>
      <c r="E249" s="43"/>
      <c r="F249" s="43"/>
      <c r="G249" s="43"/>
      <c r="H249" s="43"/>
      <c r="I249" s="43"/>
      <c r="J249" s="43"/>
      <c r="K249" s="43"/>
      <c r="L249" s="43"/>
      <c r="M249" s="43"/>
      <c r="N249" s="43"/>
      <c r="O249" s="43"/>
      <c r="P249" s="43"/>
    </row>
    <row r="250" spans="2:16" x14ac:dyDescent="0.35">
      <c r="B250" s="43"/>
      <c r="C250" s="43"/>
      <c r="D250" s="43"/>
      <c r="E250" s="43"/>
      <c r="F250" s="43"/>
      <c r="G250" s="43"/>
      <c r="H250" s="43"/>
      <c r="I250" s="43"/>
      <c r="J250" s="43"/>
      <c r="K250" s="43"/>
      <c r="L250" s="43"/>
      <c r="M250" s="43"/>
      <c r="N250" s="43"/>
      <c r="O250" s="43"/>
      <c r="P250" s="43"/>
    </row>
    <row r="251" spans="2:16" x14ac:dyDescent="0.35">
      <c r="B251" s="43"/>
      <c r="C251" s="43"/>
      <c r="D251" s="43"/>
      <c r="E251" s="43"/>
      <c r="F251" s="43"/>
      <c r="G251" s="43"/>
      <c r="H251" s="43"/>
      <c r="I251" s="43"/>
      <c r="J251" s="43"/>
      <c r="K251" s="43"/>
      <c r="L251" s="43"/>
      <c r="M251" s="43"/>
      <c r="N251" s="43"/>
      <c r="O251" s="43"/>
      <c r="P251" s="43"/>
    </row>
    <row r="252" spans="2:16" x14ac:dyDescent="0.35">
      <c r="B252" s="43"/>
      <c r="C252" s="43"/>
      <c r="D252" s="43"/>
      <c r="E252" s="43"/>
      <c r="F252" s="43"/>
      <c r="G252" s="43"/>
      <c r="H252" s="43"/>
      <c r="I252" s="43"/>
      <c r="J252" s="43"/>
      <c r="K252" s="43"/>
      <c r="L252" s="43"/>
      <c r="M252" s="43"/>
      <c r="N252" s="43"/>
      <c r="O252" s="43"/>
      <c r="P252" s="43"/>
    </row>
    <row r="253" spans="2:16" x14ac:dyDescent="0.35">
      <c r="B253" s="43"/>
      <c r="C253" s="43"/>
      <c r="D253" s="43"/>
      <c r="E253" s="43"/>
      <c r="F253" s="43"/>
      <c r="G253" s="43"/>
      <c r="H253" s="43"/>
      <c r="I253" s="43"/>
      <c r="J253" s="43"/>
      <c r="K253" s="43"/>
      <c r="L253" s="43"/>
      <c r="M253" s="43"/>
      <c r="N253" s="43"/>
      <c r="O253" s="43"/>
      <c r="P253" s="43"/>
    </row>
    <row r="254" spans="2:16" x14ac:dyDescent="0.35">
      <c r="B254" s="43"/>
      <c r="C254" s="43"/>
      <c r="D254" s="43"/>
      <c r="E254" s="43"/>
      <c r="F254" s="43"/>
      <c r="G254" s="43"/>
      <c r="H254" s="43"/>
      <c r="I254" s="43"/>
      <c r="J254" s="43"/>
      <c r="K254" s="43"/>
      <c r="L254" s="43"/>
      <c r="M254" s="43"/>
      <c r="N254" s="43"/>
      <c r="O254" s="43"/>
      <c r="P254" s="43"/>
    </row>
    <row r="255" spans="2:16" x14ac:dyDescent="0.35">
      <c r="B255" s="43"/>
      <c r="C255" s="43"/>
      <c r="D255" s="43"/>
      <c r="E255" s="43"/>
      <c r="F255" s="43"/>
      <c r="G255" s="43"/>
      <c r="H255" s="43"/>
      <c r="I255" s="43"/>
      <c r="J255" s="43"/>
      <c r="K255" s="43"/>
      <c r="L255" s="43"/>
      <c r="M255" s="43"/>
      <c r="N255" s="43"/>
      <c r="O255" s="43"/>
      <c r="P255" s="43"/>
    </row>
    <row r="256" spans="2:16" x14ac:dyDescent="0.35">
      <c r="B256" s="43"/>
      <c r="C256" s="43"/>
      <c r="D256" s="43"/>
      <c r="E256" s="43"/>
      <c r="F256" s="43"/>
      <c r="G256" s="43"/>
      <c r="H256" s="43"/>
      <c r="I256" s="43"/>
      <c r="J256" s="43"/>
      <c r="K256" s="43"/>
      <c r="L256" s="43"/>
      <c r="M256" s="43"/>
      <c r="N256" s="43"/>
      <c r="O256" s="43"/>
      <c r="P256" s="43"/>
    </row>
    <row r="257" spans="2:16" x14ac:dyDescent="0.35">
      <c r="B257" s="43"/>
      <c r="C257" s="43"/>
      <c r="D257" s="43"/>
      <c r="E257" s="43"/>
      <c r="F257" s="43"/>
      <c r="G257" s="43"/>
      <c r="H257" s="43"/>
      <c r="I257" s="43"/>
      <c r="J257" s="43"/>
      <c r="K257" s="43"/>
      <c r="L257" s="43"/>
      <c r="M257" s="43"/>
      <c r="N257" s="43"/>
      <c r="O257" s="43"/>
      <c r="P257" s="43"/>
    </row>
    <row r="258" spans="2:16" x14ac:dyDescent="0.35">
      <c r="B258" s="43"/>
      <c r="C258" s="43"/>
      <c r="D258" s="43"/>
      <c r="E258" s="43"/>
      <c r="F258" s="43"/>
      <c r="G258" s="43"/>
      <c r="H258" s="43"/>
      <c r="I258" s="43"/>
      <c r="J258" s="43"/>
      <c r="K258" s="43"/>
      <c r="L258" s="43"/>
      <c r="M258" s="43"/>
      <c r="N258" s="43"/>
      <c r="O258" s="43"/>
      <c r="P258" s="43"/>
    </row>
    <row r="259" spans="2:16" x14ac:dyDescent="0.35">
      <c r="B259" s="43"/>
      <c r="C259" s="43"/>
      <c r="D259" s="43"/>
      <c r="E259" s="43"/>
      <c r="F259" s="43"/>
      <c r="G259" s="43"/>
      <c r="H259" s="43"/>
      <c r="I259" s="43"/>
      <c r="J259" s="43"/>
      <c r="K259" s="43"/>
      <c r="L259" s="43"/>
      <c r="M259" s="43"/>
      <c r="N259" s="43"/>
      <c r="O259" s="43"/>
      <c r="P259" s="43"/>
    </row>
    <row r="260" spans="2:16" x14ac:dyDescent="0.35">
      <c r="B260" s="43"/>
      <c r="C260" s="43"/>
      <c r="D260" s="43"/>
      <c r="E260" s="43"/>
      <c r="F260" s="43"/>
      <c r="G260" s="43"/>
      <c r="H260" s="43"/>
      <c r="I260" s="43"/>
      <c r="J260" s="43"/>
      <c r="K260" s="43"/>
      <c r="L260" s="43"/>
      <c r="M260" s="43"/>
      <c r="N260" s="43"/>
      <c r="O260" s="43"/>
      <c r="P260" s="43"/>
    </row>
    <row r="261" spans="2:16" x14ac:dyDescent="0.35">
      <c r="B261" s="43"/>
      <c r="C261" s="43"/>
      <c r="D261" s="43"/>
      <c r="E261" s="43"/>
      <c r="F261" s="43"/>
      <c r="G261" s="43"/>
      <c r="H261" s="43"/>
      <c r="I261" s="43"/>
      <c r="J261" s="43"/>
      <c r="K261" s="43"/>
      <c r="L261" s="43"/>
      <c r="M261" s="43"/>
      <c r="N261" s="43"/>
      <c r="O261" s="43"/>
      <c r="P261" s="43"/>
    </row>
    <row r="262" spans="2:16" x14ac:dyDescent="0.35">
      <c r="B262" s="43"/>
      <c r="C262" s="43"/>
      <c r="D262" s="43"/>
      <c r="E262" s="43"/>
      <c r="F262" s="43"/>
      <c r="G262" s="43"/>
      <c r="H262" s="43"/>
      <c r="I262" s="43"/>
      <c r="J262" s="43"/>
      <c r="K262" s="43"/>
      <c r="L262" s="43"/>
      <c r="M262" s="43"/>
      <c r="N262" s="43"/>
      <c r="O262" s="43"/>
      <c r="P262" s="43"/>
    </row>
    <row r="263" spans="2:16" x14ac:dyDescent="0.35">
      <c r="B263" s="43"/>
      <c r="C263" s="43"/>
      <c r="D263" s="43"/>
      <c r="E263" s="43"/>
      <c r="F263" s="43"/>
      <c r="G263" s="43"/>
      <c r="H263" s="43"/>
      <c r="I263" s="43"/>
      <c r="J263" s="43"/>
      <c r="K263" s="43"/>
      <c r="L263" s="43"/>
      <c r="M263" s="43"/>
      <c r="N263" s="43"/>
      <c r="O263" s="43"/>
      <c r="P263" s="43"/>
    </row>
    <row r="264" spans="2:16" x14ac:dyDescent="0.35">
      <c r="B264" s="43"/>
      <c r="C264" s="43"/>
      <c r="D264" s="43"/>
      <c r="E264" s="43"/>
      <c r="F264" s="43"/>
      <c r="G264" s="43"/>
      <c r="H264" s="43"/>
      <c r="I264" s="43"/>
      <c r="J264" s="43"/>
      <c r="K264" s="43"/>
      <c r="L264" s="43"/>
      <c r="M264" s="43"/>
      <c r="N264" s="43"/>
      <c r="O264" s="43"/>
      <c r="P264" s="43"/>
    </row>
    <row r="265" spans="2:16" x14ac:dyDescent="0.35">
      <c r="B265" s="43"/>
      <c r="C265" s="43"/>
      <c r="D265" s="43"/>
      <c r="E265" s="43"/>
      <c r="F265" s="43"/>
      <c r="G265" s="43"/>
      <c r="H265" s="43"/>
      <c r="I265" s="43"/>
      <c r="J265" s="43"/>
      <c r="K265" s="43"/>
      <c r="L265" s="43"/>
      <c r="M265" s="43"/>
      <c r="N265" s="43"/>
      <c r="O265" s="43"/>
      <c r="P265" s="43"/>
    </row>
    <row r="266" spans="2:16" x14ac:dyDescent="0.35">
      <c r="B266" s="43"/>
      <c r="C266" s="43"/>
      <c r="D266" s="43"/>
      <c r="E266" s="43"/>
      <c r="F266" s="43"/>
      <c r="G266" s="43"/>
      <c r="H266" s="43"/>
      <c r="I266" s="43"/>
      <c r="J266" s="43"/>
      <c r="K266" s="43"/>
      <c r="L266" s="43"/>
      <c r="M266" s="43"/>
      <c r="N266" s="43"/>
      <c r="O266" s="43"/>
      <c r="P266" s="43"/>
    </row>
    <row r="267" spans="2:16" x14ac:dyDescent="0.35">
      <c r="B267" s="43"/>
      <c r="C267" s="43"/>
      <c r="D267" s="43"/>
      <c r="E267" s="43"/>
      <c r="F267" s="43"/>
      <c r="G267" s="43"/>
      <c r="H267" s="43"/>
      <c r="I267" s="43"/>
      <c r="J267" s="43"/>
      <c r="K267" s="43"/>
      <c r="L267" s="43"/>
      <c r="M267" s="43"/>
      <c r="N267" s="43"/>
      <c r="O267" s="43"/>
      <c r="P267" s="43"/>
    </row>
    <row r="268" spans="2:16" x14ac:dyDescent="0.35">
      <c r="B268" s="43"/>
      <c r="C268" s="43"/>
      <c r="D268" s="43"/>
      <c r="E268" s="43"/>
      <c r="F268" s="43"/>
      <c r="G268" s="43"/>
      <c r="H268" s="43"/>
      <c r="I268" s="43"/>
      <c r="J268" s="43"/>
      <c r="K268" s="43"/>
      <c r="L268" s="43"/>
      <c r="M268" s="43"/>
      <c r="N268" s="43"/>
      <c r="O268" s="43"/>
      <c r="P268" s="43"/>
    </row>
    <row r="269" spans="2:16" x14ac:dyDescent="0.35">
      <c r="B269" s="43"/>
      <c r="C269" s="43"/>
      <c r="D269" s="43"/>
      <c r="E269" s="43"/>
      <c r="F269" s="43"/>
      <c r="G269" s="43"/>
      <c r="H269" s="43"/>
      <c r="I269" s="43"/>
      <c r="J269" s="43"/>
      <c r="K269" s="43"/>
      <c r="L269" s="43"/>
      <c r="M269" s="43"/>
      <c r="N269" s="43"/>
      <c r="O269" s="43"/>
      <c r="P269" s="43"/>
    </row>
    <row r="270" spans="2:16" x14ac:dyDescent="0.35">
      <c r="B270" s="43"/>
      <c r="C270" s="43"/>
      <c r="D270" s="43"/>
      <c r="E270" s="43"/>
      <c r="F270" s="43"/>
      <c r="G270" s="43"/>
      <c r="H270" s="43"/>
      <c r="I270" s="43"/>
      <c r="J270" s="43"/>
      <c r="K270" s="43"/>
      <c r="L270" s="43"/>
      <c r="M270" s="43"/>
      <c r="N270" s="43"/>
      <c r="O270" s="43"/>
      <c r="P270" s="43"/>
    </row>
    <row r="271" spans="2:16" x14ac:dyDescent="0.35">
      <c r="B271" s="43"/>
      <c r="C271" s="43"/>
      <c r="D271" s="43"/>
      <c r="E271" s="43"/>
      <c r="F271" s="43"/>
      <c r="G271" s="43"/>
      <c r="H271" s="43"/>
      <c r="I271" s="43"/>
      <c r="J271" s="43"/>
      <c r="K271" s="43"/>
      <c r="L271" s="43"/>
      <c r="M271" s="43"/>
      <c r="N271" s="43"/>
      <c r="O271" s="43"/>
      <c r="P271" s="43"/>
    </row>
    <row r="272" spans="2:16" x14ac:dyDescent="0.35">
      <c r="B272" s="43"/>
      <c r="C272" s="43"/>
      <c r="D272" s="43"/>
      <c r="E272" s="43"/>
      <c r="F272" s="43"/>
      <c r="G272" s="43"/>
      <c r="H272" s="43"/>
      <c r="I272" s="43"/>
      <c r="J272" s="43"/>
      <c r="K272" s="43"/>
      <c r="L272" s="43"/>
      <c r="M272" s="43"/>
      <c r="N272" s="43"/>
      <c r="O272" s="43"/>
      <c r="P272" s="43"/>
    </row>
    <row r="273" spans="2:16" x14ac:dyDescent="0.35">
      <c r="B273" s="43"/>
      <c r="C273" s="43"/>
      <c r="D273" s="43"/>
      <c r="E273" s="43"/>
      <c r="F273" s="43"/>
      <c r="G273" s="43"/>
      <c r="H273" s="43"/>
      <c r="I273" s="43"/>
      <c r="J273" s="43"/>
      <c r="K273" s="43"/>
      <c r="L273" s="43"/>
      <c r="M273" s="43"/>
      <c r="N273" s="43"/>
      <c r="O273" s="43"/>
      <c r="P273" s="43"/>
    </row>
    <row r="274" spans="2:16" x14ac:dyDescent="0.35">
      <c r="B274" s="43"/>
      <c r="C274" s="43"/>
      <c r="D274" s="43"/>
      <c r="E274" s="43"/>
      <c r="F274" s="43"/>
      <c r="G274" s="43"/>
      <c r="H274" s="43"/>
      <c r="I274" s="43"/>
      <c r="J274" s="43"/>
      <c r="K274" s="43"/>
      <c r="L274" s="43"/>
      <c r="M274" s="43"/>
      <c r="N274" s="43"/>
      <c r="O274" s="43"/>
      <c r="P274" s="43"/>
    </row>
    <row r="275" spans="2:16" x14ac:dyDescent="0.35">
      <c r="B275" s="43"/>
      <c r="C275" s="43"/>
      <c r="D275" s="43"/>
      <c r="E275" s="43"/>
      <c r="F275" s="43"/>
      <c r="G275" s="43"/>
      <c r="H275" s="43"/>
      <c r="I275" s="43"/>
      <c r="J275" s="43"/>
      <c r="K275" s="43"/>
      <c r="L275" s="43"/>
      <c r="M275" s="43"/>
      <c r="N275" s="43"/>
      <c r="O275" s="43"/>
      <c r="P275" s="43"/>
    </row>
    <row r="276" spans="2:16" x14ac:dyDescent="0.35">
      <c r="B276" s="43"/>
      <c r="C276" s="43"/>
      <c r="D276" s="43"/>
      <c r="E276" s="43"/>
      <c r="F276" s="43"/>
      <c r="G276" s="43"/>
      <c r="H276" s="43"/>
      <c r="I276" s="43"/>
      <c r="J276" s="43"/>
      <c r="K276" s="43"/>
      <c r="L276" s="43"/>
      <c r="M276" s="43"/>
      <c r="N276" s="43"/>
      <c r="O276" s="43"/>
      <c r="P276" s="43"/>
    </row>
    <row r="277" spans="2:16" x14ac:dyDescent="0.35">
      <c r="B277" s="43"/>
      <c r="C277" s="43"/>
      <c r="D277" s="43"/>
      <c r="E277" s="43"/>
      <c r="F277" s="43"/>
      <c r="G277" s="43"/>
      <c r="H277" s="43"/>
      <c r="I277" s="43"/>
      <c r="J277" s="43"/>
      <c r="K277" s="43"/>
      <c r="L277" s="43"/>
      <c r="M277" s="43"/>
      <c r="N277" s="43"/>
      <c r="O277" s="43"/>
      <c r="P277" s="43"/>
    </row>
    <row r="278" spans="2:16" x14ac:dyDescent="0.35">
      <c r="B278" s="43"/>
      <c r="C278" s="43"/>
      <c r="D278" s="43"/>
      <c r="E278" s="43"/>
      <c r="F278" s="43"/>
      <c r="G278" s="43"/>
      <c r="H278" s="43"/>
      <c r="I278" s="43"/>
      <c r="J278" s="43"/>
      <c r="K278" s="43"/>
      <c r="L278" s="43"/>
      <c r="M278" s="43"/>
      <c r="N278" s="43"/>
      <c r="O278" s="43"/>
      <c r="P278" s="43"/>
    </row>
    <row r="279" spans="2:16" x14ac:dyDescent="0.35">
      <c r="B279" s="43"/>
      <c r="C279" s="43"/>
      <c r="D279" s="43"/>
      <c r="E279" s="43"/>
      <c r="F279" s="43"/>
      <c r="G279" s="43"/>
      <c r="H279" s="43"/>
      <c r="I279" s="43"/>
      <c r="J279" s="43"/>
      <c r="K279" s="43"/>
      <c r="L279" s="43"/>
      <c r="M279" s="43"/>
      <c r="N279" s="43"/>
      <c r="O279" s="43"/>
      <c r="P279" s="43"/>
    </row>
    <row r="280" spans="2:16" x14ac:dyDescent="0.35">
      <c r="B280" s="43"/>
      <c r="C280" s="43"/>
      <c r="D280" s="43"/>
      <c r="E280" s="43"/>
      <c r="F280" s="43"/>
      <c r="G280" s="43"/>
      <c r="H280" s="43"/>
      <c r="I280" s="43"/>
      <c r="J280" s="43"/>
      <c r="K280" s="43"/>
      <c r="L280" s="43"/>
      <c r="M280" s="43"/>
      <c r="N280" s="43"/>
      <c r="O280" s="43"/>
      <c r="P280" s="43"/>
    </row>
    <row r="281" spans="2:16" x14ac:dyDescent="0.35">
      <c r="B281" s="43"/>
      <c r="C281" s="43"/>
      <c r="D281" s="43"/>
      <c r="E281" s="43"/>
      <c r="F281" s="43"/>
      <c r="G281" s="43"/>
      <c r="H281" s="43"/>
      <c r="I281" s="43"/>
      <c r="J281" s="43"/>
      <c r="K281" s="43"/>
      <c r="L281" s="43"/>
      <c r="M281" s="43"/>
      <c r="N281" s="43"/>
      <c r="O281" s="43"/>
      <c r="P281" s="43"/>
    </row>
    <row r="282" spans="2:16" x14ac:dyDescent="0.35">
      <c r="B282" s="43"/>
      <c r="C282" s="43"/>
      <c r="D282" s="43"/>
      <c r="E282" s="43"/>
      <c r="F282" s="43"/>
      <c r="G282" s="43"/>
      <c r="H282" s="43"/>
      <c r="I282" s="43"/>
      <c r="J282" s="43"/>
      <c r="K282" s="43"/>
      <c r="L282" s="43"/>
      <c r="M282" s="43"/>
      <c r="N282" s="43"/>
      <c r="O282" s="43"/>
      <c r="P282" s="43"/>
    </row>
    <row r="283" spans="2:16" x14ac:dyDescent="0.35">
      <c r="B283" s="43"/>
      <c r="C283" s="43"/>
      <c r="D283" s="43"/>
      <c r="E283" s="43"/>
      <c r="F283" s="43"/>
      <c r="G283" s="43"/>
      <c r="H283" s="43"/>
      <c r="I283" s="43"/>
      <c r="J283" s="43"/>
      <c r="K283" s="43"/>
      <c r="L283" s="43"/>
      <c r="M283" s="43"/>
      <c r="N283" s="43"/>
      <c r="O283" s="43"/>
      <c r="P283" s="43"/>
    </row>
  </sheetData>
  <sheetProtection sheet="1" objects="1" scenarios="1" selectLockedCells="1"/>
  <mergeCells count="13">
    <mergeCell ref="C9:O11"/>
    <mergeCell ref="G18:K18"/>
    <mergeCell ref="C36:F36"/>
    <mergeCell ref="C14:O14"/>
    <mergeCell ref="C44:F44"/>
    <mergeCell ref="C48:F48"/>
    <mergeCell ref="C59:H59"/>
    <mergeCell ref="C13:O13"/>
    <mergeCell ref="C16:H16"/>
    <mergeCell ref="I16:O16"/>
    <mergeCell ref="C40:F40"/>
    <mergeCell ref="C52:O52"/>
    <mergeCell ref="C56:G56"/>
  </mergeCells>
  <phoneticPr fontId="13" type="noConversion"/>
  <pageMargins left="0.25" right="0.25" top="0.75" bottom="0.75" header="0.3" footer="0.3"/>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2:S46"/>
  <sheetViews>
    <sheetView showGridLines="0" topLeftCell="A15" zoomScale="70" zoomScaleNormal="70" workbookViewId="0">
      <selection activeCell="S43" sqref="S43"/>
    </sheetView>
  </sheetViews>
  <sheetFormatPr defaultColWidth="8.69140625" defaultRowHeight="14.15" x14ac:dyDescent="0.35"/>
  <cols>
    <col min="1" max="1" width="8.69140625" style="19"/>
    <col min="2" max="2" width="15.69140625" style="19" customWidth="1"/>
    <col min="3" max="3" width="56.23046875" style="19" customWidth="1"/>
    <col min="4" max="4" width="26.4609375" style="68" customWidth="1"/>
    <col min="5" max="5" width="10.23046875" style="68" customWidth="1"/>
    <col min="6" max="6" width="22.69140625" style="68" customWidth="1"/>
    <col min="7" max="7" width="19.07421875" style="68" bestFit="1" customWidth="1"/>
    <col min="8" max="8" width="27.53515625" style="68" customWidth="1"/>
    <col min="9" max="9" width="22.23046875" style="68" customWidth="1"/>
    <col min="10" max="10" width="22.53515625" style="67" customWidth="1"/>
    <col min="11" max="11" width="14.23046875" style="67" customWidth="1"/>
    <col min="12" max="12" width="18.84375" style="67" customWidth="1"/>
    <col min="13" max="13" width="19.4609375" style="67" customWidth="1"/>
    <col min="14" max="15" width="19.07421875" style="67" bestFit="1" customWidth="1"/>
    <col min="16" max="16" width="17.53515625" style="67" customWidth="1"/>
    <col min="17" max="17" width="21.15234375" style="67" customWidth="1"/>
    <col min="18" max="18" width="79.53515625" style="19" customWidth="1"/>
    <col min="19" max="19" width="24.53515625" style="19" customWidth="1"/>
    <col min="20" max="16384" width="8.69140625" style="19"/>
  </cols>
  <sheetData>
    <row r="12" spans="2:19" ht="150" customHeight="1" x14ac:dyDescent="0.35">
      <c r="B12" s="331" t="s">
        <v>251</v>
      </c>
      <c r="C12" s="331"/>
      <c r="D12" s="331"/>
      <c r="E12" s="331"/>
      <c r="F12" s="331"/>
      <c r="G12" s="331"/>
      <c r="H12" s="331"/>
      <c r="I12" s="331"/>
    </row>
    <row r="13" spans="2:19" ht="50.15" customHeight="1" x14ac:dyDescent="0.35">
      <c r="B13" s="336" t="s">
        <v>133</v>
      </c>
      <c r="C13" s="336"/>
    </row>
    <row r="14" spans="2:19" ht="30.65" customHeight="1" x14ac:dyDescent="0.4">
      <c r="B14" s="190" t="s">
        <v>134</v>
      </c>
      <c r="C14" s="191" t="str">
        <f>'Workbook Index Page'!$I$16</f>
        <v>Fair Isle Ferry Infrastructure Project</v>
      </c>
      <c r="D14" s="332"/>
      <c r="E14" s="332"/>
      <c r="F14" s="332"/>
      <c r="G14" s="332"/>
      <c r="H14" s="332"/>
      <c r="I14" s="332"/>
      <c r="J14" s="332"/>
      <c r="K14" s="333"/>
      <c r="L14" s="337" t="s">
        <v>250</v>
      </c>
      <c r="M14" s="338"/>
      <c r="N14" s="338"/>
      <c r="O14" s="338"/>
      <c r="P14" s="338"/>
      <c r="Q14" s="73"/>
      <c r="S14" s="69"/>
    </row>
    <row r="15" spans="2:19" s="2" customFormat="1" ht="59.15" customHeight="1" x14ac:dyDescent="0.4">
      <c r="B15" s="205" t="s">
        <v>226</v>
      </c>
      <c r="C15" s="206" t="s">
        <v>227</v>
      </c>
      <c r="D15" s="207" t="s">
        <v>228</v>
      </c>
      <c r="E15" s="208" t="s">
        <v>229</v>
      </c>
      <c r="F15" s="219" t="s">
        <v>230</v>
      </c>
      <c r="G15" s="207" t="s">
        <v>231</v>
      </c>
      <c r="H15" s="209" t="s">
        <v>238</v>
      </c>
      <c r="I15" s="209" t="s">
        <v>232</v>
      </c>
      <c r="J15" s="210" t="s">
        <v>233</v>
      </c>
      <c r="K15" s="220" t="s">
        <v>239</v>
      </c>
      <c r="L15" s="211" t="s">
        <v>234</v>
      </c>
      <c r="M15" s="211" t="s">
        <v>235</v>
      </c>
      <c r="N15" s="211" t="s">
        <v>236</v>
      </c>
      <c r="O15" s="211" t="s">
        <v>237</v>
      </c>
      <c r="P15" s="211" t="s">
        <v>247</v>
      </c>
      <c r="Q15" s="212" t="s">
        <v>248</v>
      </c>
      <c r="R15" s="213" t="s">
        <v>249</v>
      </c>
      <c r="S15" s="69"/>
    </row>
    <row r="16" spans="2:19" s="155" customFormat="1" ht="24.55" customHeight="1" x14ac:dyDescent="0.4">
      <c r="B16" s="147">
        <v>1</v>
      </c>
      <c r="C16" s="148" t="s">
        <v>285</v>
      </c>
      <c r="D16" s="249">
        <v>6266327</v>
      </c>
      <c r="E16" s="150">
        <f>SUM(D16/D45)</f>
        <v>0.21073269575839013</v>
      </c>
      <c r="F16" s="226">
        <v>1</v>
      </c>
      <c r="G16" s="214">
        <f>SUM(D16/F16)</f>
        <v>6266327</v>
      </c>
      <c r="H16" s="249">
        <v>5639694.2999999998</v>
      </c>
      <c r="I16" s="150">
        <f>SUM(H16/D16)</f>
        <v>0.9</v>
      </c>
      <c r="J16" s="151">
        <f>SUM(D16-H16)</f>
        <v>626632.70000000019</v>
      </c>
      <c r="K16" s="150">
        <f>SUM(J16/D16)</f>
        <v>0.10000000000000003</v>
      </c>
      <c r="L16" s="250">
        <v>0</v>
      </c>
      <c r="M16" s="250">
        <v>3070224</v>
      </c>
      <c r="N16" s="250">
        <v>3196103</v>
      </c>
      <c r="O16" s="250">
        <v>0</v>
      </c>
      <c r="P16" s="250">
        <v>0</v>
      </c>
      <c r="Q16" s="153">
        <f>SUM(L16:P16)</f>
        <v>6266327</v>
      </c>
      <c r="R16" s="154" t="s">
        <v>292</v>
      </c>
    </row>
    <row r="17" spans="2:18" s="155" customFormat="1" ht="24.55" customHeight="1" x14ac:dyDescent="0.4">
      <c r="B17" s="147">
        <v>2</v>
      </c>
      <c r="C17" s="148" t="s">
        <v>286</v>
      </c>
      <c r="D17" s="249">
        <v>610789</v>
      </c>
      <c r="E17" s="150">
        <f>SUM(D17/D45)</f>
        <v>2.0540455758145296E-2</v>
      </c>
      <c r="F17" s="226">
        <v>1</v>
      </c>
      <c r="G17" s="214">
        <f t="shared" ref="G17:G35" si="0">SUM(D17/F17)</f>
        <v>610789</v>
      </c>
      <c r="H17" s="249">
        <v>549710.1</v>
      </c>
      <c r="I17" s="150">
        <f t="shared" ref="I17:I35" si="1">SUM(H17/D17)</f>
        <v>0.89999999999999991</v>
      </c>
      <c r="J17" s="151">
        <f t="shared" ref="J17:J35" si="2">SUM(D17-H17)</f>
        <v>61078.900000000023</v>
      </c>
      <c r="K17" s="150">
        <f t="shared" ref="K17:K35" si="3">SUM(J17/D17)</f>
        <v>0.10000000000000003</v>
      </c>
      <c r="L17" s="250">
        <v>248400</v>
      </c>
      <c r="M17" s="250">
        <v>255852</v>
      </c>
      <c r="N17" s="250">
        <v>106537</v>
      </c>
      <c r="O17" s="250">
        <v>0</v>
      </c>
      <c r="P17" s="250">
        <v>0</v>
      </c>
      <c r="Q17" s="153">
        <f t="shared" ref="Q17:Q35" si="4">SUM(L17:P17)</f>
        <v>610789</v>
      </c>
      <c r="R17" s="154" t="s">
        <v>292</v>
      </c>
    </row>
    <row r="18" spans="2:18" s="155" customFormat="1" ht="24.55" customHeight="1" x14ac:dyDescent="0.4">
      <c r="B18" s="147">
        <v>3</v>
      </c>
      <c r="C18" s="148" t="s">
        <v>287</v>
      </c>
      <c r="D18" s="249">
        <v>13990942</v>
      </c>
      <c r="E18" s="150">
        <f>SUM(D18/D45)</f>
        <v>0.47050671371910247</v>
      </c>
      <c r="F18" s="226">
        <v>1</v>
      </c>
      <c r="G18" s="214">
        <f t="shared" si="0"/>
        <v>13990942</v>
      </c>
      <c r="H18" s="249">
        <v>12591847.800000001</v>
      </c>
      <c r="I18" s="150">
        <f t="shared" si="1"/>
        <v>0.9</v>
      </c>
      <c r="J18" s="151">
        <f t="shared" si="2"/>
        <v>1399094.1999999993</v>
      </c>
      <c r="K18" s="150">
        <f t="shared" si="3"/>
        <v>9.999999999999995E-2</v>
      </c>
      <c r="L18" s="250">
        <v>0</v>
      </c>
      <c r="M18" s="250">
        <v>0</v>
      </c>
      <c r="N18" s="250">
        <v>6858305</v>
      </c>
      <c r="O18" s="250">
        <v>7132637</v>
      </c>
      <c r="P18" s="250">
        <v>0</v>
      </c>
      <c r="Q18" s="153">
        <f t="shared" si="4"/>
        <v>13990942</v>
      </c>
      <c r="R18" s="154" t="s">
        <v>292</v>
      </c>
    </row>
    <row r="19" spans="2:18" s="155" customFormat="1" ht="24.55" customHeight="1" x14ac:dyDescent="0.4">
      <c r="B19" s="147">
        <v>4</v>
      </c>
      <c r="C19" s="148" t="s">
        <v>288</v>
      </c>
      <c r="D19" s="249">
        <v>5446959</v>
      </c>
      <c r="E19" s="150">
        <f>SUM(D19/D45)</f>
        <v>0.1831778574203716</v>
      </c>
      <c r="F19" s="226">
        <v>1</v>
      </c>
      <c r="G19" s="214">
        <f t="shared" si="0"/>
        <v>5446959</v>
      </c>
      <c r="H19" s="249">
        <v>4902263.0999999996</v>
      </c>
      <c r="I19" s="150">
        <f t="shared" si="1"/>
        <v>0.89999999999999991</v>
      </c>
      <c r="J19" s="151">
        <f t="shared" si="2"/>
        <v>544695.90000000037</v>
      </c>
      <c r="K19" s="150">
        <f t="shared" si="3"/>
        <v>0.10000000000000007</v>
      </c>
      <c r="L19" s="250">
        <v>0</v>
      </c>
      <c r="M19" s="250">
        <v>0</v>
      </c>
      <c r="N19" s="250">
        <v>2670078</v>
      </c>
      <c r="O19" s="250">
        <v>2776881</v>
      </c>
      <c r="P19" s="250">
        <v>0</v>
      </c>
      <c r="Q19" s="153">
        <f t="shared" si="4"/>
        <v>5446959</v>
      </c>
      <c r="R19" s="154" t="s">
        <v>292</v>
      </c>
    </row>
    <row r="20" spans="2:18" s="155" customFormat="1" ht="24.55" customHeight="1" x14ac:dyDescent="0.4">
      <c r="B20" s="147">
        <v>5</v>
      </c>
      <c r="C20" s="148" t="s">
        <v>289</v>
      </c>
      <c r="D20" s="249">
        <v>1263114</v>
      </c>
      <c r="E20" s="150">
        <f>SUM(D20/D45)</f>
        <v>4.2477741469630161E-2</v>
      </c>
      <c r="F20" s="226">
        <v>1</v>
      </c>
      <c r="G20" s="214">
        <f t="shared" si="0"/>
        <v>1263114</v>
      </c>
      <c r="H20" s="249">
        <v>1136802.6000000001</v>
      </c>
      <c r="I20" s="150">
        <f t="shared" si="1"/>
        <v>0.9</v>
      </c>
      <c r="J20" s="151">
        <f t="shared" si="2"/>
        <v>126311.39999999991</v>
      </c>
      <c r="K20" s="150">
        <f t="shared" si="3"/>
        <v>9.9999999999999922E-2</v>
      </c>
      <c r="L20" s="250">
        <v>111780</v>
      </c>
      <c r="M20" s="250">
        <v>1151334</v>
      </c>
      <c r="N20" s="250">
        <v>0</v>
      </c>
      <c r="O20" s="250">
        <v>0</v>
      </c>
      <c r="P20" s="250">
        <v>0</v>
      </c>
      <c r="Q20" s="153">
        <f t="shared" si="4"/>
        <v>1263114</v>
      </c>
      <c r="R20" s="154" t="s">
        <v>292</v>
      </c>
    </row>
    <row r="21" spans="2:18" s="155" customFormat="1" ht="24.55" customHeight="1" x14ac:dyDescent="0.4">
      <c r="B21" s="147">
        <v>6</v>
      </c>
      <c r="C21" s="148" t="s">
        <v>290</v>
      </c>
      <c r="D21" s="249">
        <v>2112998</v>
      </c>
      <c r="E21" s="150">
        <f>SUM(D21/D45)</f>
        <v>7.1058813986580469E-2</v>
      </c>
      <c r="F21" s="226">
        <v>1</v>
      </c>
      <c r="G21" s="214">
        <f t="shared" si="0"/>
        <v>2112998</v>
      </c>
      <c r="H21" s="249">
        <v>1901698.2</v>
      </c>
      <c r="I21" s="150">
        <f t="shared" si="1"/>
        <v>0.9</v>
      </c>
      <c r="J21" s="151">
        <f t="shared" si="2"/>
        <v>211299.80000000005</v>
      </c>
      <c r="K21" s="150">
        <f t="shared" si="3"/>
        <v>0.10000000000000002</v>
      </c>
      <c r="L21" s="250">
        <v>434700</v>
      </c>
      <c r="M21" s="250">
        <v>537289</v>
      </c>
      <c r="N21" s="250">
        <v>559318</v>
      </c>
      <c r="O21" s="250">
        <v>581691</v>
      </c>
      <c r="P21" s="250">
        <v>0</v>
      </c>
      <c r="Q21" s="153">
        <f t="shared" si="4"/>
        <v>2112998</v>
      </c>
      <c r="R21" s="154" t="s">
        <v>292</v>
      </c>
    </row>
    <row r="22" spans="2:18" s="155" customFormat="1" ht="24.55" customHeight="1" x14ac:dyDescent="0.4">
      <c r="B22" s="147">
        <v>7</v>
      </c>
      <c r="C22" s="148" t="s">
        <v>291</v>
      </c>
      <c r="D22" s="249">
        <v>44774</v>
      </c>
      <c r="E22" s="150">
        <f>SUM(D22/D45)</f>
        <v>1.5057218877799002E-3</v>
      </c>
      <c r="F22" s="226">
        <v>1</v>
      </c>
      <c r="G22" s="214">
        <f t="shared" si="0"/>
        <v>44774</v>
      </c>
      <c r="H22" s="249">
        <v>40296.6</v>
      </c>
      <c r="I22" s="150">
        <f t="shared" si="1"/>
        <v>0.9</v>
      </c>
      <c r="J22" s="151">
        <f t="shared" si="2"/>
        <v>4477.4000000000015</v>
      </c>
      <c r="K22" s="150">
        <f t="shared" si="3"/>
        <v>0.10000000000000003</v>
      </c>
      <c r="L22" s="250">
        <v>0</v>
      </c>
      <c r="M22" s="250">
        <v>44774</v>
      </c>
      <c r="N22" s="250">
        <v>0</v>
      </c>
      <c r="O22" s="250">
        <v>0</v>
      </c>
      <c r="P22" s="250">
        <v>0</v>
      </c>
      <c r="Q22" s="153">
        <f t="shared" si="4"/>
        <v>44774</v>
      </c>
      <c r="R22" s="154" t="s">
        <v>292</v>
      </c>
    </row>
    <row r="23" spans="2:18" s="155" customFormat="1" ht="24.55" customHeight="1" x14ac:dyDescent="0.4">
      <c r="B23" s="147">
        <v>8</v>
      </c>
      <c r="C23" s="148"/>
      <c r="D23" s="149">
        <v>0</v>
      </c>
      <c r="E23" s="150">
        <f>SUM(D23/D45)</f>
        <v>0</v>
      </c>
      <c r="F23" s="226">
        <v>0</v>
      </c>
      <c r="G23" s="214" t="e">
        <f t="shared" si="0"/>
        <v>#DIV/0!</v>
      </c>
      <c r="H23" s="149">
        <v>0</v>
      </c>
      <c r="I23" s="150" t="e">
        <f t="shared" si="1"/>
        <v>#DIV/0!</v>
      </c>
      <c r="J23" s="151">
        <f t="shared" si="2"/>
        <v>0</v>
      </c>
      <c r="K23" s="150" t="e">
        <f t="shared" si="3"/>
        <v>#DIV/0!</v>
      </c>
      <c r="L23" s="152">
        <v>0</v>
      </c>
      <c r="M23" s="152">
        <v>0</v>
      </c>
      <c r="N23" s="152">
        <v>0</v>
      </c>
      <c r="O23" s="152">
        <v>0</v>
      </c>
      <c r="P23" s="152">
        <v>0</v>
      </c>
      <c r="Q23" s="153">
        <f t="shared" si="4"/>
        <v>0</v>
      </c>
      <c r="R23" s="154"/>
    </row>
    <row r="24" spans="2:18" s="155" customFormat="1" ht="24.55" customHeight="1" x14ac:dyDescent="0.4">
      <c r="B24" s="147">
        <v>9</v>
      </c>
      <c r="C24" s="148"/>
      <c r="D24" s="149">
        <v>0</v>
      </c>
      <c r="E24" s="150">
        <f>SUM(D24/D45)</f>
        <v>0</v>
      </c>
      <c r="F24" s="226">
        <v>0</v>
      </c>
      <c r="G24" s="214" t="e">
        <f t="shared" si="0"/>
        <v>#DIV/0!</v>
      </c>
      <c r="H24" s="149">
        <v>0</v>
      </c>
      <c r="I24" s="150" t="e">
        <f t="shared" si="1"/>
        <v>#DIV/0!</v>
      </c>
      <c r="J24" s="151">
        <f t="shared" si="2"/>
        <v>0</v>
      </c>
      <c r="K24" s="150" t="e">
        <f t="shared" si="3"/>
        <v>#DIV/0!</v>
      </c>
      <c r="L24" s="152">
        <v>0</v>
      </c>
      <c r="M24" s="152">
        <v>0</v>
      </c>
      <c r="N24" s="152">
        <v>0</v>
      </c>
      <c r="O24" s="152">
        <v>0</v>
      </c>
      <c r="P24" s="152">
        <v>0</v>
      </c>
      <c r="Q24" s="153">
        <f t="shared" si="4"/>
        <v>0</v>
      </c>
      <c r="R24" s="154"/>
    </row>
    <row r="25" spans="2:18" s="155" customFormat="1" ht="24.55" customHeight="1" x14ac:dyDescent="0.4">
      <c r="B25" s="147">
        <v>10</v>
      </c>
      <c r="C25" s="148"/>
      <c r="D25" s="149">
        <v>0</v>
      </c>
      <c r="E25" s="150">
        <f>SUM(D25/D45)</f>
        <v>0</v>
      </c>
      <c r="F25" s="226">
        <v>0</v>
      </c>
      <c r="G25" s="214" t="e">
        <f t="shared" si="0"/>
        <v>#DIV/0!</v>
      </c>
      <c r="H25" s="149">
        <v>0</v>
      </c>
      <c r="I25" s="150" t="e">
        <f t="shared" si="1"/>
        <v>#DIV/0!</v>
      </c>
      <c r="J25" s="151">
        <f t="shared" si="2"/>
        <v>0</v>
      </c>
      <c r="K25" s="150" t="e">
        <f t="shared" si="3"/>
        <v>#DIV/0!</v>
      </c>
      <c r="L25" s="152">
        <v>0</v>
      </c>
      <c r="M25" s="152">
        <v>0</v>
      </c>
      <c r="N25" s="152">
        <v>0</v>
      </c>
      <c r="O25" s="152">
        <v>0</v>
      </c>
      <c r="P25" s="152">
        <v>0</v>
      </c>
      <c r="Q25" s="153">
        <f t="shared" si="4"/>
        <v>0</v>
      </c>
      <c r="R25" s="154"/>
    </row>
    <row r="26" spans="2:18" s="155" customFormat="1" ht="24.55" customHeight="1" x14ac:dyDescent="0.4">
      <c r="B26" s="147">
        <v>11</v>
      </c>
      <c r="C26" s="148"/>
      <c r="D26" s="149">
        <v>0</v>
      </c>
      <c r="E26" s="150">
        <f>SUM(D26/D45)</f>
        <v>0</v>
      </c>
      <c r="F26" s="226">
        <v>0</v>
      </c>
      <c r="G26" s="214" t="e">
        <f t="shared" si="0"/>
        <v>#DIV/0!</v>
      </c>
      <c r="H26" s="149">
        <v>0</v>
      </c>
      <c r="I26" s="150" t="e">
        <f t="shared" si="1"/>
        <v>#DIV/0!</v>
      </c>
      <c r="J26" s="151">
        <f t="shared" si="2"/>
        <v>0</v>
      </c>
      <c r="K26" s="150" t="e">
        <f t="shared" si="3"/>
        <v>#DIV/0!</v>
      </c>
      <c r="L26" s="152">
        <v>0</v>
      </c>
      <c r="M26" s="152">
        <v>0</v>
      </c>
      <c r="N26" s="152">
        <v>0</v>
      </c>
      <c r="O26" s="152">
        <v>0</v>
      </c>
      <c r="P26" s="152">
        <v>0</v>
      </c>
      <c r="Q26" s="153">
        <f t="shared" si="4"/>
        <v>0</v>
      </c>
      <c r="R26" s="154"/>
    </row>
    <row r="27" spans="2:18" s="155" customFormat="1" ht="24.55" customHeight="1" x14ac:dyDescent="0.4">
      <c r="B27" s="147">
        <v>12</v>
      </c>
      <c r="C27" s="148"/>
      <c r="D27" s="149">
        <v>0</v>
      </c>
      <c r="E27" s="150">
        <f>SUM(D27/D45)</f>
        <v>0</v>
      </c>
      <c r="F27" s="226">
        <v>0</v>
      </c>
      <c r="G27" s="214" t="e">
        <f t="shared" si="0"/>
        <v>#DIV/0!</v>
      </c>
      <c r="H27" s="149">
        <v>0</v>
      </c>
      <c r="I27" s="150" t="e">
        <f t="shared" si="1"/>
        <v>#DIV/0!</v>
      </c>
      <c r="J27" s="151">
        <f t="shared" si="2"/>
        <v>0</v>
      </c>
      <c r="K27" s="150" t="e">
        <f t="shared" si="3"/>
        <v>#DIV/0!</v>
      </c>
      <c r="L27" s="152">
        <v>0</v>
      </c>
      <c r="M27" s="152">
        <v>0</v>
      </c>
      <c r="N27" s="152">
        <v>0</v>
      </c>
      <c r="O27" s="152">
        <v>0</v>
      </c>
      <c r="P27" s="152">
        <v>0</v>
      </c>
      <c r="Q27" s="153">
        <f t="shared" si="4"/>
        <v>0</v>
      </c>
      <c r="R27" s="154"/>
    </row>
    <row r="28" spans="2:18" s="155" customFormat="1" ht="24.55" customHeight="1" x14ac:dyDescent="0.4">
      <c r="B28" s="147">
        <v>13</v>
      </c>
      <c r="C28" s="148"/>
      <c r="D28" s="149">
        <v>0</v>
      </c>
      <c r="E28" s="150">
        <f>SUM(D28/D45)</f>
        <v>0</v>
      </c>
      <c r="F28" s="226">
        <v>0</v>
      </c>
      <c r="G28" s="214" t="e">
        <f t="shared" si="0"/>
        <v>#DIV/0!</v>
      </c>
      <c r="H28" s="149">
        <v>0</v>
      </c>
      <c r="I28" s="150" t="e">
        <f t="shared" si="1"/>
        <v>#DIV/0!</v>
      </c>
      <c r="J28" s="151">
        <f t="shared" si="2"/>
        <v>0</v>
      </c>
      <c r="K28" s="150" t="e">
        <f t="shared" si="3"/>
        <v>#DIV/0!</v>
      </c>
      <c r="L28" s="152">
        <v>0</v>
      </c>
      <c r="M28" s="152">
        <v>0</v>
      </c>
      <c r="N28" s="152">
        <v>0</v>
      </c>
      <c r="O28" s="152">
        <v>0</v>
      </c>
      <c r="P28" s="152">
        <v>0</v>
      </c>
      <c r="Q28" s="153">
        <f t="shared" si="4"/>
        <v>0</v>
      </c>
      <c r="R28" s="154"/>
    </row>
    <row r="29" spans="2:18" s="155" customFormat="1" ht="24.55" customHeight="1" x14ac:dyDescent="0.4">
      <c r="B29" s="147">
        <v>14</v>
      </c>
      <c r="C29" s="148"/>
      <c r="D29" s="149">
        <v>0</v>
      </c>
      <c r="E29" s="150">
        <f>SUM(D29/D45)</f>
        <v>0</v>
      </c>
      <c r="F29" s="226">
        <v>0</v>
      </c>
      <c r="G29" s="214" t="e">
        <f t="shared" si="0"/>
        <v>#DIV/0!</v>
      </c>
      <c r="H29" s="149">
        <v>0</v>
      </c>
      <c r="I29" s="150" t="e">
        <f t="shared" si="1"/>
        <v>#DIV/0!</v>
      </c>
      <c r="J29" s="151">
        <f t="shared" si="2"/>
        <v>0</v>
      </c>
      <c r="K29" s="150" t="e">
        <f t="shared" si="3"/>
        <v>#DIV/0!</v>
      </c>
      <c r="L29" s="152">
        <v>0</v>
      </c>
      <c r="M29" s="152">
        <v>0</v>
      </c>
      <c r="N29" s="152">
        <v>0</v>
      </c>
      <c r="O29" s="152">
        <v>0</v>
      </c>
      <c r="P29" s="152">
        <v>0</v>
      </c>
      <c r="Q29" s="153">
        <f t="shared" si="4"/>
        <v>0</v>
      </c>
      <c r="R29" s="154"/>
    </row>
    <row r="30" spans="2:18" s="155" customFormat="1" ht="24.55" customHeight="1" x14ac:dyDescent="0.4">
      <c r="B30" s="147">
        <v>15</v>
      </c>
      <c r="C30" s="148"/>
      <c r="D30" s="149">
        <v>0</v>
      </c>
      <c r="E30" s="150">
        <f>SUM(D30/D45)</f>
        <v>0</v>
      </c>
      <c r="F30" s="226">
        <v>0</v>
      </c>
      <c r="G30" s="214" t="e">
        <f t="shared" si="0"/>
        <v>#DIV/0!</v>
      </c>
      <c r="H30" s="149">
        <v>0</v>
      </c>
      <c r="I30" s="150" t="e">
        <f t="shared" si="1"/>
        <v>#DIV/0!</v>
      </c>
      <c r="J30" s="151">
        <f t="shared" si="2"/>
        <v>0</v>
      </c>
      <c r="K30" s="150" t="e">
        <f t="shared" si="3"/>
        <v>#DIV/0!</v>
      </c>
      <c r="L30" s="152">
        <v>0</v>
      </c>
      <c r="M30" s="152">
        <v>0</v>
      </c>
      <c r="N30" s="152">
        <v>0</v>
      </c>
      <c r="O30" s="152">
        <v>0</v>
      </c>
      <c r="P30" s="152">
        <v>0</v>
      </c>
      <c r="Q30" s="153">
        <f t="shared" si="4"/>
        <v>0</v>
      </c>
      <c r="R30" s="154"/>
    </row>
    <row r="31" spans="2:18" s="155" customFormat="1" ht="24.55" customHeight="1" x14ac:dyDescent="0.4">
      <c r="B31" s="147">
        <v>16</v>
      </c>
      <c r="C31" s="148"/>
      <c r="D31" s="149">
        <v>0</v>
      </c>
      <c r="E31" s="150">
        <f>SUM(D31/D45)</f>
        <v>0</v>
      </c>
      <c r="F31" s="226">
        <v>0</v>
      </c>
      <c r="G31" s="214" t="e">
        <f t="shared" si="0"/>
        <v>#DIV/0!</v>
      </c>
      <c r="H31" s="149">
        <v>0</v>
      </c>
      <c r="I31" s="150" t="e">
        <f t="shared" si="1"/>
        <v>#DIV/0!</v>
      </c>
      <c r="J31" s="151">
        <f t="shared" si="2"/>
        <v>0</v>
      </c>
      <c r="K31" s="150" t="e">
        <f t="shared" si="3"/>
        <v>#DIV/0!</v>
      </c>
      <c r="L31" s="152">
        <v>0</v>
      </c>
      <c r="M31" s="152">
        <v>0</v>
      </c>
      <c r="N31" s="152">
        <v>0</v>
      </c>
      <c r="O31" s="152">
        <v>0</v>
      </c>
      <c r="P31" s="152">
        <v>0</v>
      </c>
      <c r="Q31" s="153">
        <f t="shared" si="4"/>
        <v>0</v>
      </c>
      <c r="R31" s="154"/>
    </row>
    <row r="32" spans="2:18" s="155" customFormat="1" ht="24.55" customHeight="1" x14ac:dyDescent="0.4">
      <c r="B32" s="147">
        <v>17</v>
      </c>
      <c r="C32" s="148"/>
      <c r="D32" s="149">
        <v>0</v>
      </c>
      <c r="E32" s="150">
        <f>SUM(D32/D45)</f>
        <v>0</v>
      </c>
      <c r="F32" s="226">
        <v>0</v>
      </c>
      <c r="G32" s="214" t="e">
        <f t="shared" si="0"/>
        <v>#DIV/0!</v>
      </c>
      <c r="H32" s="149">
        <v>0</v>
      </c>
      <c r="I32" s="150" t="e">
        <f t="shared" si="1"/>
        <v>#DIV/0!</v>
      </c>
      <c r="J32" s="151">
        <f t="shared" si="2"/>
        <v>0</v>
      </c>
      <c r="K32" s="150" t="e">
        <f t="shared" si="3"/>
        <v>#DIV/0!</v>
      </c>
      <c r="L32" s="152">
        <v>0</v>
      </c>
      <c r="M32" s="152">
        <v>0</v>
      </c>
      <c r="N32" s="152">
        <v>0</v>
      </c>
      <c r="O32" s="152">
        <v>0</v>
      </c>
      <c r="P32" s="152">
        <v>0</v>
      </c>
      <c r="Q32" s="153">
        <f t="shared" si="4"/>
        <v>0</v>
      </c>
      <c r="R32" s="154"/>
    </row>
    <row r="33" spans="2:18" s="155" customFormat="1" ht="24.55" customHeight="1" x14ac:dyDescent="0.4">
      <c r="B33" s="147">
        <v>18</v>
      </c>
      <c r="C33" s="148"/>
      <c r="D33" s="149">
        <v>0</v>
      </c>
      <c r="E33" s="150">
        <f>SUM(D33/D45)</f>
        <v>0</v>
      </c>
      <c r="F33" s="226">
        <v>0</v>
      </c>
      <c r="G33" s="214" t="e">
        <f t="shared" si="0"/>
        <v>#DIV/0!</v>
      </c>
      <c r="H33" s="149">
        <v>0</v>
      </c>
      <c r="I33" s="150" t="e">
        <f t="shared" si="1"/>
        <v>#DIV/0!</v>
      </c>
      <c r="J33" s="151">
        <f t="shared" si="2"/>
        <v>0</v>
      </c>
      <c r="K33" s="150" t="e">
        <f t="shared" si="3"/>
        <v>#DIV/0!</v>
      </c>
      <c r="L33" s="152">
        <v>0</v>
      </c>
      <c r="M33" s="152">
        <v>0</v>
      </c>
      <c r="N33" s="152">
        <v>0</v>
      </c>
      <c r="O33" s="152">
        <v>0</v>
      </c>
      <c r="P33" s="152">
        <v>0</v>
      </c>
      <c r="Q33" s="153">
        <f t="shared" si="4"/>
        <v>0</v>
      </c>
      <c r="R33" s="154"/>
    </row>
    <row r="34" spans="2:18" s="155" customFormat="1" ht="24.55" customHeight="1" x14ac:dyDescent="0.4">
      <c r="B34" s="147">
        <v>19</v>
      </c>
      <c r="C34" s="148"/>
      <c r="D34" s="149">
        <v>0</v>
      </c>
      <c r="E34" s="150">
        <f>SUM(D34/D45)</f>
        <v>0</v>
      </c>
      <c r="F34" s="226">
        <v>0</v>
      </c>
      <c r="G34" s="214" t="e">
        <f t="shared" si="0"/>
        <v>#DIV/0!</v>
      </c>
      <c r="H34" s="149">
        <v>0</v>
      </c>
      <c r="I34" s="150" t="e">
        <f t="shared" si="1"/>
        <v>#DIV/0!</v>
      </c>
      <c r="J34" s="151">
        <f t="shared" si="2"/>
        <v>0</v>
      </c>
      <c r="K34" s="150" t="e">
        <f t="shared" si="3"/>
        <v>#DIV/0!</v>
      </c>
      <c r="L34" s="152">
        <v>0</v>
      </c>
      <c r="M34" s="152">
        <v>0</v>
      </c>
      <c r="N34" s="152">
        <v>0</v>
      </c>
      <c r="O34" s="152">
        <v>0</v>
      </c>
      <c r="P34" s="152">
        <v>0</v>
      </c>
      <c r="Q34" s="153">
        <f t="shared" si="4"/>
        <v>0</v>
      </c>
      <c r="R34" s="154"/>
    </row>
    <row r="35" spans="2:18" s="155" customFormat="1" ht="24.55" customHeight="1" x14ac:dyDescent="0.4">
      <c r="B35" s="147">
        <v>20</v>
      </c>
      <c r="C35" s="148"/>
      <c r="D35" s="149">
        <v>0</v>
      </c>
      <c r="E35" s="150">
        <f>SUM(D35/D45)</f>
        <v>0</v>
      </c>
      <c r="F35" s="226">
        <v>0</v>
      </c>
      <c r="G35" s="214" t="e">
        <f t="shared" si="0"/>
        <v>#DIV/0!</v>
      </c>
      <c r="H35" s="149">
        <v>0</v>
      </c>
      <c r="I35" s="150" t="e">
        <f t="shared" si="1"/>
        <v>#DIV/0!</v>
      </c>
      <c r="J35" s="151">
        <f t="shared" si="2"/>
        <v>0</v>
      </c>
      <c r="K35" s="150" t="e">
        <f t="shared" si="3"/>
        <v>#DIV/0!</v>
      </c>
      <c r="L35" s="152">
        <v>0</v>
      </c>
      <c r="M35" s="152">
        <v>0</v>
      </c>
      <c r="N35" s="152">
        <v>0</v>
      </c>
      <c r="O35" s="152">
        <v>0</v>
      </c>
      <c r="P35" s="152">
        <v>0</v>
      </c>
      <c r="Q35" s="153">
        <f t="shared" si="4"/>
        <v>0</v>
      </c>
      <c r="R35" s="154"/>
    </row>
    <row r="36" spans="2:18" s="47" customFormat="1" ht="18.649999999999999" customHeight="1" x14ac:dyDescent="0.4">
      <c r="B36" s="334" t="s">
        <v>135</v>
      </c>
      <c r="C36" s="335"/>
      <c r="D36" s="74">
        <f>SUM(D16:D35)</f>
        <v>29735903</v>
      </c>
      <c r="E36" s="75">
        <f>SUM(E16:E35)</f>
        <v>1</v>
      </c>
      <c r="F36" s="75"/>
      <c r="G36" s="75"/>
      <c r="H36" s="74">
        <f>SUM(H16:H35)</f>
        <v>26762312.699999999</v>
      </c>
      <c r="I36" s="75"/>
      <c r="J36" s="74">
        <f>SUM(J16:J35)</f>
        <v>2973590.2999999993</v>
      </c>
      <c r="K36" s="75"/>
      <c r="L36" s="145">
        <f t="shared" ref="L36:N36" si="5">SUM(L16:L35)</f>
        <v>794880</v>
      </c>
      <c r="M36" s="145">
        <f t="shared" si="5"/>
        <v>5059473</v>
      </c>
      <c r="N36" s="145">
        <f t="shared" si="5"/>
        <v>13390341</v>
      </c>
      <c r="O36" s="145">
        <f>SUM(O16:O35)</f>
        <v>10491209</v>
      </c>
      <c r="P36" s="145">
        <f>SUM(P16:P35)</f>
        <v>0</v>
      </c>
      <c r="Q36" s="145">
        <f>SUM(Q16:Q35)</f>
        <v>29735903</v>
      </c>
      <c r="R36" s="70"/>
    </row>
    <row r="41" spans="2:18" ht="24.65" customHeight="1" x14ac:dyDescent="0.35">
      <c r="B41" s="194" t="s">
        <v>134</v>
      </c>
      <c r="C41" s="195" t="str">
        <f>'Workbook Index Page'!$I$16</f>
        <v>Fair Isle Ferry Infrastructure Project</v>
      </c>
    </row>
    <row r="42" spans="2:18" ht="39" customHeight="1" x14ac:dyDescent="0.35">
      <c r="B42" s="215" t="s">
        <v>136</v>
      </c>
      <c r="C42" s="192" t="s">
        <v>137</v>
      </c>
      <c r="D42" s="193" t="s">
        <v>138</v>
      </c>
      <c r="E42" s="193" t="s">
        <v>139</v>
      </c>
      <c r="F42" s="193"/>
    </row>
    <row r="43" spans="2:18" ht="17.600000000000001" x14ac:dyDescent="0.4">
      <c r="B43" s="196" t="s">
        <v>140</v>
      </c>
      <c r="C43" s="197" t="s">
        <v>141</v>
      </c>
      <c r="D43" s="198">
        <f>H36</f>
        <v>26762312.699999999</v>
      </c>
      <c r="E43" s="199">
        <f>SUM(D43/D45)</f>
        <v>0.9</v>
      </c>
      <c r="F43" s="199"/>
    </row>
    <row r="44" spans="2:18" ht="17.600000000000001" x14ac:dyDescent="0.4">
      <c r="B44" s="196" t="s">
        <v>142</v>
      </c>
      <c r="C44" s="197" t="s">
        <v>143</v>
      </c>
      <c r="D44" s="198">
        <f>J36</f>
        <v>2973590.2999999993</v>
      </c>
      <c r="E44" s="199">
        <f>SUM(D44/D45)</f>
        <v>9.9999999999999978E-2</v>
      </c>
      <c r="F44" s="202" t="s">
        <v>144</v>
      </c>
      <c r="I44" s="71"/>
    </row>
    <row r="45" spans="2:18" ht="17.600000000000001" x14ac:dyDescent="0.4">
      <c r="B45" s="196" t="s">
        <v>145</v>
      </c>
      <c r="C45" s="200" t="s">
        <v>146</v>
      </c>
      <c r="D45" s="201">
        <f>D36</f>
        <v>29735903</v>
      </c>
      <c r="E45" s="199">
        <f>E36</f>
        <v>1</v>
      </c>
      <c r="F45" s="199"/>
    </row>
    <row r="46" spans="2:18" x14ac:dyDescent="0.35">
      <c r="B46" s="72"/>
    </row>
  </sheetData>
  <sheetProtection formatCells="0" formatColumns="0" formatRows="0" insertColumns="0" insertRows="0" deleteRows="0" selectLockedCells="1"/>
  <mergeCells count="5">
    <mergeCell ref="B12:I12"/>
    <mergeCell ref="D14:K14"/>
    <mergeCell ref="B36:C36"/>
    <mergeCell ref="B13:C13"/>
    <mergeCell ref="L14:P14"/>
  </mergeCells>
  <phoneticPr fontId="13" type="noConversion"/>
  <conditionalFormatting sqref="Q36">
    <cfRule type="cellIs" dxfId="31" priority="1" operator="notEqual">
      <formula>$D$36</formula>
    </cfRule>
  </conditionalFormatting>
  <pageMargins left="0.25" right="0.25" top="0.75" bottom="0.75" header="0.3" footer="0.3"/>
  <pageSetup paperSize="9" scale="4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9:BN77"/>
  <sheetViews>
    <sheetView showGridLines="0" tabSelected="1" topLeftCell="A4" zoomScale="80" zoomScaleNormal="80" workbookViewId="0">
      <selection activeCell="B77" sqref="B77:F77"/>
    </sheetView>
  </sheetViews>
  <sheetFormatPr defaultRowHeight="14.6" x14ac:dyDescent="0.4"/>
  <cols>
    <col min="1" max="1" width="4.69140625" customWidth="1"/>
    <col min="2" max="2" width="7.4609375" customWidth="1"/>
    <col min="3" max="3" width="53.84375" customWidth="1"/>
    <col min="4" max="4" width="23.84375" customWidth="1"/>
    <col min="5" max="5" width="16.53515625" customWidth="1"/>
    <col min="6" max="6" width="13.23046875" customWidth="1"/>
    <col min="7" max="54" width="3.23046875" customWidth="1"/>
    <col min="55" max="66" width="3.4609375" customWidth="1"/>
  </cols>
  <sheetData>
    <row r="9" spans="1:66" ht="34.200000000000003" customHeight="1" x14ac:dyDescent="0.4">
      <c r="A9" s="22"/>
      <c r="B9" s="331" t="s">
        <v>244</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row>
    <row r="10" spans="1:66" s="1" customFormat="1" ht="61" customHeight="1" x14ac:dyDescent="0.4">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row>
    <row r="11" spans="1:66" ht="15" thickBot="1" x14ac:dyDescent="0.45"/>
    <row r="12" spans="1:66" ht="25" customHeight="1" thickBot="1" x14ac:dyDescent="0.45">
      <c r="B12" s="354" t="s">
        <v>147</v>
      </c>
      <c r="C12" s="355"/>
      <c r="D12" s="356" t="str">
        <f>'Workbook Index Page'!$C$14</f>
        <v>Shetland Islands Council</v>
      </c>
      <c r="E12" s="356"/>
      <c r="F12" s="357"/>
    </row>
    <row r="13" spans="1:66" ht="40.5" customHeight="1" thickBot="1" x14ac:dyDescent="0.45">
      <c r="B13" s="358" t="s">
        <v>148</v>
      </c>
      <c r="C13" s="358"/>
      <c r="D13" s="3"/>
      <c r="E13" s="3"/>
      <c r="F13" s="3"/>
    </row>
    <row r="14" spans="1:66" ht="20.7" customHeight="1" thickBot="1" x14ac:dyDescent="0.45">
      <c r="B14" s="189" t="s">
        <v>149</v>
      </c>
      <c r="C14" s="341" t="str">
        <f>'Workbook Index Page'!$I$16</f>
        <v>Fair Isle Ferry Infrastructure Project</v>
      </c>
      <c r="D14" s="341"/>
      <c r="E14" s="341"/>
      <c r="F14" s="342"/>
      <c r="G14" s="346" t="s">
        <v>150</v>
      </c>
      <c r="H14" s="347"/>
      <c r="I14" s="347"/>
      <c r="J14" s="347"/>
      <c r="K14" s="347"/>
      <c r="L14" s="347"/>
      <c r="M14" s="347"/>
      <c r="N14" s="347"/>
      <c r="O14" s="347"/>
      <c r="P14" s="347"/>
      <c r="Q14" s="347"/>
      <c r="R14" s="348"/>
      <c r="S14" s="346" t="s">
        <v>151</v>
      </c>
      <c r="T14" s="347"/>
      <c r="U14" s="347"/>
      <c r="V14" s="347"/>
      <c r="W14" s="347"/>
      <c r="X14" s="347"/>
      <c r="Y14" s="347"/>
      <c r="Z14" s="347"/>
      <c r="AA14" s="347"/>
      <c r="AB14" s="347"/>
      <c r="AC14" s="347"/>
      <c r="AD14" s="348"/>
      <c r="AE14" s="346" t="s">
        <v>152</v>
      </c>
      <c r="AF14" s="347"/>
      <c r="AG14" s="347"/>
      <c r="AH14" s="347"/>
      <c r="AI14" s="347"/>
      <c r="AJ14" s="347"/>
      <c r="AK14" s="347"/>
      <c r="AL14" s="347"/>
      <c r="AM14" s="347"/>
      <c r="AN14" s="347"/>
      <c r="AO14" s="347"/>
      <c r="AP14" s="348"/>
      <c r="AQ14" s="346" t="s">
        <v>153</v>
      </c>
      <c r="AR14" s="347"/>
      <c r="AS14" s="347"/>
      <c r="AT14" s="347"/>
      <c r="AU14" s="347"/>
      <c r="AV14" s="347"/>
      <c r="AW14" s="347"/>
      <c r="AX14" s="347"/>
      <c r="AY14" s="347"/>
      <c r="AZ14" s="347"/>
      <c r="BA14" s="347"/>
      <c r="BB14" s="348"/>
      <c r="BC14" s="346" t="s">
        <v>243</v>
      </c>
      <c r="BD14" s="347"/>
      <c r="BE14" s="347"/>
      <c r="BF14" s="347"/>
      <c r="BG14" s="347"/>
      <c r="BH14" s="347"/>
      <c r="BI14" s="347"/>
      <c r="BJ14" s="347"/>
      <c r="BK14" s="347"/>
      <c r="BL14" s="347"/>
      <c r="BM14" s="347"/>
      <c r="BN14" s="348"/>
    </row>
    <row r="15" spans="1:66" ht="15" thickBot="1" x14ac:dyDescent="0.45">
      <c r="B15" s="114" t="s">
        <v>154</v>
      </c>
      <c r="C15" s="122"/>
      <c r="D15" s="4" t="s">
        <v>155</v>
      </c>
      <c r="E15" s="26" t="s">
        <v>156</v>
      </c>
      <c r="F15" s="26" t="s">
        <v>157</v>
      </c>
      <c r="G15" s="17" t="s">
        <v>158</v>
      </c>
      <c r="H15" s="24" t="s">
        <v>159</v>
      </c>
      <c r="I15" s="17" t="s">
        <v>160</v>
      </c>
      <c r="J15" s="24" t="s">
        <v>160</v>
      </c>
      <c r="K15" s="17" t="s">
        <v>158</v>
      </c>
      <c r="L15" s="24" t="s">
        <v>161</v>
      </c>
      <c r="M15" s="17" t="s">
        <v>162</v>
      </c>
      <c r="N15" s="24" t="s">
        <v>163</v>
      </c>
      <c r="O15" s="17" t="s">
        <v>164</v>
      </c>
      <c r="P15" s="24" t="s">
        <v>160</v>
      </c>
      <c r="Q15" s="17" t="s">
        <v>165</v>
      </c>
      <c r="R15" s="24" t="s">
        <v>159</v>
      </c>
      <c r="S15" s="17" t="s">
        <v>158</v>
      </c>
      <c r="T15" s="24" t="s">
        <v>159</v>
      </c>
      <c r="U15" s="17" t="s">
        <v>160</v>
      </c>
      <c r="V15" s="24" t="s">
        <v>160</v>
      </c>
      <c r="W15" s="17" t="s">
        <v>158</v>
      </c>
      <c r="X15" s="24" t="s">
        <v>161</v>
      </c>
      <c r="Y15" s="17" t="s">
        <v>162</v>
      </c>
      <c r="Z15" s="24" t="s">
        <v>163</v>
      </c>
      <c r="AA15" s="17" t="s">
        <v>164</v>
      </c>
      <c r="AB15" s="24" t="s">
        <v>160</v>
      </c>
      <c r="AC15" s="17" t="s">
        <v>165</v>
      </c>
      <c r="AD15" s="24" t="s">
        <v>159</v>
      </c>
      <c r="AE15" s="17" t="s">
        <v>158</v>
      </c>
      <c r="AF15" s="24" t="s">
        <v>159</v>
      </c>
      <c r="AG15" s="17" t="s">
        <v>160</v>
      </c>
      <c r="AH15" s="24" t="s">
        <v>160</v>
      </c>
      <c r="AI15" s="17" t="s">
        <v>158</v>
      </c>
      <c r="AJ15" s="24" t="s">
        <v>161</v>
      </c>
      <c r="AK15" s="17" t="s">
        <v>162</v>
      </c>
      <c r="AL15" s="24" t="s">
        <v>163</v>
      </c>
      <c r="AM15" s="17" t="s">
        <v>164</v>
      </c>
      <c r="AN15" s="24" t="s">
        <v>160</v>
      </c>
      <c r="AO15" s="17" t="s">
        <v>165</v>
      </c>
      <c r="AP15" s="24" t="s">
        <v>159</v>
      </c>
      <c r="AQ15" s="17" t="s">
        <v>158</v>
      </c>
      <c r="AR15" s="24" t="s">
        <v>159</v>
      </c>
      <c r="AS15" s="17" t="s">
        <v>160</v>
      </c>
      <c r="AT15" s="24" t="s">
        <v>160</v>
      </c>
      <c r="AU15" s="17" t="s">
        <v>158</v>
      </c>
      <c r="AV15" s="24" t="s">
        <v>161</v>
      </c>
      <c r="AW15" s="17" t="s">
        <v>162</v>
      </c>
      <c r="AX15" s="24" t="s">
        <v>163</v>
      </c>
      <c r="AY15" s="17" t="s">
        <v>164</v>
      </c>
      <c r="AZ15" s="24" t="s">
        <v>160</v>
      </c>
      <c r="BA15" s="17" t="s">
        <v>165</v>
      </c>
      <c r="BB15" s="24" t="s">
        <v>159</v>
      </c>
      <c r="BC15" s="17" t="s">
        <v>158</v>
      </c>
      <c r="BD15" s="24" t="s">
        <v>159</v>
      </c>
      <c r="BE15" s="17" t="s">
        <v>160</v>
      </c>
      <c r="BF15" s="24" t="s">
        <v>160</v>
      </c>
      <c r="BG15" s="17" t="s">
        <v>158</v>
      </c>
      <c r="BH15" s="24" t="s">
        <v>161</v>
      </c>
      <c r="BI15" s="17" t="s">
        <v>162</v>
      </c>
      <c r="BJ15" s="24" t="s">
        <v>163</v>
      </c>
      <c r="BK15" s="17" t="s">
        <v>164</v>
      </c>
      <c r="BL15" s="24" t="s">
        <v>160</v>
      </c>
      <c r="BM15" s="17" t="s">
        <v>165</v>
      </c>
      <c r="BN15" s="24" t="s">
        <v>159</v>
      </c>
    </row>
    <row r="16" spans="1:66" x14ac:dyDescent="0.4">
      <c r="B16" s="351" t="s">
        <v>293</v>
      </c>
      <c r="C16" s="352"/>
      <c r="D16" s="352"/>
      <c r="E16" s="352"/>
      <c r="F16" s="352"/>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2"/>
      <c r="BC16" s="31"/>
      <c r="BD16" s="31"/>
      <c r="BE16" s="31"/>
      <c r="BF16" s="31"/>
      <c r="BG16" s="31"/>
      <c r="BH16" s="31"/>
      <c r="BI16" s="31"/>
      <c r="BJ16" s="31"/>
      <c r="BK16" s="31"/>
      <c r="BL16" s="31"/>
      <c r="BM16" s="31"/>
      <c r="BN16" s="32"/>
    </row>
    <row r="17" spans="2:66" x14ac:dyDescent="0.4">
      <c r="B17" s="15">
        <v>1</v>
      </c>
      <c r="C17" s="123" t="s">
        <v>294</v>
      </c>
      <c r="D17" s="13" t="s">
        <v>295</v>
      </c>
      <c r="E17" s="41">
        <v>44368</v>
      </c>
      <c r="F17" s="25">
        <v>44385</v>
      </c>
      <c r="G17" s="7"/>
      <c r="H17" s="8"/>
      <c r="I17" s="251"/>
      <c r="J17" s="8"/>
      <c r="K17" s="6"/>
      <c r="L17" s="5"/>
      <c r="M17" s="6"/>
      <c r="N17" s="5"/>
      <c r="O17" s="6"/>
      <c r="P17" s="5"/>
      <c r="Q17" s="6"/>
      <c r="R17" s="5"/>
      <c r="S17" s="7"/>
      <c r="T17" s="5"/>
      <c r="U17" s="6"/>
      <c r="V17" s="5"/>
      <c r="W17" s="6"/>
      <c r="X17" s="5"/>
      <c r="Y17" s="6"/>
      <c r="Z17" s="5"/>
      <c r="AA17" s="6"/>
      <c r="AB17" s="5"/>
      <c r="AC17" s="6"/>
      <c r="AD17" s="5"/>
      <c r="AE17" s="7"/>
      <c r="AF17" s="5"/>
      <c r="AG17" s="6"/>
      <c r="AH17" s="5"/>
      <c r="AI17" s="6"/>
      <c r="AJ17" s="5"/>
      <c r="AK17" s="6"/>
      <c r="AL17" s="5"/>
      <c r="AM17" s="6"/>
      <c r="AN17" s="5"/>
      <c r="AO17" s="6"/>
      <c r="AP17" s="5"/>
      <c r="AQ17" s="7"/>
      <c r="AR17" s="5"/>
      <c r="AS17" s="6"/>
      <c r="AT17" s="5"/>
      <c r="AU17" s="6"/>
      <c r="AV17" s="5"/>
      <c r="AW17" s="6"/>
      <c r="AX17" s="5"/>
      <c r="AY17" s="6"/>
      <c r="AZ17" s="5"/>
      <c r="BA17" s="6"/>
      <c r="BB17" s="27"/>
      <c r="BC17" s="7"/>
      <c r="BD17" s="5"/>
      <c r="BE17" s="6"/>
      <c r="BF17" s="5"/>
      <c r="BG17" s="6"/>
      <c r="BH17" s="5"/>
      <c r="BI17" s="6"/>
      <c r="BJ17" s="5"/>
      <c r="BK17" s="6"/>
      <c r="BL17" s="5"/>
      <c r="BM17" s="6"/>
      <c r="BN17" s="27"/>
    </row>
    <row r="18" spans="2:66" x14ac:dyDescent="0.4">
      <c r="B18" s="16">
        <v>2</v>
      </c>
      <c r="C18" s="18" t="s">
        <v>296</v>
      </c>
      <c r="D18" s="13" t="s">
        <v>295</v>
      </c>
      <c r="E18" s="42">
        <v>44386</v>
      </c>
      <c r="F18" s="25">
        <v>44386</v>
      </c>
      <c r="G18" s="7"/>
      <c r="H18" s="8"/>
      <c r="I18" s="251"/>
      <c r="J18" s="5"/>
      <c r="K18" s="251"/>
      <c r="L18" s="8"/>
      <c r="M18" s="6"/>
      <c r="N18" s="5"/>
      <c r="O18" s="6"/>
      <c r="P18" s="5"/>
      <c r="Q18" s="6"/>
      <c r="R18" s="5"/>
      <c r="S18" s="7"/>
      <c r="T18" s="8"/>
      <c r="U18" s="9"/>
      <c r="V18" s="8"/>
      <c r="W18" s="9"/>
      <c r="X18" s="8"/>
      <c r="Y18" s="9"/>
      <c r="Z18" s="8"/>
      <c r="AA18" s="9"/>
      <c r="AB18" s="8"/>
      <c r="AC18" s="9"/>
      <c r="AD18" s="8"/>
      <c r="AE18" s="7"/>
      <c r="AF18" s="8"/>
      <c r="AG18" s="9"/>
      <c r="AH18" s="8"/>
      <c r="AI18" s="9"/>
      <c r="AJ18" s="8"/>
      <c r="AK18" s="9"/>
      <c r="AL18" s="8"/>
      <c r="AM18" s="9"/>
      <c r="AN18" s="8"/>
      <c r="AO18" s="9"/>
      <c r="AP18" s="8"/>
      <c r="AQ18" s="7"/>
      <c r="AR18" s="8"/>
      <c r="AS18" s="9"/>
      <c r="AT18" s="8"/>
      <c r="AU18" s="9"/>
      <c r="AV18" s="8"/>
      <c r="AW18" s="9"/>
      <c r="AX18" s="8"/>
      <c r="AY18" s="9"/>
      <c r="AZ18" s="8"/>
      <c r="BA18" s="9"/>
      <c r="BB18" s="28"/>
      <c r="BC18" s="7"/>
      <c r="BD18" s="8"/>
      <c r="BE18" s="9"/>
      <c r="BF18" s="8"/>
      <c r="BG18" s="9"/>
      <c r="BH18" s="8"/>
      <c r="BI18" s="9"/>
      <c r="BJ18" s="8"/>
      <c r="BK18" s="9"/>
      <c r="BL18" s="8"/>
      <c r="BM18" s="9"/>
      <c r="BN18" s="28"/>
    </row>
    <row r="19" spans="2:66" x14ac:dyDescent="0.4">
      <c r="B19" s="16">
        <v>3</v>
      </c>
      <c r="C19" s="18" t="s">
        <v>297</v>
      </c>
      <c r="D19" s="13" t="s">
        <v>295</v>
      </c>
      <c r="E19" s="25">
        <v>44389</v>
      </c>
      <c r="F19" s="25">
        <v>44785</v>
      </c>
      <c r="G19" s="252"/>
      <c r="H19" s="253"/>
      <c r="I19" s="254"/>
      <c r="J19" s="254"/>
      <c r="K19" s="254"/>
      <c r="L19" s="8"/>
      <c r="M19" s="251"/>
      <c r="N19" s="8"/>
      <c r="O19" s="6"/>
      <c r="P19" s="5"/>
      <c r="Q19" s="6"/>
      <c r="R19" s="5"/>
      <c r="S19" s="7"/>
      <c r="T19" s="8"/>
      <c r="U19" s="9"/>
      <c r="V19" s="8"/>
      <c r="W19" s="9"/>
      <c r="X19" s="8"/>
      <c r="Y19" s="9"/>
      <c r="Z19" s="8"/>
      <c r="AA19" s="9"/>
      <c r="AB19" s="8"/>
      <c r="AC19" s="9"/>
      <c r="AD19" s="8"/>
      <c r="AE19" s="7"/>
      <c r="AF19" s="8"/>
      <c r="AG19" s="9"/>
      <c r="AH19" s="8"/>
      <c r="AI19" s="9"/>
      <c r="AJ19" s="8"/>
      <c r="AK19" s="9"/>
      <c r="AL19" s="8"/>
      <c r="AM19" s="9"/>
      <c r="AN19" s="8"/>
      <c r="AO19" s="9"/>
      <c r="AP19" s="8"/>
      <c r="AQ19" s="7"/>
      <c r="AR19" s="8"/>
      <c r="AS19" s="9"/>
      <c r="AT19" s="8"/>
      <c r="AU19" s="9"/>
      <c r="AV19" s="8"/>
      <c r="AW19" s="9"/>
      <c r="AX19" s="8"/>
      <c r="AY19" s="9"/>
      <c r="AZ19" s="8"/>
      <c r="BA19" s="9"/>
      <c r="BB19" s="28"/>
      <c r="BC19" s="7"/>
      <c r="BD19" s="8"/>
      <c r="BE19" s="9"/>
      <c r="BF19" s="8"/>
      <c r="BG19" s="9"/>
      <c r="BH19" s="8"/>
      <c r="BI19" s="9"/>
      <c r="BJ19" s="8"/>
      <c r="BK19" s="9"/>
      <c r="BL19" s="8"/>
      <c r="BM19" s="9"/>
      <c r="BN19" s="28"/>
    </row>
    <row r="20" spans="2:66" x14ac:dyDescent="0.4">
      <c r="B20" s="15">
        <v>4</v>
      </c>
      <c r="C20" s="144" t="s">
        <v>298</v>
      </c>
      <c r="D20" s="13" t="s">
        <v>295</v>
      </c>
      <c r="E20" s="25">
        <v>44386</v>
      </c>
      <c r="F20" s="25">
        <v>44463</v>
      </c>
      <c r="G20" s="7"/>
      <c r="H20" s="8"/>
      <c r="I20" s="6"/>
      <c r="J20" s="5"/>
      <c r="K20" s="6"/>
      <c r="L20" s="5"/>
      <c r="M20" s="6"/>
      <c r="N20" s="5"/>
      <c r="O20" s="6"/>
      <c r="P20" s="5"/>
      <c r="Q20" s="6"/>
      <c r="R20" s="5"/>
      <c r="S20" s="7"/>
      <c r="T20" s="8"/>
      <c r="U20" s="9"/>
      <c r="V20" s="8"/>
      <c r="W20" s="9"/>
      <c r="X20" s="8"/>
      <c r="Y20" s="9"/>
      <c r="Z20" s="8"/>
      <c r="AA20" s="9"/>
      <c r="AB20" s="8"/>
      <c r="AC20" s="9"/>
      <c r="AD20" s="8"/>
      <c r="AE20" s="7"/>
      <c r="AF20" s="8"/>
      <c r="AG20" s="9"/>
      <c r="AH20" s="8"/>
      <c r="AI20" s="9"/>
      <c r="AJ20" s="8"/>
      <c r="AK20" s="9"/>
      <c r="AL20" s="8"/>
      <c r="AM20" s="9"/>
      <c r="AN20" s="8"/>
      <c r="AO20" s="9"/>
      <c r="AP20" s="8"/>
      <c r="AQ20" s="7"/>
      <c r="AR20" s="8"/>
      <c r="AS20" s="9"/>
      <c r="AT20" s="8"/>
      <c r="AU20" s="9"/>
      <c r="AV20" s="8"/>
      <c r="AW20" s="9"/>
      <c r="AX20" s="8"/>
      <c r="AY20" s="9"/>
      <c r="AZ20" s="8"/>
      <c r="BA20" s="9"/>
      <c r="BB20" s="28"/>
      <c r="BC20" s="7"/>
      <c r="BD20" s="8"/>
      <c r="BE20" s="9"/>
      <c r="BF20" s="8"/>
      <c r="BG20" s="9"/>
      <c r="BH20" s="8"/>
      <c r="BI20" s="9"/>
      <c r="BJ20" s="8"/>
      <c r="BK20" s="9"/>
      <c r="BL20" s="8"/>
      <c r="BM20" s="9"/>
      <c r="BN20" s="28"/>
    </row>
    <row r="21" spans="2:66" x14ac:dyDescent="0.4">
      <c r="B21" s="16">
        <v>5</v>
      </c>
      <c r="C21" s="144" t="s">
        <v>299</v>
      </c>
      <c r="D21" s="13" t="s">
        <v>295</v>
      </c>
      <c r="E21" s="25">
        <v>44417</v>
      </c>
      <c r="F21" s="25">
        <v>44771</v>
      </c>
      <c r="G21" s="252"/>
      <c r="H21" s="253"/>
      <c r="I21" s="254"/>
      <c r="J21" s="254"/>
      <c r="K21" s="6"/>
      <c r="L21" s="5"/>
      <c r="M21" s="6"/>
      <c r="N21" s="5"/>
      <c r="O21" s="6"/>
      <c r="P21" s="5"/>
      <c r="Q21" s="6"/>
      <c r="R21" s="5"/>
      <c r="S21" s="7"/>
      <c r="T21" s="8"/>
      <c r="U21" s="9"/>
      <c r="V21" s="8"/>
      <c r="W21" s="9"/>
      <c r="X21" s="8"/>
      <c r="Y21" s="9"/>
      <c r="Z21" s="8"/>
      <c r="AA21" s="9"/>
      <c r="AB21" s="8"/>
      <c r="AC21" s="9"/>
      <c r="AD21" s="8"/>
      <c r="AE21" s="7"/>
      <c r="AF21" s="8"/>
      <c r="AG21" s="9"/>
      <c r="AH21" s="8"/>
      <c r="AI21" s="9"/>
      <c r="AJ21" s="8"/>
      <c r="AK21" s="9"/>
      <c r="AL21" s="8"/>
      <c r="AM21" s="9"/>
      <c r="AN21" s="8"/>
      <c r="AO21" s="9"/>
      <c r="AP21" s="8"/>
      <c r="AQ21" s="7"/>
      <c r="AR21" s="8"/>
      <c r="AS21" s="9"/>
      <c r="AT21" s="8"/>
      <c r="AU21" s="9"/>
      <c r="AV21" s="8"/>
      <c r="AW21" s="9"/>
      <c r="AX21" s="8"/>
      <c r="AY21" s="9"/>
      <c r="AZ21" s="8"/>
      <c r="BA21" s="9"/>
      <c r="BB21" s="28"/>
      <c r="BC21" s="7"/>
      <c r="BD21" s="8"/>
      <c r="BE21" s="9"/>
      <c r="BF21" s="8"/>
      <c r="BG21" s="9"/>
      <c r="BH21" s="8"/>
      <c r="BI21" s="9"/>
      <c r="BJ21" s="8"/>
      <c r="BK21" s="9"/>
      <c r="BL21" s="8"/>
      <c r="BM21" s="9"/>
      <c r="BN21" s="28"/>
    </row>
    <row r="22" spans="2:66" ht="14.7" customHeight="1" x14ac:dyDescent="0.4">
      <c r="B22" s="349" t="s">
        <v>308</v>
      </c>
      <c r="C22" s="350"/>
      <c r="D22" s="350"/>
      <c r="E22" s="350"/>
      <c r="F22" s="350"/>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4"/>
      <c r="BC22" s="33"/>
      <c r="BD22" s="33"/>
      <c r="BE22" s="33"/>
      <c r="BF22" s="33"/>
      <c r="BG22" s="33"/>
      <c r="BH22" s="33"/>
      <c r="BI22" s="33"/>
      <c r="BJ22" s="33"/>
      <c r="BK22" s="33"/>
      <c r="BL22" s="33"/>
      <c r="BM22" s="33"/>
      <c r="BN22" s="34"/>
    </row>
    <row r="23" spans="2:66" x14ac:dyDescent="0.4">
      <c r="B23" s="16">
        <v>6</v>
      </c>
      <c r="C23" s="123" t="s">
        <v>300</v>
      </c>
      <c r="D23" s="14" t="s">
        <v>295</v>
      </c>
      <c r="E23" s="25">
        <v>44658</v>
      </c>
      <c r="F23" s="25">
        <v>44671</v>
      </c>
      <c r="G23" s="254"/>
      <c r="H23" s="5"/>
      <c r="I23" s="6"/>
      <c r="J23" s="5"/>
      <c r="K23" s="6"/>
      <c r="L23" s="5"/>
      <c r="M23" s="6"/>
      <c r="N23" s="5"/>
      <c r="O23" s="6"/>
      <c r="P23" s="5"/>
      <c r="Q23" s="6"/>
      <c r="R23" s="5"/>
      <c r="S23" s="7"/>
      <c r="T23" s="5"/>
      <c r="U23" s="6"/>
      <c r="V23" s="5"/>
      <c r="W23" s="6"/>
      <c r="X23" s="5"/>
      <c r="Y23" s="6"/>
      <c r="Z23" s="5"/>
      <c r="AA23" s="6"/>
      <c r="AB23" s="5"/>
      <c r="AC23" s="6"/>
      <c r="AD23" s="5"/>
      <c r="AE23" s="7"/>
      <c r="AF23" s="5"/>
      <c r="AG23" s="6"/>
      <c r="AH23" s="5"/>
      <c r="AI23" s="6"/>
      <c r="AJ23" s="5"/>
      <c r="AK23" s="6"/>
      <c r="AL23" s="5"/>
      <c r="AM23" s="6"/>
      <c r="AN23" s="5"/>
      <c r="AO23" s="6"/>
      <c r="AP23" s="5"/>
      <c r="AQ23" s="7"/>
      <c r="AR23" s="5"/>
      <c r="AS23" s="6"/>
      <c r="AT23" s="5"/>
      <c r="AU23" s="6"/>
      <c r="AV23" s="5"/>
      <c r="AW23" s="6"/>
      <c r="AX23" s="5"/>
      <c r="AY23" s="6"/>
      <c r="AZ23" s="5"/>
      <c r="BA23" s="6"/>
      <c r="BB23" s="27"/>
      <c r="BC23" s="7"/>
      <c r="BD23" s="5"/>
      <c r="BE23" s="6"/>
      <c r="BF23" s="5"/>
      <c r="BG23" s="6"/>
      <c r="BH23" s="5"/>
      <c r="BI23" s="6"/>
      <c r="BJ23" s="5"/>
      <c r="BK23" s="6"/>
      <c r="BL23" s="5"/>
      <c r="BM23" s="6"/>
      <c r="BN23" s="27"/>
    </row>
    <row r="24" spans="2:66" x14ac:dyDescent="0.4">
      <c r="B24" s="15">
        <v>7</v>
      </c>
      <c r="C24" s="18" t="s">
        <v>301</v>
      </c>
      <c r="D24" s="14" t="s">
        <v>295</v>
      </c>
      <c r="E24" s="25">
        <v>44672</v>
      </c>
      <c r="F24" s="25">
        <v>44694</v>
      </c>
      <c r="G24" s="254"/>
      <c r="H24" s="254"/>
      <c r="I24" s="9"/>
      <c r="J24" s="8"/>
      <c r="K24" s="9"/>
      <c r="L24" s="8"/>
      <c r="M24" s="9"/>
      <c r="N24" s="8"/>
      <c r="O24" s="9"/>
      <c r="P24" s="8"/>
      <c r="Q24" s="9"/>
      <c r="R24" s="8"/>
      <c r="S24" s="7"/>
      <c r="T24" s="8"/>
      <c r="U24" s="9"/>
      <c r="V24" s="8"/>
      <c r="W24" s="9"/>
      <c r="X24" s="8"/>
      <c r="Y24" s="9"/>
      <c r="Z24" s="8"/>
      <c r="AA24" s="9"/>
      <c r="AB24" s="8"/>
      <c r="AC24" s="9"/>
      <c r="AD24" s="8"/>
      <c r="AE24" s="7"/>
      <c r="AF24" s="8"/>
      <c r="AG24" s="9"/>
      <c r="AH24" s="8"/>
      <c r="AI24" s="9"/>
      <c r="AJ24" s="8"/>
      <c r="AK24" s="9"/>
      <c r="AL24" s="8"/>
      <c r="AM24" s="9"/>
      <c r="AN24" s="8"/>
      <c r="AO24" s="9"/>
      <c r="AP24" s="8"/>
      <c r="AQ24" s="7"/>
      <c r="AR24" s="8"/>
      <c r="AS24" s="9"/>
      <c r="AT24" s="8"/>
      <c r="AU24" s="9"/>
      <c r="AV24" s="8"/>
      <c r="AW24" s="9"/>
      <c r="AX24" s="8"/>
      <c r="AY24" s="9"/>
      <c r="AZ24" s="8"/>
      <c r="BA24" s="9"/>
      <c r="BB24" s="28"/>
      <c r="BC24" s="7"/>
      <c r="BD24" s="8"/>
      <c r="BE24" s="9"/>
      <c r="BF24" s="8"/>
      <c r="BG24" s="9"/>
      <c r="BH24" s="8"/>
      <c r="BI24" s="9"/>
      <c r="BJ24" s="8"/>
      <c r="BK24" s="9"/>
      <c r="BL24" s="8"/>
      <c r="BM24" s="9"/>
      <c r="BN24" s="28"/>
    </row>
    <row r="25" spans="2:66" x14ac:dyDescent="0.4">
      <c r="B25" s="16">
        <v>8</v>
      </c>
      <c r="C25" s="18" t="s">
        <v>302</v>
      </c>
      <c r="D25" s="14" t="s">
        <v>295</v>
      </c>
      <c r="E25" s="25">
        <v>44694</v>
      </c>
      <c r="F25" s="25">
        <v>44778</v>
      </c>
      <c r="G25" s="7"/>
      <c r="H25" s="254"/>
      <c r="I25" s="254"/>
      <c r="J25" s="254"/>
      <c r="K25" s="254"/>
      <c r="L25" s="8"/>
      <c r="M25" s="9"/>
      <c r="N25" s="8"/>
      <c r="O25" s="9"/>
      <c r="P25" s="8"/>
      <c r="Q25" s="9"/>
      <c r="R25" s="8"/>
      <c r="S25" s="7"/>
      <c r="T25" s="8"/>
      <c r="U25" s="9"/>
      <c r="V25" s="8"/>
      <c r="W25" s="9"/>
      <c r="X25" s="8"/>
      <c r="Y25" s="9"/>
      <c r="Z25" s="8"/>
      <c r="AA25" s="9"/>
      <c r="AB25" s="8"/>
      <c r="AC25" s="9"/>
      <c r="AD25" s="8"/>
      <c r="AE25" s="7"/>
      <c r="AF25" s="8"/>
      <c r="AG25" s="9"/>
      <c r="AH25" s="8"/>
      <c r="AI25" s="9"/>
      <c r="AJ25" s="8"/>
      <c r="AK25" s="9"/>
      <c r="AL25" s="8"/>
      <c r="AM25" s="9"/>
      <c r="AN25" s="8"/>
      <c r="AO25" s="9"/>
      <c r="AP25" s="8"/>
      <c r="AQ25" s="7"/>
      <c r="AR25" s="8"/>
      <c r="AS25" s="9"/>
      <c r="AT25" s="8"/>
      <c r="AU25" s="9"/>
      <c r="AV25" s="8"/>
      <c r="AW25" s="9"/>
      <c r="AX25" s="8"/>
      <c r="AY25" s="9"/>
      <c r="AZ25" s="8"/>
      <c r="BA25" s="9"/>
      <c r="BB25" s="28"/>
      <c r="BC25" s="7"/>
      <c r="BD25" s="8"/>
      <c r="BE25" s="9"/>
      <c r="BF25" s="8"/>
      <c r="BG25" s="9"/>
      <c r="BH25" s="8"/>
      <c r="BI25" s="9"/>
      <c r="BJ25" s="8"/>
      <c r="BK25" s="9"/>
      <c r="BL25" s="8"/>
      <c r="BM25" s="9"/>
      <c r="BN25" s="28"/>
    </row>
    <row r="26" spans="2:66" x14ac:dyDescent="0.4">
      <c r="B26" s="16">
        <v>9</v>
      </c>
      <c r="C26" s="18" t="s">
        <v>303</v>
      </c>
      <c r="D26" s="14" t="s">
        <v>295</v>
      </c>
      <c r="E26" s="25">
        <v>44781</v>
      </c>
      <c r="F26" s="25">
        <v>44974</v>
      </c>
      <c r="G26" s="7"/>
      <c r="H26" s="8"/>
      <c r="I26" s="9"/>
      <c r="J26" s="8"/>
      <c r="K26" s="254"/>
      <c r="L26" s="254"/>
      <c r="M26" s="254"/>
      <c r="N26" s="254"/>
      <c r="O26" s="254"/>
      <c r="P26" s="254"/>
      <c r="Q26" s="254"/>
      <c r="R26" s="8"/>
      <c r="S26" s="7"/>
      <c r="T26" s="8"/>
      <c r="U26" s="9"/>
      <c r="V26" s="8"/>
      <c r="W26" s="9"/>
      <c r="X26" s="8"/>
      <c r="Y26" s="9"/>
      <c r="Z26" s="8"/>
      <c r="AA26" s="9"/>
      <c r="AB26" s="8"/>
      <c r="AC26" s="9"/>
      <c r="AD26" s="8"/>
      <c r="AE26" s="7"/>
      <c r="AF26" s="8"/>
      <c r="AG26" s="9"/>
      <c r="AH26" s="8"/>
      <c r="AI26" s="9"/>
      <c r="AJ26" s="8"/>
      <c r="AK26" s="9"/>
      <c r="AL26" s="8"/>
      <c r="AM26" s="9"/>
      <c r="AN26" s="8"/>
      <c r="AO26" s="9"/>
      <c r="AP26" s="8"/>
      <c r="AQ26" s="7"/>
      <c r="AR26" s="8"/>
      <c r="AS26" s="9"/>
      <c r="AT26" s="8"/>
      <c r="AU26" s="9"/>
      <c r="AV26" s="8"/>
      <c r="AW26" s="9"/>
      <c r="AX26" s="8"/>
      <c r="AY26" s="9"/>
      <c r="AZ26" s="8"/>
      <c r="BA26" s="9"/>
      <c r="BB26" s="28"/>
      <c r="BC26" s="7"/>
      <c r="BD26" s="8"/>
      <c r="BE26" s="9"/>
      <c r="BF26" s="8"/>
      <c r="BG26" s="9"/>
      <c r="BH26" s="8"/>
      <c r="BI26" s="9"/>
      <c r="BJ26" s="8"/>
      <c r="BK26" s="9"/>
      <c r="BL26" s="8"/>
      <c r="BM26" s="9"/>
      <c r="BN26" s="28"/>
    </row>
    <row r="27" spans="2:66" x14ac:dyDescent="0.4">
      <c r="B27" s="15">
        <v>10</v>
      </c>
      <c r="C27" s="18" t="s">
        <v>304</v>
      </c>
      <c r="D27" s="14" t="s">
        <v>295</v>
      </c>
      <c r="E27" s="25">
        <v>44977</v>
      </c>
      <c r="F27" s="25">
        <v>45002</v>
      </c>
      <c r="G27" s="7"/>
      <c r="H27" s="8"/>
      <c r="I27" s="9"/>
      <c r="J27" s="8"/>
      <c r="K27" s="9"/>
      <c r="L27" s="8"/>
      <c r="M27" s="9"/>
      <c r="N27" s="8"/>
      <c r="O27" s="9"/>
      <c r="P27" s="8"/>
      <c r="Q27" s="254"/>
      <c r="R27" s="254"/>
      <c r="S27" s="7"/>
      <c r="T27" s="8"/>
      <c r="U27" s="9"/>
      <c r="V27" s="8"/>
      <c r="W27" s="9"/>
      <c r="X27" s="8"/>
      <c r="Y27" s="9"/>
      <c r="Z27" s="8"/>
      <c r="AA27" s="9"/>
      <c r="AB27" s="8"/>
      <c r="AC27" s="9"/>
      <c r="AD27" s="8"/>
      <c r="AE27" s="7"/>
      <c r="AF27" s="8"/>
      <c r="AG27" s="9"/>
      <c r="AH27" s="8"/>
      <c r="AI27" s="9"/>
      <c r="AJ27" s="8"/>
      <c r="AK27" s="9"/>
      <c r="AL27" s="8"/>
      <c r="AM27" s="9"/>
      <c r="AN27" s="8"/>
      <c r="AO27" s="9"/>
      <c r="AP27" s="8"/>
      <c r="AQ27" s="7"/>
      <c r="AR27" s="8"/>
      <c r="AS27" s="9"/>
      <c r="AT27" s="8"/>
      <c r="AU27" s="9"/>
      <c r="AV27" s="8"/>
      <c r="AW27" s="9"/>
      <c r="AX27" s="8"/>
      <c r="AY27" s="9"/>
      <c r="AZ27" s="8"/>
      <c r="BA27" s="9"/>
      <c r="BB27" s="28"/>
      <c r="BC27" s="7"/>
      <c r="BD27" s="8"/>
      <c r="BE27" s="9"/>
      <c r="BF27" s="8"/>
      <c r="BG27" s="9"/>
      <c r="BH27" s="8"/>
      <c r="BI27" s="9"/>
      <c r="BJ27" s="8"/>
      <c r="BK27" s="9"/>
      <c r="BL27" s="8"/>
      <c r="BM27" s="9"/>
      <c r="BN27" s="28"/>
    </row>
    <row r="28" spans="2:66" x14ac:dyDescent="0.4">
      <c r="B28" s="15">
        <v>11</v>
      </c>
      <c r="C28" s="18" t="s">
        <v>305</v>
      </c>
      <c r="D28" s="14" t="s">
        <v>295</v>
      </c>
      <c r="E28" s="25">
        <v>45026</v>
      </c>
      <c r="F28" s="25">
        <v>45086</v>
      </c>
      <c r="G28" s="7"/>
      <c r="H28" s="8"/>
      <c r="I28" s="9"/>
      <c r="J28" s="8"/>
      <c r="K28" s="9"/>
      <c r="L28" s="8"/>
      <c r="M28" s="9"/>
      <c r="N28" s="8"/>
      <c r="O28" s="9"/>
      <c r="P28" s="8"/>
      <c r="Q28" s="9"/>
      <c r="R28" s="8"/>
      <c r="S28" s="254"/>
      <c r="T28" s="254"/>
      <c r="U28" s="254"/>
      <c r="V28" s="8"/>
      <c r="W28" s="9"/>
      <c r="X28" s="8"/>
      <c r="Y28" s="9"/>
      <c r="Z28" s="8"/>
      <c r="AA28" s="9"/>
      <c r="AB28" s="8"/>
      <c r="AC28" s="9"/>
      <c r="AD28" s="8"/>
      <c r="AE28" s="7"/>
      <c r="AF28" s="8"/>
      <c r="AG28" s="9"/>
      <c r="AH28" s="8"/>
      <c r="AI28" s="9"/>
      <c r="AJ28" s="8"/>
      <c r="AK28" s="9"/>
      <c r="AL28" s="8"/>
      <c r="AM28" s="9"/>
      <c r="AN28" s="8"/>
      <c r="AO28" s="9"/>
      <c r="AP28" s="8"/>
      <c r="AQ28" s="7"/>
      <c r="AR28" s="8"/>
      <c r="AS28" s="9"/>
      <c r="AT28" s="8"/>
      <c r="AU28" s="9"/>
      <c r="AV28" s="8"/>
      <c r="AW28" s="9"/>
      <c r="AX28" s="8"/>
      <c r="AY28" s="9"/>
      <c r="AZ28" s="8"/>
      <c r="BA28" s="9"/>
      <c r="BB28" s="28"/>
      <c r="BC28" s="7"/>
      <c r="BD28" s="8"/>
      <c r="BE28" s="9"/>
      <c r="BF28" s="8"/>
      <c r="BG28" s="9"/>
      <c r="BH28" s="8"/>
      <c r="BI28" s="9"/>
      <c r="BJ28" s="8"/>
      <c r="BK28" s="9"/>
      <c r="BL28" s="8"/>
      <c r="BM28" s="9"/>
      <c r="BN28" s="28"/>
    </row>
    <row r="29" spans="2:66" x14ac:dyDescent="0.4">
      <c r="B29" s="15">
        <v>12</v>
      </c>
      <c r="C29" s="18" t="s">
        <v>306</v>
      </c>
      <c r="D29" s="14" t="s">
        <v>295</v>
      </c>
      <c r="E29" s="25">
        <v>44998</v>
      </c>
      <c r="F29" s="25">
        <v>45107</v>
      </c>
      <c r="G29" s="7"/>
      <c r="H29" s="8"/>
      <c r="I29" s="9"/>
      <c r="J29" s="8"/>
      <c r="K29" s="9"/>
      <c r="L29" s="8"/>
      <c r="M29" s="9"/>
      <c r="N29" s="8"/>
      <c r="O29" s="9"/>
      <c r="P29" s="8"/>
      <c r="Q29" s="9"/>
      <c r="R29" s="254"/>
      <c r="S29" s="254"/>
      <c r="T29" s="254"/>
      <c r="U29" s="254"/>
      <c r="V29" s="8"/>
      <c r="W29" s="9"/>
      <c r="X29" s="8"/>
      <c r="Y29" s="9"/>
      <c r="Z29" s="8"/>
      <c r="AA29" s="9"/>
      <c r="AB29" s="8"/>
      <c r="AC29" s="9"/>
      <c r="AD29" s="8"/>
      <c r="AE29" s="7"/>
      <c r="AF29" s="8"/>
      <c r="AG29" s="9"/>
      <c r="AH29" s="8"/>
      <c r="AI29" s="9"/>
      <c r="AJ29" s="8"/>
      <c r="AK29" s="9"/>
      <c r="AL29" s="8"/>
      <c r="AM29" s="9"/>
      <c r="AN29" s="8"/>
      <c r="AO29" s="9"/>
      <c r="AP29" s="8"/>
      <c r="AQ29" s="7"/>
      <c r="AR29" s="8"/>
      <c r="AS29" s="9"/>
      <c r="AT29" s="8"/>
      <c r="AU29" s="9"/>
      <c r="AV29" s="8"/>
      <c r="AW29" s="9"/>
      <c r="AX29" s="8"/>
      <c r="AY29" s="9"/>
      <c r="AZ29" s="8"/>
      <c r="BA29" s="9"/>
      <c r="BB29" s="28"/>
      <c r="BC29" s="7"/>
      <c r="BD29" s="8"/>
      <c r="BE29" s="9"/>
      <c r="BF29" s="8"/>
      <c r="BG29" s="9"/>
      <c r="BH29" s="8"/>
      <c r="BI29" s="9"/>
      <c r="BJ29" s="8"/>
      <c r="BK29" s="9"/>
      <c r="BL29" s="8"/>
      <c r="BM29" s="9"/>
      <c r="BN29" s="28"/>
    </row>
    <row r="30" spans="2:66" x14ac:dyDescent="0.4">
      <c r="B30" s="15">
        <v>13</v>
      </c>
      <c r="C30" s="255" t="s">
        <v>307</v>
      </c>
      <c r="D30" s="14" t="s">
        <v>295</v>
      </c>
      <c r="E30" s="25">
        <v>45054</v>
      </c>
      <c r="F30" s="25">
        <v>45128</v>
      </c>
      <c r="G30" s="7"/>
      <c r="H30" s="8"/>
      <c r="I30" s="9"/>
      <c r="J30" s="8"/>
      <c r="K30" s="9"/>
      <c r="L30" s="8"/>
      <c r="M30" s="9"/>
      <c r="N30" s="8"/>
      <c r="O30" s="9"/>
      <c r="P30" s="8"/>
      <c r="Q30" s="9"/>
      <c r="R30" s="8"/>
      <c r="S30" s="7"/>
      <c r="T30" s="256"/>
      <c r="U30" s="256"/>
      <c r="V30" s="256"/>
      <c r="W30" s="9"/>
      <c r="X30" s="8"/>
      <c r="Y30" s="9"/>
      <c r="Z30" s="8"/>
      <c r="AA30" s="9"/>
      <c r="AB30" s="8"/>
      <c r="AC30" s="9"/>
      <c r="AD30" s="8"/>
      <c r="AE30" s="7"/>
      <c r="AF30" s="8"/>
      <c r="AG30" s="9"/>
      <c r="AH30" s="8"/>
      <c r="AI30" s="9"/>
      <c r="AJ30" s="8"/>
      <c r="AK30" s="9"/>
      <c r="AL30" s="8"/>
      <c r="AM30" s="9"/>
      <c r="AN30" s="8"/>
      <c r="AO30" s="9"/>
      <c r="AP30" s="8"/>
      <c r="AQ30" s="7"/>
      <c r="AR30" s="8"/>
      <c r="AS30" s="9"/>
      <c r="AT30" s="8"/>
      <c r="AU30" s="9"/>
      <c r="AV30" s="8"/>
      <c r="AW30" s="9"/>
      <c r="AX30" s="8"/>
      <c r="AY30" s="9"/>
      <c r="AZ30" s="8"/>
      <c r="BA30" s="9"/>
      <c r="BB30" s="28"/>
      <c r="BC30" s="7"/>
      <c r="BD30" s="8"/>
      <c r="BE30" s="9"/>
      <c r="BF30" s="8"/>
      <c r="BG30" s="9"/>
      <c r="BH30" s="8"/>
      <c r="BI30" s="9"/>
      <c r="BJ30" s="8"/>
      <c r="BK30" s="9"/>
      <c r="BL30" s="8"/>
      <c r="BM30" s="9"/>
      <c r="BN30" s="28"/>
    </row>
    <row r="31" spans="2:66" x14ac:dyDescent="0.4">
      <c r="B31" s="339" t="s">
        <v>309</v>
      </c>
      <c r="C31" s="340"/>
      <c r="D31" s="340"/>
      <c r="E31" s="340"/>
      <c r="F31" s="340"/>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6"/>
      <c r="BC31" s="35"/>
      <c r="BD31" s="35"/>
      <c r="BE31" s="35"/>
      <c r="BF31" s="35"/>
      <c r="BG31" s="35"/>
      <c r="BH31" s="35"/>
      <c r="BI31" s="35"/>
      <c r="BJ31" s="35"/>
      <c r="BK31" s="35"/>
      <c r="BL31" s="35"/>
      <c r="BM31" s="35"/>
      <c r="BN31" s="36"/>
    </row>
    <row r="32" spans="2:66" x14ac:dyDescent="0.4">
      <c r="B32" s="16">
        <v>14</v>
      </c>
      <c r="C32" s="18" t="s">
        <v>310</v>
      </c>
      <c r="D32" s="14" t="s">
        <v>295</v>
      </c>
      <c r="E32" s="25">
        <v>44683</v>
      </c>
      <c r="F32" s="25">
        <v>44792</v>
      </c>
      <c r="G32" s="7"/>
      <c r="H32" s="254"/>
      <c r="I32" s="254"/>
      <c r="J32" s="254"/>
      <c r="K32" s="254"/>
      <c r="L32" s="5"/>
      <c r="M32" s="6"/>
      <c r="N32" s="5"/>
      <c r="O32" s="6"/>
      <c r="P32" s="5"/>
      <c r="Q32" s="6"/>
      <c r="R32" s="5"/>
      <c r="S32" s="7"/>
      <c r="T32" s="5"/>
      <c r="U32" s="6"/>
      <c r="V32" s="5"/>
      <c r="W32" s="6"/>
      <c r="X32" s="5"/>
      <c r="Y32" s="6"/>
      <c r="Z32" s="5"/>
      <c r="AA32" s="6"/>
      <c r="AB32" s="5"/>
      <c r="AC32" s="6"/>
      <c r="AD32" s="5"/>
      <c r="AE32" s="7"/>
      <c r="AF32" s="5"/>
      <c r="AG32" s="6"/>
      <c r="AH32" s="5"/>
      <c r="AI32" s="6"/>
      <c r="AJ32" s="5"/>
      <c r="AK32" s="6"/>
      <c r="AL32" s="5"/>
      <c r="AM32" s="6"/>
      <c r="AN32" s="5"/>
      <c r="AO32" s="6"/>
      <c r="AP32" s="5"/>
      <c r="AQ32" s="7"/>
      <c r="AR32" s="5"/>
      <c r="AS32" s="6"/>
      <c r="AT32" s="5"/>
      <c r="AU32" s="6"/>
      <c r="AV32" s="5"/>
      <c r="AW32" s="6"/>
      <c r="AX32" s="5"/>
      <c r="AY32" s="6"/>
      <c r="AZ32" s="5"/>
      <c r="BA32" s="6"/>
      <c r="BB32" s="27"/>
      <c r="BC32" s="7"/>
      <c r="BD32" s="5"/>
      <c r="BE32" s="6"/>
      <c r="BF32" s="5"/>
      <c r="BG32" s="6"/>
      <c r="BH32" s="5"/>
      <c r="BI32" s="6"/>
      <c r="BJ32" s="5"/>
      <c r="BK32" s="6"/>
      <c r="BL32" s="5"/>
      <c r="BM32" s="6"/>
      <c r="BN32" s="27"/>
    </row>
    <row r="33" spans="2:66" x14ac:dyDescent="0.4">
      <c r="B33" s="16">
        <v>15</v>
      </c>
      <c r="C33" s="18" t="s">
        <v>311</v>
      </c>
      <c r="D33" s="14" t="s">
        <v>295</v>
      </c>
      <c r="E33" s="25">
        <v>44816</v>
      </c>
      <c r="F33" s="25">
        <v>44974</v>
      </c>
      <c r="G33" s="7"/>
      <c r="H33" s="8"/>
      <c r="I33" s="9"/>
      <c r="J33" s="8"/>
      <c r="K33" s="9"/>
      <c r="L33" s="254"/>
      <c r="M33" s="254"/>
      <c r="N33" s="254"/>
      <c r="O33" s="254"/>
      <c r="P33" s="254"/>
      <c r="Q33" s="254"/>
      <c r="R33" s="8"/>
      <c r="S33" s="7"/>
      <c r="T33" s="8"/>
      <c r="U33" s="9"/>
      <c r="V33" s="8"/>
      <c r="W33" s="9"/>
      <c r="X33" s="8"/>
      <c r="Y33" s="9"/>
      <c r="Z33" s="8"/>
      <c r="AA33" s="9"/>
      <c r="AB33" s="8"/>
      <c r="AC33" s="9"/>
      <c r="AD33" s="8"/>
      <c r="AE33" s="7"/>
      <c r="AF33" s="5"/>
      <c r="AG33" s="6"/>
      <c r="AH33" s="5"/>
      <c r="AI33" s="6"/>
      <c r="AJ33" s="5"/>
      <c r="AK33" s="6"/>
      <c r="AL33" s="5"/>
      <c r="AM33" s="6"/>
      <c r="AN33" s="5"/>
      <c r="AO33" s="6"/>
      <c r="AP33" s="5"/>
      <c r="AQ33" s="7"/>
      <c r="AR33" s="5"/>
      <c r="AS33" s="6"/>
      <c r="AT33" s="5"/>
      <c r="AU33" s="6"/>
      <c r="AV33" s="5"/>
      <c r="AW33" s="6"/>
      <c r="AX33" s="5"/>
      <c r="AY33" s="6"/>
      <c r="AZ33" s="5"/>
      <c r="BA33" s="6"/>
      <c r="BB33" s="27"/>
      <c r="BC33" s="7"/>
      <c r="BD33" s="5"/>
      <c r="BE33" s="6"/>
      <c r="BF33" s="5"/>
      <c r="BG33" s="6"/>
      <c r="BH33" s="5"/>
      <c r="BI33" s="6"/>
      <c r="BJ33" s="5"/>
      <c r="BK33" s="6"/>
      <c r="BL33" s="5"/>
      <c r="BM33" s="6"/>
      <c r="BN33" s="27"/>
    </row>
    <row r="34" spans="2:66" x14ac:dyDescent="0.4">
      <c r="B34" s="15">
        <v>16</v>
      </c>
      <c r="C34" s="18" t="s">
        <v>312</v>
      </c>
      <c r="D34" s="14" t="s">
        <v>295</v>
      </c>
      <c r="E34" s="25">
        <v>44977</v>
      </c>
      <c r="F34" s="25">
        <v>45128</v>
      </c>
      <c r="G34" s="7"/>
      <c r="H34" s="8"/>
      <c r="I34" s="9"/>
      <c r="J34" s="8"/>
      <c r="K34" s="9"/>
      <c r="L34" s="8"/>
      <c r="M34" s="9"/>
      <c r="N34" s="8"/>
      <c r="O34" s="9"/>
      <c r="P34" s="8"/>
      <c r="Q34" s="254"/>
      <c r="R34" s="8"/>
      <c r="S34" s="7"/>
      <c r="T34" s="8"/>
      <c r="U34" s="9"/>
      <c r="V34" s="8"/>
      <c r="W34" s="9"/>
      <c r="X34" s="8"/>
      <c r="Y34" s="9"/>
      <c r="Z34" s="8"/>
      <c r="AA34" s="9"/>
      <c r="AB34" s="8"/>
      <c r="AC34" s="9"/>
      <c r="AD34" s="8"/>
      <c r="AE34" s="7"/>
      <c r="AF34" s="5"/>
      <c r="AG34" s="6"/>
      <c r="AH34" s="5"/>
      <c r="AI34" s="6"/>
      <c r="AJ34" s="5"/>
      <c r="AK34" s="6"/>
      <c r="AL34" s="5"/>
      <c r="AM34" s="6"/>
      <c r="AN34" s="5"/>
      <c r="AO34" s="6"/>
      <c r="AP34" s="5"/>
      <c r="AQ34" s="7"/>
      <c r="AR34" s="5"/>
      <c r="AS34" s="6"/>
      <c r="AT34" s="5"/>
      <c r="AU34" s="6"/>
      <c r="AV34" s="5"/>
      <c r="AW34" s="6"/>
      <c r="AX34" s="5"/>
      <c r="AY34" s="6"/>
      <c r="AZ34" s="5"/>
      <c r="BA34" s="6"/>
      <c r="BB34" s="27"/>
      <c r="BC34" s="7"/>
      <c r="BD34" s="5"/>
      <c r="BE34" s="6"/>
      <c r="BF34" s="5"/>
      <c r="BG34" s="6"/>
      <c r="BH34" s="5"/>
      <c r="BI34" s="6"/>
      <c r="BJ34" s="5"/>
      <c r="BK34" s="6"/>
      <c r="BL34" s="5"/>
      <c r="BM34" s="6"/>
      <c r="BN34" s="27"/>
    </row>
    <row r="35" spans="2:66" x14ac:dyDescent="0.4">
      <c r="B35" s="16">
        <v>17</v>
      </c>
      <c r="C35" s="18" t="s">
        <v>313</v>
      </c>
      <c r="D35" s="14" t="s">
        <v>295</v>
      </c>
      <c r="E35" s="25">
        <v>44998</v>
      </c>
      <c r="F35" s="25">
        <v>45205</v>
      </c>
      <c r="G35" s="7"/>
      <c r="H35" s="8"/>
      <c r="I35" s="9"/>
      <c r="J35" s="8"/>
      <c r="K35" s="9"/>
      <c r="L35" s="8"/>
      <c r="M35" s="9"/>
      <c r="N35" s="8"/>
      <c r="O35" s="9"/>
      <c r="P35" s="8"/>
      <c r="Q35" s="9"/>
      <c r="R35" s="254"/>
      <c r="S35" s="254"/>
      <c r="T35" s="254"/>
      <c r="U35" s="254"/>
      <c r="V35" s="254"/>
      <c r="W35" s="254"/>
      <c r="X35" s="254"/>
      <c r="Y35" s="254"/>
      <c r="Z35" s="8"/>
      <c r="AA35" s="9"/>
      <c r="AB35" s="8"/>
      <c r="AC35" s="9"/>
      <c r="AD35" s="8"/>
      <c r="AE35" s="7"/>
      <c r="AF35" s="5"/>
      <c r="AG35" s="6"/>
      <c r="AH35" s="5"/>
      <c r="AI35" s="6"/>
      <c r="AJ35" s="5"/>
      <c r="AK35" s="6"/>
      <c r="AL35" s="5"/>
      <c r="AM35" s="6"/>
      <c r="AN35" s="5"/>
      <c r="AO35" s="6"/>
      <c r="AP35" s="5"/>
      <c r="AQ35" s="7"/>
      <c r="AR35" s="5"/>
      <c r="AS35" s="6"/>
      <c r="AT35" s="5"/>
      <c r="AU35" s="6"/>
      <c r="AV35" s="5"/>
      <c r="AW35" s="6"/>
      <c r="AX35" s="5"/>
      <c r="AY35" s="6"/>
      <c r="AZ35" s="5"/>
      <c r="BA35" s="6"/>
      <c r="BB35" s="27"/>
      <c r="BC35" s="7"/>
      <c r="BD35" s="5"/>
      <c r="BE35" s="6"/>
      <c r="BF35" s="5"/>
      <c r="BG35" s="6"/>
      <c r="BH35" s="5"/>
      <c r="BI35" s="6"/>
      <c r="BJ35" s="5"/>
      <c r="BK35" s="6"/>
      <c r="BL35" s="5"/>
      <c r="BM35" s="6"/>
      <c r="BN35" s="27"/>
    </row>
    <row r="36" spans="2:66" x14ac:dyDescent="0.4">
      <c r="B36" s="16">
        <v>18</v>
      </c>
      <c r="C36" s="18" t="s">
        <v>314</v>
      </c>
      <c r="D36" s="14" t="s">
        <v>295</v>
      </c>
      <c r="E36" s="25">
        <v>45075</v>
      </c>
      <c r="F36" s="25">
        <v>45212</v>
      </c>
      <c r="G36" s="7"/>
      <c r="H36" s="8"/>
      <c r="I36" s="9"/>
      <c r="J36" s="8"/>
      <c r="K36" s="9"/>
      <c r="L36" s="8"/>
      <c r="M36" s="9"/>
      <c r="N36" s="8"/>
      <c r="O36" s="9"/>
      <c r="P36" s="8"/>
      <c r="Q36" s="9"/>
      <c r="R36" s="8"/>
      <c r="S36" s="7"/>
      <c r="T36" s="254"/>
      <c r="U36" s="254"/>
      <c r="V36" s="254"/>
      <c r="W36" s="254"/>
      <c r="X36" s="254"/>
      <c r="Y36" s="254"/>
      <c r="Z36" s="8"/>
      <c r="AA36" s="9"/>
      <c r="AB36" s="8"/>
      <c r="AC36" s="9"/>
      <c r="AD36" s="8"/>
      <c r="AE36" s="7"/>
      <c r="AF36" s="5"/>
      <c r="AG36" s="6"/>
      <c r="AH36" s="5"/>
      <c r="AI36" s="6"/>
      <c r="AJ36" s="5"/>
      <c r="AK36" s="6"/>
      <c r="AL36" s="5"/>
      <c r="AM36" s="6"/>
      <c r="AN36" s="5"/>
      <c r="AO36" s="6"/>
      <c r="AP36" s="5"/>
      <c r="AQ36" s="7"/>
      <c r="AR36" s="5"/>
      <c r="AS36" s="6"/>
      <c r="AT36" s="5"/>
      <c r="AU36" s="6"/>
      <c r="AV36" s="5"/>
      <c r="AW36" s="6"/>
      <c r="AX36" s="5"/>
      <c r="AY36" s="6"/>
      <c r="AZ36" s="5"/>
      <c r="BA36" s="6"/>
      <c r="BB36" s="27"/>
      <c r="BC36" s="7"/>
      <c r="BD36" s="5"/>
      <c r="BE36" s="6"/>
      <c r="BF36" s="5"/>
      <c r="BG36" s="6"/>
      <c r="BH36" s="5"/>
      <c r="BI36" s="6"/>
      <c r="BJ36" s="5"/>
      <c r="BK36" s="6"/>
      <c r="BL36" s="5"/>
      <c r="BM36" s="6"/>
      <c r="BN36" s="27"/>
    </row>
    <row r="37" spans="2:66" x14ac:dyDescent="0.4">
      <c r="B37" s="16">
        <v>19</v>
      </c>
      <c r="C37" s="18" t="s">
        <v>315</v>
      </c>
      <c r="D37" s="14" t="s">
        <v>295</v>
      </c>
      <c r="E37" s="25">
        <v>45012</v>
      </c>
      <c r="F37" s="25">
        <v>45093</v>
      </c>
      <c r="G37" s="7"/>
      <c r="H37" s="8"/>
      <c r="I37" s="9"/>
      <c r="J37" s="8"/>
      <c r="K37" s="9"/>
      <c r="L37" s="8"/>
      <c r="M37" s="9"/>
      <c r="N37" s="8"/>
      <c r="O37" s="9"/>
      <c r="P37" s="8"/>
      <c r="Q37" s="9"/>
      <c r="R37" s="254"/>
      <c r="S37" s="254"/>
      <c r="T37" s="254"/>
      <c r="U37" s="254"/>
      <c r="V37" s="8"/>
      <c r="W37" s="9"/>
      <c r="X37" s="8"/>
      <c r="Y37" s="9"/>
      <c r="Z37" s="8"/>
      <c r="AA37" s="9"/>
      <c r="AB37" s="8"/>
      <c r="AC37" s="9"/>
      <c r="AD37" s="8"/>
      <c r="AE37" s="7"/>
      <c r="AF37" s="5"/>
      <c r="AG37" s="6"/>
      <c r="AH37" s="5"/>
      <c r="AI37" s="6"/>
      <c r="AJ37" s="5"/>
      <c r="AK37" s="6"/>
      <c r="AL37" s="5"/>
      <c r="AM37" s="6"/>
      <c r="AN37" s="5"/>
      <c r="AO37" s="6"/>
      <c r="AP37" s="5"/>
      <c r="AQ37" s="7"/>
      <c r="AR37" s="5"/>
      <c r="AS37" s="6"/>
      <c r="AT37" s="5"/>
      <c r="AU37" s="6"/>
      <c r="AV37" s="5"/>
      <c r="AW37" s="6"/>
      <c r="AX37" s="5"/>
      <c r="AY37" s="6"/>
      <c r="AZ37" s="5"/>
      <c r="BA37" s="6"/>
      <c r="BB37" s="27"/>
      <c r="BC37" s="7"/>
      <c r="BD37" s="5"/>
      <c r="BE37" s="6"/>
      <c r="BF37" s="5"/>
      <c r="BG37" s="6"/>
      <c r="BH37" s="5"/>
      <c r="BI37" s="6"/>
      <c r="BJ37" s="5"/>
      <c r="BK37" s="6"/>
      <c r="BL37" s="5"/>
      <c r="BM37" s="6"/>
      <c r="BN37" s="27"/>
    </row>
    <row r="38" spans="2:66" x14ac:dyDescent="0.4">
      <c r="B38" s="16">
        <v>20</v>
      </c>
      <c r="C38" s="18" t="s">
        <v>316</v>
      </c>
      <c r="D38" s="14" t="s">
        <v>295</v>
      </c>
      <c r="E38" s="25">
        <v>44650</v>
      </c>
      <c r="F38" s="25">
        <v>44705</v>
      </c>
      <c r="G38" s="254"/>
      <c r="H38" s="254"/>
      <c r="I38" s="9"/>
      <c r="J38" s="8"/>
      <c r="K38" s="9"/>
      <c r="L38" s="8"/>
      <c r="M38" s="9"/>
      <c r="N38" s="8"/>
      <c r="O38" s="9"/>
      <c r="P38" s="8"/>
      <c r="Q38" s="9"/>
      <c r="R38" s="8"/>
      <c r="S38" s="7"/>
      <c r="T38" s="8"/>
      <c r="U38" s="9"/>
      <c r="V38" s="8"/>
      <c r="W38" s="9"/>
      <c r="X38" s="8"/>
      <c r="Y38" s="9"/>
      <c r="Z38" s="8"/>
      <c r="AA38" s="9"/>
      <c r="AB38" s="8"/>
      <c r="AC38" s="9"/>
      <c r="AD38" s="8"/>
      <c r="AE38" s="7"/>
      <c r="AF38" s="5"/>
      <c r="AG38" s="6"/>
      <c r="AH38" s="5"/>
      <c r="AI38" s="6"/>
      <c r="AJ38" s="5"/>
      <c r="AK38" s="6"/>
      <c r="AL38" s="5"/>
      <c r="AM38" s="6"/>
      <c r="AN38" s="5"/>
      <c r="AO38" s="6"/>
      <c r="AP38" s="5"/>
      <c r="AQ38" s="7"/>
      <c r="AR38" s="5"/>
      <c r="AS38" s="6"/>
      <c r="AT38" s="5"/>
      <c r="AU38" s="6"/>
      <c r="AV38" s="5"/>
      <c r="AW38" s="6"/>
      <c r="AX38" s="5"/>
      <c r="AY38" s="6"/>
      <c r="AZ38" s="5"/>
      <c r="BA38" s="6"/>
      <c r="BB38" s="27"/>
      <c r="BC38" s="7"/>
      <c r="BD38" s="5"/>
      <c r="BE38" s="6"/>
      <c r="BF38" s="5"/>
      <c r="BG38" s="6"/>
      <c r="BH38" s="5"/>
      <c r="BI38" s="6"/>
      <c r="BJ38" s="5"/>
      <c r="BK38" s="6"/>
      <c r="BL38" s="5"/>
      <c r="BM38" s="6"/>
      <c r="BN38" s="27"/>
    </row>
    <row r="39" spans="2:66" x14ac:dyDescent="0.4">
      <c r="B39" s="16">
        <v>21</v>
      </c>
      <c r="C39" s="18" t="s">
        <v>317</v>
      </c>
      <c r="D39" s="14" t="s">
        <v>295</v>
      </c>
      <c r="E39" s="25">
        <v>44634</v>
      </c>
      <c r="F39" s="25">
        <v>44687</v>
      </c>
      <c r="G39" s="254"/>
      <c r="H39" s="254"/>
      <c r="I39" s="9"/>
      <c r="J39" s="8"/>
      <c r="K39" s="9"/>
      <c r="L39" s="8"/>
      <c r="M39" s="9"/>
      <c r="N39" s="8"/>
      <c r="O39" s="9"/>
      <c r="P39" s="8"/>
      <c r="Q39" s="9"/>
      <c r="R39" s="8"/>
      <c r="S39" s="7"/>
      <c r="T39" s="8"/>
      <c r="U39" s="9"/>
      <c r="V39" s="8"/>
      <c r="W39" s="9"/>
      <c r="X39" s="8"/>
      <c r="Y39" s="9"/>
      <c r="Z39" s="8"/>
      <c r="AA39" s="9"/>
      <c r="AB39" s="8"/>
      <c r="AC39" s="9"/>
      <c r="AD39" s="8"/>
      <c r="AE39" s="7"/>
      <c r="AF39" s="5"/>
      <c r="AG39" s="6"/>
      <c r="AH39" s="5"/>
      <c r="AI39" s="6"/>
      <c r="AJ39" s="5"/>
      <c r="AK39" s="6"/>
      <c r="AL39" s="5"/>
      <c r="AM39" s="6"/>
      <c r="AN39" s="5"/>
      <c r="AO39" s="6"/>
      <c r="AP39" s="5"/>
      <c r="AQ39" s="7"/>
      <c r="AR39" s="5"/>
      <c r="AS39" s="6"/>
      <c r="AT39" s="5"/>
      <c r="AU39" s="6"/>
      <c r="AV39" s="5"/>
      <c r="AW39" s="6"/>
      <c r="AX39" s="5"/>
      <c r="AY39" s="6"/>
      <c r="AZ39" s="5"/>
      <c r="BA39" s="6"/>
      <c r="BB39" s="27"/>
      <c r="BC39" s="7"/>
      <c r="BD39" s="5"/>
      <c r="BE39" s="6"/>
      <c r="BF39" s="5"/>
      <c r="BG39" s="6"/>
      <c r="BH39" s="5"/>
      <c r="BI39" s="6"/>
      <c r="BJ39" s="5"/>
      <c r="BK39" s="6"/>
      <c r="BL39" s="5"/>
      <c r="BM39" s="6"/>
      <c r="BN39" s="27"/>
    </row>
    <row r="40" spans="2:66" x14ac:dyDescent="0.4">
      <c r="B40" s="16">
        <v>22</v>
      </c>
      <c r="C40" s="18" t="s">
        <v>318</v>
      </c>
      <c r="D40" s="14" t="s">
        <v>295</v>
      </c>
      <c r="E40" s="25">
        <v>44832</v>
      </c>
      <c r="F40" s="25">
        <v>44895</v>
      </c>
      <c r="G40" s="7"/>
      <c r="H40" s="8"/>
      <c r="I40" s="9"/>
      <c r="J40" s="8"/>
      <c r="K40" s="9"/>
      <c r="L40" s="254"/>
      <c r="M40" s="254"/>
      <c r="N40" s="254"/>
      <c r="O40" s="9"/>
      <c r="P40" s="8"/>
      <c r="Q40" s="9"/>
      <c r="R40" s="8"/>
      <c r="S40" s="7"/>
      <c r="T40" s="8"/>
      <c r="U40" s="9"/>
      <c r="V40" s="8"/>
      <c r="W40" s="9"/>
      <c r="X40" s="8"/>
      <c r="Y40" s="9"/>
      <c r="Z40" s="8"/>
      <c r="AA40" s="9"/>
      <c r="AB40" s="8"/>
      <c r="AC40" s="9"/>
      <c r="AD40" s="8"/>
      <c r="AE40" s="7"/>
      <c r="AF40" s="8"/>
      <c r="AG40" s="9"/>
      <c r="AH40" s="8"/>
      <c r="AI40" s="9"/>
      <c r="AJ40" s="8"/>
      <c r="AK40" s="9"/>
      <c r="AL40" s="8"/>
      <c r="AM40" s="9"/>
      <c r="AN40" s="8"/>
      <c r="AO40" s="9"/>
      <c r="AP40" s="8"/>
      <c r="AQ40" s="7"/>
      <c r="AR40" s="8"/>
      <c r="AS40" s="9"/>
      <c r="AT40" s="8"/>
      <c r="AU40" s="9"/>
      <c r="AV40" s="8"/>
      <c r="AW40" s="9"/>
      <c r="AX40" s="8"/>
      <c r="AY40" s="9"/>
      <c r="AZ40" s="8"/>
      <c r="BA40" s="9"/>
      <c r="BB40" s="28"/>
      <c r="BC40" s="7"/>
      <c r="BD40" s="8"/>
      <c r="BE40" s="9"/>
      <c r="BF40" s="8"/>
      <c r="BG40" s="9"/>
      <c r="BH40" s="8"/>
      <c r="BI40" s="9"/>
      <c r="BJ40" s="8"/>
      <c r="BK40" s="9"/>
      <c r="BL40" s="8"/>
      <c r="BM40" s="9"/>
      <c r="BN40" s="28"/>
    </row>
    <row r="41" spans="2:66" x14ac:dyDescent="0.4">
      <c r="B41" s="16">
        <v>23</v>
      </c>
      <c r="C41" s="18" t="s">
        <v>319</v>
      </c>
      <c r="D41" s="14" t="s">
        <v>295</v>
      </c>
      <c r="E41" s="25">
        <v>44832</v>
      </c>
      <c r="F41" s="25">
        <v>44937</v>
      </c>
      <c r="G41" s="7"/>
      <c r="H41" s="8"/>
      <c r="I41" s="9"/>
      <c r="J41" s="8"/>
      <c r="K41" s="9"/>
      <c r="L41" s="254"/>
      <c r="M41" s="254"/>
      <c r="N41" s="254"/>
      <c r="O41" s="254"/>
      <c r="P41" s="254"/>
      <c r="Q41" s="9"/>
      <c r="R41" s="8"/>
      <c r="S41" s="7"/>
      <c r="T41" s="8"/>
      <c r="U41" s="9"/>
      <c r="V41" s="8"/>
      <c r="W41" s="9"/>
      <c r="X41" s="8"/>
      <c r="Y41" s="9"/>
      <c r="Z41" s="8"/>
      <c r="AA41" s="9"/>
      <c r="AB41" s="8"/>
      <c r="AC41" s="9"/>
      <c r="AD41" s="8"/>
      <c r="AE41" s="7"/>
      <c r="AF41" s="8"/>
      <c r="AG41" s="9"/>
      <c r="AH41" s="8"/>
      <c r="AI41" s="9"/>
      <c r="AJ41" s="8"/>
      <c r="AK41" s="9"/>
      <c r="AL41" s="8"/>
      <c r="AM41" s="9"/>
      <c r="AN41" s="8"/>
      <c r="AO41" s="9"/>
      <c r="AP41" s="8"/>
      <c r="AQ41" s="7"/>
      <c r="AR41" s="8"/>
      <c r="AS41" s="9"/>
      <c r="AT41" s="8"/>
      <c r="AU41" s="9"/>
      <c r="AV41" s="8"/>
      <c r="AW41" s="9"/>
      <c r="AX41" s="8"/>
      <c r="AY41" s="9"/>
      <c r="AZ41" s="8"/>
      <c r="BA41" s="9"/>
      <c r="BB41" s="28"/>
      <c r="BC41" s="7"/>
      <c r="BD41" s="8"/>
      <c r="BE41" s="9"/>
      <c r="BF41" s="8"/>
      <c r="BG41" s="9"/>
      <c r="BH41" s="8"/>
      <c r="BI41" s="9"/>
      <c r="BJ41" s="8"/>
      <c r="BK41" s="9"/>
      <c r="BL41" s="8"/>
      <c r="BM41" s="9"/>
      <c r="BN41" s="28"/>
    </row>
    <row r="42" spans="2:66" x14ac:dyDescent="0.4">
      <c r="B42" s="16">
        <v>24</v>
      </c>
      <c r="C42" s="18" t="s">
        <v>320</v>
      </c>
      <c r="D42" s="14" t="s">
        <v>295</v>
      </c>
      <c r="E42" s="25">
        <v>44690</v>
      </c>
      <c r="F42" s="25">
        <v>44964</v>
      </c>
      <c r="G42" s="7"/>
      <c r="H42" s="254"/>
      <c r="I42" s="254"/>
      <c r="J42" s="254"/>
      <c r="K42" s="254"/>
      <c r="L42" s="254"/>
      <c r="M42" s="254"/>
      <c r="N42" s="254"/>
      <c r="O42" s="254"/>
      <c r="P42" s="254"/>
      <c r="Q42" s="254"/>
      <c r="R42" s="8"/>
      <c r="S42" s="7"/>
      <c r="T42" s="8"/>
      <c r="U42" s="9"/>
      <c r="V42" s="8"/>
      <c r="W42" s="9"/>
      <c r="X42" s="8"/>
      <c r="Y42" s="9"/>
      <c r="Z42" s="8"/>
      <c r="AA42" s="9"/>
      <c r="AB42" s="8"/>
      <c r="AC42" s="9"/>
      <c r="AD42" s="8"/>
      <c r="AE42" s="7"/>
      <c r="AF42" s="8"/>
      <c r="AG42" s="9"/>
      <c r="AH42" s="8"/>
      <c r="AI42" s="9"/>
      <c r="AJ42" s="8"/>
      <c r="AK42" s="9"/>
      <c r="AL42" s="8"/>
      <c r="AM42" s="9"/>
      <c r="AN42" s="8"/>
      <c r="AO42" s="9"/>
      <c r="AP42" s="8"/>
      <c r="AQ42" s="7"/>
      <c r="AR42" s="8"/>
      <c r="AS42" s="9"/>
      <c r="AT42" s="8"/>
      <c r="AU42" s="9"/>
      <c r="AV42" s="8"/>
      <c r="AW42" s="9"/>
      <c r="AX42" s="8"/>
      <c r="AY42" s="9"/>
      <c r="AZ42" s="8"/>
      <c r="BA42" s="9"/>
      <c r="BB42" s="28"/>
      <c r="BC42" s="7"/>
      <c r="BD42" s="8"/>
      <c r="BE42" s="9"/>
      <c r="BF42" s="8"/>
      <c r="BG42" s="9"/>
      <c r="BH42" s="8"/>
      <c r="BI42" s="9"/>
      <c r="BJ42" s="8"/>
      <c r="BK42" s="9"/>
      <c r="BL42" s="8"/>
      <c r="BM42" s="9"/>
      <c r="BN42" s="28"/>
    </row>
    <row r="43" spans="2:66" x14ac:dyDescent="0.4">
      <c r="B43" s="16">
        <v>25</v>
      </c>
      <c r="C43" s="18" t="s">
        <v>321</v>
      </c>
      <c r="D43" s="14" t="s">
        <v>295</v>
      </c>
      <c r="E43" s="25">
        <v>44949</v>
      </c>
      <c r="F43" s="25">
        <v>45034</v>
      </c>
      <c r="G43" s="7"/>
      <c r="H43" s="8"/>
      <c r="I43" s="9"/>
      <c r="J43" s="8"/>
      <c r="K43" s="9"/>
      <c r="L43" s="8"/>
      <c r="M43" s="9"/>
      <c r="N43" s="8"/>
      <c r="O43" s="9"/>
      <c r="P43" s="8"/>
      <c r="Q43" s="254"/>
      <c r="R43" s="254"/>
      <c r="S43" s="254"/>
      <c r="T43" s="8"/>
      <c r="U43" s="9"/>
      <c r="V43" s="8"/>
      <c r="W43" s="9"/>
      <c r="X43" s="8"/>
      <c r="Y43" s="9"/>
      <c r="Z43" s="8"/>
      <c r="AA43" s="9"/>
      <c r="AB43" s="8"/>
      <c r="AC43" s="9"/>
      <c r="AD43" s="8"/>
      <c r="AE43" s="7"/>
      <c r="AF43" s="8"/>
      <c r="AG43" s="9"/>
      <c r="AH43" s="8"/>
      <c r="AI43" s="9"/>
      <c r="AJ43" s="8"/>
      <c r="AK43" s="9"/>
      <c r="AL43" s="8"/>
      <c r="AM43" s="9"/>
      <c r="AN43" s="8"/>
      <c r="AO43" s="9"/>
      <c r="AP43" s="8"/>
      <c r="AQ43" s="7"/>
      <c r="AR43" s="8"/>
      <c r="AS43" s="9"/>
      <c r="AT43" s="8"/>
      <c r="AU43" s="9"/>
      <c r="AV43" s="8"/>
      <c r="AW43" s="9"/>
      <c r="AX43" s="8"/>
      <c r="AY43" s="9"/>
      <c r="AZ43" s="8"/>
      <c r="BA43" s="9"/>
      <c r="BB43" s="28"/>
      <c r="BC43" s="7"/>
      <c r="BD43" s="8"/>
      <c r="BE43" s="9"/>
      <c r="BF43" s="8"/>
      <c r="BG43" s="9"/>
      <c r="BH43" s="8"/>
      <c r="BI43" s="9"/>
      <c r="BJ43" s="8"/>
      <c r="BK43" s="9"/>
      <c r="BL43" s="8"/>
      <c r="BM43" s="9"/>
      <c r="BN43" s="28"/>
    </row>
    <row r="44" spans="2:66" x14ac:dyDescent="0.4">
      <c r="B44" s="339" t="s">
        <v>322</v>
      </c>
      <c r="C44" s="340"/>
      <c r="D44" s="340"/>
      <c r="E44" s="340"/>
      <c r="F44" s="340"/>
      <c r="G44" s="37"/>
      <c r="H44" s="38"/>
      <c r="I44" s="38"/>
      <c r="J44" s="38"/>
      <c r="K44" s="38"/>
      <c r="L44" s="38"/>
      <c r="M44" s="38"/>
      <c r="N44" s="38"/>
      <c r="O44" s="38"/>
      <c r="P44" s="38"/>
      <c r="Q44" s="38"/>
      <c r="R44" s="38"/>
      <c r="S44" s="37"/>
      <c r="T44" s="39"/>
      <c r="U44" s="39"/>
      <c r="V44" s="39"/>
      <c r="W44" s="39"/>
      <c r="X44" s="39"/>
      <c r="Y44" s="39"/>
      <c r="Z44" s="39"/>
      <c r="AA44" s="39"/>
      <c r="AB44" s="39"/>
      <c r="AC44" s="39"/>
      <c r="AD44" s="39"/>
      <c r="AE44" s="37"/>
      <c r="AF44" s="39"/>
      <c r="AG44" s="39"/>
      <c r="AH44" s="39"/>
      <c r="AI44" s="39"/>
      <c r="AJ44" s="39"/>
      <c r="AK44" s="39"/>
      <c r="AL44" s="39"/>
      <c r="AM44" s="39"/>
      <c r="AN44" s="39"/>
      <c r="AO44" s="39"/>
      <c r="AP44" s="39"/>
      <c r="AQ44" s="37"/>
      <c r="AR44" s="39"/>
      <c r="AS44" s="39"/>
      <c r="AT44" s="39"/>
      <c r="AU44" s="39"/>
      <c r="AV44" s="39"/>
      <c r="AW44" s="39"/>
      <c r="AX44" s="39"/>
      <c r="AY44" s="39"/>
      <c r="AZ44" s="39"/>
      <c r="BA44" s="39"/>
      <c r="BB44" s="40"/>
      <c r="BC44" s="37"/>
      <c r="BD44" s="39"/>
      <c r="BE44" s="39"/>
      <c r="BF44" s="39"/>
      <c r="BG44" s="39"/>
      <c r="BH44" s="39"/>
      <c r="BI44" s="39"/>
      <c r="BJ44" s="39"/>
      <c r="BK44" s="39"/>
      <c r="BL44" s="39"/>
      <c r="BM44" s="39"/>
      <c r="BN44" s="40"/>
    </row>
    <row r="45" spans="2:66" x14ac:dyDescent="0.4">
      <c r="B45" s="16">
        <v>26</v>
      </c>
      <c r="C45" s="18" t="s">
        <v>323</v>
      </c>
      <c r="D45" s="14" t="s">
        <v>295</v>
      </c>
      <c r="E45" s="25">
        <v>44746</v>
      </c>
      <c r="F45" s="25">
        <v>44876</v>
      </c>
      <c r="G45" s="7"/>
      <c r="H45" s="8"/>
      <c r="I45" s="9"/>
      <c r="J45" s="254"/>
      <c r="K45" s="254"/>
      <c r="L45" s="254"/>
      <c r="M45" s="254"/>
      <c r="N45" s="254"/>
      <c r="O45" s="9"/>
      <c r="P45" s="8"/>
      <c r="Q45" s="9"/>
      <c r="R45" s="8"/>
      <c r="S45" s="7"/>
      <c r="T45" s="8"/>
      <c r="U45" s="9"/>
      <c r="V45" s="8"/>
      <c r="W45" s="9"/>
      <c r="X45" s="8"/>
      <c r="Y45" s="9"/>
      <c r="Z45" s="8"/>
      <c r="AA45" s="9"/>
      <c r="AB45" s="8"/>
      <c r="AC45" s="9"/>
      <c r="AD45" s="8"/>
      <c r="AE45" s="7"/>
      <c r="AF45" s="8"/>
      <c r="AG45" s="9"/>
      <c r="AH45" s="8"/>
      <c r="AI45" s="9"/>
      <c r="AJ45" s="8"/>
      <c r="AK45" s="9"/>
      <c r="AL45" s="8"/>
      <c r="AM45" s="9"/>
      <c r="AN45" s="8"/>
      <c r="AO45" s="9"/>
      <c r="AP45" s="8"/>
      <c r="AQ45" s="7"/>
      <c r="AR45" s="8"/>
      <c r="AS45" s="9"/>
      <c r="AT45" s="8"/>
      <c r="AU45" s="9"/>
      <c r="AV45" s="8"/>
      <c r="AW45" s="9"/>
      <c r="AX45" s="8"/>
      <c r="AY45" s="9"/>
      <c r="AZ45" s="8"/>
      <c r="BA45" s="9"/>
      <c r="BB45" s="28"/>
      <c r="BC45" s="7"/>
      <c r="BD45" s="8"/>
      <c r="BE45" s="9"/>
      <c r="BF45" s="8"/>
      <c r="BG45" s="9"/>
      <c r="BH45" s="8"/>
      <c r="BI45" s="9"/>
      <c r="BJ45" s="8"/>
      <c r="BK45" s="9"/>
      <c r="BL45" s="8"/>
      <c r="BM45" s="9"/>
      <c r="BN45" s="28"/>
    </row>
    <row r="46" spans="2:66" x14ac:dyDescent="0.4">
      <c r="B46" s="16">
        <v>27</v>
      </c>
      <c r="C46" s="18" t="s">
        <v>324</v>
      </c>
      <c r="D46" s="14" t="s">
        <v>295</v>
      </c>
      <c r="E46" s="25">
        <v>45271</v>
      </c>
      <c r="F46" s="25">
        <v>45394</v>
      </c>
      <c r="G46" s="7"/>
      <c r="H46" s="8"/>
      <c r="I46" s="9"/>
      <c r="J46" s="8"/>
      <c r="K46" s="9"/>
      <c r="L46" s="8"/>
      <c r="M46" s="9"/>
      <c r="N46" s="8"/>
      <c r="O46" s="9"/>
      <c r="P46" s="8"/>
      <c r="Q46" s="9"/>
      <c r="R46" s="8"/>
      <c r="S46" s="7"/>
      <c r="T46" s="8"/>
      <c r="U46" s="9"/>
      <c r="V46" s="8"/>
      <c r="W46" s="9"/>
      <c r="X46" s="8"/>
      <c r="Y46" s="9"/>
      <c r="Z46" s="8"/>
      <c r="AA46" s="254"/>
      <c r="AB46" s="254"/>
      <c r="AC46" s="254"/>
      <c r="AD46" s="254"/>
      <c r="AE46" s="254"/>
      <c r="AF46" s="8"/>
      <c r="AG46" s="9"/>
      <c r="AH46" s="8"/>
      <c r="AI46" s="9"/>
      <c r="AJ46" s="8"/>
      <c r="AK46" s="9"/>
      <c r="AL46" s="8"/>
      <c r="AM46" s="9"/>
      <c r="AN46" s="8"/>
      <c r="AO46" s="9"/>
      <c r="AP46" s="8"/>
      <c r="AQ46" s="7"/>
      <c r="AR46" s="8"/>
      <c r="AS46" s="9"/>
      <c r="AT46" s="8"/>
      <c r="AU46" s="9"/>
      <c r="AV46" s="8"/>
      <c r="AW46" s="9"/>
      <c r="AX46" s="8"/>
      <c r="AY46" s="9"/>
      <c r="AZ46" s="8"/>
      <c r="BA46" s="9"/>
      <c r="BB46" s="28"/>
      <c r="BC46" s="7"/>
      <c r="BD46" s="8"/>
      <c r="BE46" s="9"/>
      <c r="BF46" s="8"/>
      <c r="BG46" s="9"/>
      <c r="BH46" s="8"/>
      <c r="BI46" s="9"/>
      <c r="BJ46" s="8"/>
      <c r="BK46" s="9"/>
      <c r="BL46" s="8"/>
      <c r="BM46" s="9"/>
      <c r="BN46" s="28"/>
    </row>
    <row r="47" spans="2:66" x14ac:dyDescent="0.4">
      <c r="B47" s="16">
        <v>28</v>
      </c>
      <c r="C47" s="18" t="s">
        <v>325</v>
      </c>
      <c r="D47" s="14" t="s">
        <v>295</v>
      </c>
      <c r="E47" s="25">
        <v>45341</v>
      </c>
      <c r="F47" s="25">
        <v>45366</v>
      </c>
      <c r="G47" s="7"/>
      <c r="H47" s="8"/>
      <c r="I47" s="9"/>
      <c r="J47" s="8"/>
      <c r="K47" s="9"/>
      <c r="L47" s="8"/>
      <c r="M47" s="9"/>
      <c r="N47" s="8"/>
      <c r="O47" s="9"/>
      <c r="P47" s="8"/>
      <c r="Q47" s="9"/>
      <c r="R47" s="8"/>
      <c r="S47" s="7"/>
      <c r="T47" s="8"/>
      <c r="U47" s="9"/>
      <c r="V47" s="8"/>
      <c r="W47" s="9"/>
      <c r="X47" s="8"/>
      <c r="Y47" s="9"/>
      <c r="Z47" s="8"/>
      <c r="AA47" s="9"/>
      <c r="AB47" s="8"/>
      <c r="AC47" s="254"/>
      <c r="AD47" s="254"/>
      <c r="AE47" s="7"/>
      <c r="AF47" s="8"/>
      <c r="AG47" s="9"/>
      <c r="AH47" s="8"/>
      <c r="AI47" s="9"/>
      <c r="AJ47" s="8"/>
      <c r="AK47" s="9"/>
      <c r="AL47" s="8"/>
      <c r="AM47" s="9"/>
      <c r="AN47" s="8"/>
      <c r="AO47" s="9"/>
      <c r="AP47" s="8"/>
      <c r="AQ47" s="7"/>
      <c r="AR47" s="8"/>
      <c r="AS47" s="9"/>
      <c r="AT47" s="8"/>
      <c r="AU47" s="9"/>
      <c r="AV47" s="8"/>
      <c r="AW47" s="9"/>
      <c r="AX47" s="8"/>
      <c r="AY47" s="9"/>
      <c r="AZ47" s="8"/>
      <c r="BA47" s="9"/>
      <c r="BB47" s="28"/>
      <c r="BC47" s="7"/>
      <c r="BD47" s="8"/>
      <c r="BE47" s="9"/>
      <c r="BF47" s="8"/>
      <c r="BG47" s="9"/>
      <c r="BH47" s="8"/>
      <c r="BI47" s="9"/>
      <c r="BJ47" s="8"/>
      <c r="BK47" s="9"/>
      <c r="BL47" s="8"/>
      <c r="BM47" s="9"/>
      <c r="BN47" s="28"/>
    </row>
    <row r="48" spans="2:66" x14ac:dyDescent="0.4">
      <c r="B48" s="16">
        <v>29</v>
      </c>
      <c r="C48" s="18" t="s">
        <v>326</v>
      </c>
      <c r="D48" s="14" t="s">
        <v>295</v>
      </c>
      <c r="E48" s="25">
        <v>45349</v>
      </c>
      <c r="F48" s="25">
        <v>45390</v>
      </c>
      <c r="G48" s="7"/>
      <c r="H48" s="8"/>
      <c r="I48" s="9"/>
      <c r="J48" s="8"/>
      <c r="K48" s="9"/>
      <c r="L48" s="8"/>
      <c r="M48" s="9"/>
      <c r="N48" s="8"/>
      <c r="O48" s="9"/>
      <c r="P48" s="8"/>
      <c r="Q48" s="9"/>
      <c r="R48" s="8"/>
      <c r="S48" s="7"/>
      <c r="T48" s="8"/>
      <c r="U48" s="9"/>
      <c r="V48" s="8"/>
      <c r="W48" s="9"/>
      <c r="X48" s="8"/>
      <c r="Y48" s="9"/>
      <c r="Z48" s="8"/>
      <c r="AA48" s="9"/>
      <c r="AB48" s="8"/>
      <c r="AC48" s="254"/>
      <c r="AD48" s="254"/>
      <c r="AE48" s="254"/>
      <c r="AF48" s="8"/>
      <c r="AG48" s="9"/>
      <c r="AH48" s="8"/>
      <c r="AI48" s="9"/>
      <c r="AJ48" s="8"/>
      <c r="AK48" s="9"/>
      <c r="AL48" s="8"/>
      <c r="AM48" s="9"/>
      <c r="AN48" s="8"/>
      <c r="AO48" s="9"/>
      <c r="AP48" s="8"/>
      <c r="AQ48" s="7"/>
      <c r="AR48" s="8"/>
      <c r="AS48" s="9"/>
      <c r="AT48" s="8"/>
      <c r="AU48" s="9"/>
      <c r="AV48" s="8"/>
      <c r="AW48" s="9"/>
      <c r="AX48" s="8"/>
      <c r="AY48" s="9"/>
      <c r="AZ48" s="8"/>
      <c r="BA48" s="9"/>
      <c r="BB48" s="28"/>
      <c r="BC48" s="7"/>
      <c r="BD48" s="8"/>
      <c r="BE48" s="9"/>
      <c r="BF48" s="8"/>
      <c r="BG48" s="9"/>
      <c r="BH48" s="8"/>
      <c r="BI48" s="9"/>
      <c r="BJ48" s="8"/>
      <c r="BK48" s="9"/>
      <c r="BL48" s="8"/>
      <c r="BM48" s="9"/>
      <c r="BN48" s="28"/>
    </row>
    <row r="49" spans="2:66" x14ac:dyDescent="0.4">
      <c r="B49" s="16">
        <v>30</v>
      </c>
      <c r="C49" s="255" t="s">
        <v>327</v>
      </c>
      <c r="D49" s="14" t="s">
        <v>295</v>
      </c>
      <c r="E49" s="25">
        <v>45394</v>
      </c>
      <c r="F49" s="25">
        <v>45394</v>
      </c>
      <c r="G49" s="7"/>
      <c r="H49" s="5"/>
      <c r="I49" s="6"/>
      <c r="J49" s="5"/>
      <c r="K49" s="6"/>
      <c r="L49" s="5"/>
      <c r="M49" s="6"/>
      <c r="N49" s="5"/>
      <c r="O49" s="6"/>
      <c r="P49" s="5"/>
      <c r="Q49" s="6"/>
      <c r="R49" s="5"/>
      <c r="S49" s="7"/>
      <c r="T49" s="8"/>
      <c r="U49" s="9"/>
      <c r="V49" s="8"/>
      <c r="W49" s="9"/>
      <c r="X49" s="8"/>
      <c r="Y49" s="9"/>
      <c r="Z49" s="8"/>
      <c r="AA49" s="9"/>
      <c r="AB49" s="8"/>
      <c r="AC49" s="9"/>
      <c r="AD49" s="8"/>
      <c r="AE49" s="256"/>
      <c r="AF49" s="8"/>
      <c r="AG49" s="9"/>
      <c r="AH49" s="8"/>
      <c r="AI49" s="9"/>
      <c r="AJ49" s="8"/>
      <c r="AK49" s="9"/>
      <c r="AL49" s="8"/>
      <c r="AM49" s="9"/>
      <c r="AN49" s="8"/>
      <c r="AO49" s="9"/>
      <c r="AP49" s="8"/>
      <c r="AQ49" s="7"/>
      <c r="AR49" s="8"/>
      <c r="AS49" s="9"/>
      <c r="AT49" s="8"/>
      <c r="AU49" s="9"/>
      <c r="AV49" s="8"/>
      <c r="AW49" s="9"/>
      <c r="AX49" s="8"/>
      <c r="AY49" s="9"/>
      <c r="AZ49" s="8"/>
      <c r="BA49" s="9"/>
      <c r="BB49" s="28"/>
      <c r="BC49" s="7"/>
      <c r="BD49" s="8"/>
      <c r="BE49" s="9"/>
      <c r="BF49" s="8"/>
      <c r="BG49" s="9"/>
      <c r="BH49" s="8"/>
      <c r="BI49" s="9"/>
      <c r="BJ49" s="8"/>
      <c r="BK49" s="9"/>
      <c r="BL49" s="8"/>
      <c r="BM49" s="9"/>
      <c r="BN49" s="28"/>
    </row>
    <row r="50" spans="2:66" x14ac:dyDescent="0.4">
      <c r="B50" s="257" t="s">
        <v>328</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2"/>
      <c r="BC50" s="221"/>
      <c r="BD50" s="221"/>
      <c r="BE50" s="221"/>
      <c r="BF50" s="221"/>
      <c r="BG50" s="221"/>
      <c r="BH50" s="221"/>
      <c r="BI50" s="221"/>
      <c r="BJ50" s="221"/>
      <c r="BK50" s="221"/>
      <c r="BL50" s="221"/>
      <c r="BM50" s="221"/>
      <c r="BN50" s="222"/>
    </row>
    <row r="51" spans="2:66" x14ac:dyDescent="0.4">
      <c r="B51" s="15">
        <v>31</v>
      </c>
      <c r="C51" s="18" t="s">
        <v>329</v>
      </c>
      <c r="D51" s="14" t="s">
        <v>295</v>
      </c>
      <c r="E51" s="25">
        <v>44529</v>
      </c>
      <c r="F51" s="25">
        <v>44722</v>
      </c>
      <c r="G51" s="254"/>
      <c r="H51" s="254"/>
      <c r="I51" s="254"/>
      <c r="J51" s="5"/>
      <c r="K51" s="6"/>
      <c r="L51" s="5"/>
      <c r="M51" s="6"/>
      <c r="N51" s="5"/>
      <c r="O51" s="6"/>
      <c r="P51" s="5"/>
      <c r="Q51" s="6"/>
      <c r="R51" s="5"/>
      <c r="S51" s="7"/>
      <c r="T51" s="5"/>
      <c r="U51" s="6"/>
      <c r="V51" s="5"/>
      <c r="W51" s="6"/>
      <c r="X51" s="5"/>
      <c r="Y51" s="6"/>
      <c r="Z51" s="5"/>
      <c r="AA51" s="6"/>
      <c r="AB51" s="5"/>
      <c r="AC51" s="6"/>
      <c r="AD51" s="5"/>
      <c r="AE51" s="7"/>
      <c r="AF51" s="5"/>
      <c r="AG51" s="6"/>
      <c r="AH51" s="5"/>
      <c r="AI51" s="6"/>
      <c r="AJ51" s="5"/>
      <c r="AK51" s="6"/>
      <c r="AL51" s="5"/>
      <c r="AM51" s="6"/>
      <c r="AN51" s="5"/>
      <c r="AO51" s="6"/>
      <c r="AP51" s="5"/>
      <c r="AQ51" s="7"/>
      <c r="AR51" s="5"/>
      <c r="AS51" s="6"/>
      <c r="AT51" s="5"/>
      <c r="AU51" s="6"/>
      <c r="AV51" s="5"/>
      <c r="AW51" s="6"/>
      <c r="AX51" s="5"/>
      <c r="AY51" s="6"/>
      <c r="AZ51" s="5"/>
      <c r="BA51" s="6"/>
      <c r="BB51" s="27"/>
      <c r="BC51" s="7"/>
      <c r="BD51" s="5"/>
      <c r="BE51" s="6"/>
      <c r="BF51" s="5"/>
      <c r="BG51" s="6"/>
      <c r="BH51" s="5"/>
      <c r="BI51" s="6"/>
      <c r="BJ51" s="5"/>
      <c r="BK51" s="6"/>
      <c r="BL51" s="5"/>
      <c r="BM51" s="6"/>
      <c r="BN51" s="27"/>
    </row>
    <row r="52" spans="2:66" x14ac:dyDescent="0.4">
      <c r="B52" s="16">
        <v>32</v>
      </c>
      <c r="C52" s="18" t="s">
        <v>330</v>
      </c>
      <c r="D52" s="14" t="s">
        <v>295</v>
      </c>
      <c r="E52" s="25">
        <v>44725</v>
      </c>
      <c r="F52" s="25">
        <v>44792</v>
      </c>
      <c r="G52" s="7"/>
      <c r="H52" s="8"/>
      <c r="I52" s="254"/>
      <c r="J52" s="254"/>
      <c r="K52" s="254"/>
      <c r="L52" s="8"/>
      <c r="M52" s="9"/>
      <c r="N52" s="8"/>
      <c r="O52" s="9"/>
      <c r="P52" s="8"/>
      <c r="Q52" s="9"/>
      <c r="R52" s="8"/>
      <c r="S52" s="7"/>
      <c r="T52" s="8"/>
      <c r="U52" s="9"/>
      <c r="V52" s="8"/>
      <c r="W52" s="9"/>
      <c r="X52" s="8"/>
      <c r="Y52" s="9"/>
      <c r="Z52" s="8"/>
      <c r="AA52" s="9"/>
      <c r="AB52" s="8"/>
      <c r="AC52" s="9"/>
      <c r="AD52" s="8"/>
      <c r="AE52" s="7"/>
      <c r="AF52" s="8"/>
      <c r="AG52" s="9"/>
      <c r="AH52" s="8"/>
      <c r="AI52" s="9"/>
      <c r="AJ52" s="8"/>
      <c r="AK52" s="9"/>
      <c r="AL52" s="8"/>
      <c r="AM52" s="9"/>
      <c r="AN52" s="8"/>
      <c r="AO52" s="9"/>
      <c r="AP52" s="8"/>
      <c r="AQ52" s="7"/>
      <c r="AR52" s="8"/>
      <c r="AS52" s="9"/>
      <c r="AT52" s="8"/>
      <c r="AU52" s="9"/>
      <c r="AV52" s="8"/>
      <c r="AW52" s="9"/>
      <c r="AX52" s="8"/>
      <c r="AY52" s="9"/>
      <c r="AZ52" s="8"/>
      <c r="BA52" s="9"/>
      <c r="BB52" s="28"/>
      <c r="BC52" s="7"/>
      <c r="BD52" s="8"/>
      <c r="BE52" s="9"/>
      <c r="BF52" s="8"/>
      <c r="BG52" s="9"/>
      <c r="BH52" s="8"/>
      <c r="BI52" s="9"/>
      <c r="BJ52" s="8"/>
      <c r="BK52" s="9"/>
      <c r="BL52" s="8"/>
      <c r="BM52" s="9"/>
      <c r="BN52" s="28"/>
    </row>
    <row r="53" spans="2:66" x14ac:dyDescent="0.4">
      <c r="B53" s="16">
        <v>33</v>
      </c>
      <c r="C53" s="18" t="s">
        <v>331</v>
      </c>
      <c r="D53" s="14" t="s">
        <v>295</v>
      </c>
      <c r="E53" s="25">
        <v>44795</v>
      </c>
      <c r="F53" s="25">
        <v>44960</v>
      </c>
      <c r="G53" s="7"/>
      <c r="H53" s="8"/>
      <c r="I53" s="9"/>
      <c r="J53" s="8"/>
      <c r="K53" s="254"/>
      <c r="L53" s="254"/>
      <c r="M53" s="254"/>
      <c r="N53" s="254"/>
      <c r="O53" s="254"/>
      <c r="P53" s="254"/>
      <c r="Q53" s="254"/>
      <c r="R53" s="8"/>
      <c r="S53" s="7"/>
      <c r="T53" s="8"/>
      <c r="U53" s="9"/>
      <c r="V53" s="8"/>
      <c r="W53" s="9"/>
      <c r="X53" s="8"/>
      <c r="Y53" s="9"/>
      <c r="Z53" s="8"/>
      <c r="AA53" s="9"/>
      <c r="AB53" s="8"/>
      <c r="AC53" s="9"/>
      <c r="AD53" s="8"/>
      <c r="AE53" s="7"/>
      <c r="AF53" s="8"/>
      <c r="AG53" s="9"/>
      <c r="AH53" s="8"/>
      <c r="AI53" s="9"/>
      <c r="AJ53" s="8"/>
      <c r="AK53" s="9"/>
      <c r="AL53" s="8"/>
      <c r="AM53" s="9"/>
      <c r="AN53" s="8"/>
      <c r="AO53" s="9"/>
      <c r="AP53" s="8"/>
      <c r="AQ53" s="7"/>
      <c r="AR53" s="8"/>
      <c r="AS53" s="9"/>
      <c r="AT53" s="8"/>
      <c r="AU53" s="9"/>
      <c r="AV53" s="8"/>
      <c r="AW53" s="9"/>
      <c r="AX53" s="8"/>
      <c r="AY53" s="9"/>
      <c r="AZ53" s="8"/>
      <c r="BA53" s="9"/>
      <c r="BB53" s="28"/>
      <c r="BC53" s="7"/>
      <c r="BD53" s="8"/>
      <c r="BE53" s="9"/>
      <c r="BF53" s="8"/>
      <c r="BG53" s="9"/>
      <c r="BH53" s="8"/>
      <c r="BI53" s="9"/>
      <c r="BJ53" s="8"/>
      <c r="BK53" s="9"/>
      <c r="BL53" s="8"/>
      <c r="BM53" s="9"/>
      <c r="BN53" s="28"/>
    </row>
    <row r="54" spans="2:66" x14ac:dyDescent="0.4">
      <c r="B54" s="15">
        <v>34</v>
      </c>
      <c r="C54" s="18" t="s">
        <v>332</v>
      </c>
      <c r="D54" s="14" t="s">
        <v>295</v>
      </c>
      <c r="E54" s="25">
        <v>44872</v>
      </c>
      <c r="F54" s="25">
        <v>44960</v>
      </c>
      <c r="G54" s="7"/>
      <c r="H54" s="8"/>
      <c r="I54" s="9"/>
      <c r="J54" s="8"/>
      <c r="K54" s="9"/>
      <c r="L54" s="8"/>
      <c r="M54" s="9"/>
      <c r="N54" s="254"/>
      <c r="O54" s="254"/>
      <c r="P54" s="254"/>
      <c r="Q54" s="254"/>
      <c r="R54" s="8"/>
      <c r="S54" s="7"/>
      <c r="T54" s="8"/>
      <c r="U54" s="9"/>
      <c r="V54" s="8"/>
      <c r="W54" s="9"/>
      <c r="X54" s="8"/>
      <c r="Y54" s="9"/>
      <c r="Z54" s="8"/>
      <c r="AA54" s="9"/>
      <c r="AB54" s="8"/>
      <c r="AC54" s="9"/>
      <c r="AD54" s="8"/>
      <c r="AE54" s="7"/>
      <c r="AF54" s="8"/>
      <c r="AG54" s="9"/>
      <c r="AH54" s="8"/>
      <c r="AI54" s="9"/>
      <c r="AJ54" s="8"/>
      <c r="AK54" s="9"/>
      <c r="AL54" s="8"/>
      <c r="AM54" s="9"/>
      <c r="AN54" s="8"/>
      <c r="AO54" s="9"/>
      <c r="AP54" s="8"/>
      <c r="AQ54" s="7"/>
      <c r="AR54" s="8"/>
      <c r="AS54" s="9"/>
      <c r="AT54" s="8"/>
      <c r="AU54" s="9"/>
      <c r="AV54" s="8"/>
      <c r="AW54" s="9"/>
      <c r="AX54" s="8"/>
      <c r="AY54" s="9"/>
      <c r="AZ54" s="8"/>
      <c r="BA54" s="9"/>
      <c r="BB54" s="28"/>
      <c r="BC54" s="7"/>
      <c r="BD54" s="8"/>
      <c r="BE54" s="9"/>
      <c r="BF54" s="8"/>
      <c r="BG54" s="9"/>
      <c r="BH54" s="8"/>
      <c r="BI54" s="9"/>
      <c r="BJ54" s="8"/>
      <c r="BK54" s="9"/>
      <c r="BL54" s="8"/>
      <c r="BM54" s="9"/>
      <c r="BN54" s="28"/>
    </row>
    <row r="55" spans="2:66" x14ac:dyDescent="0.4">
      <c r="B55" s="339" t="s">
        <v>333</v>
      </c>
      <c r="C55" s="340"/>
      <c r="D55" s="340"/>
      <c r="E55" s="340"/>
      <c r="F55" s="340"/>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6"/>
      <c r="BC55" s="35"/>
      <c r="BD55" s="35"/>
      <c r="BE55" s="35"/>
      <c r="BF55" s="35"/>
      <c r="BG55" s="35"/>
      <c r="BH55" s="35"/>
      <c r="BI55" s="35"/>
      <c r="BJ55" s="35"/>
      <c r="BK55" s="35"/>
      <c r="BL55" s="35"/>
      <c r="BM55" s="35"/>
      <c r="BN55" s="36"/>
    </row>
    <row r="56" spans="2:66" x14ac:dyDescent="0.4">
      <c r="B56" s="16">
        <v>35</v>
      </c>
      <c r="C56" s="18" t="s">
        <v>334</v>
      </c>
      <c r="D56" s="14" t="s">
        <v>295</v>
      </c>
      <c r="E56" s="25">
        <v>44963</v>
      </c>
      <c r="F56" s="25">
        <v>45100</v>
      </c>
      <c r="G56" s="7"/>
      <c r="H56" s="5"/>
      <c r="I56" s="6"/>
      <c r="J56" s="5"/>
      <c r="K56" s="6"/>
      <c r="L56" s="5"/>
      <c r="M56" s="6"/>
      <c r="N56" s="5"/>
      <c r="O56" s="6"/>
      <c r="P56" s="5"/>
      <c r="Q56" s="254"/>
      <c r="R56" s="254"/>
      <c r="S56" s="254"/>
      <c r="T56" s="254"/>
      <c r="U56" s="254"/>
      <c r="V56" s="5"/>
      <c r="W56" s="6"/>
      <c r="X56" s="5"/>
      <c r="Y56" s="6"/>
      <c r="Z56" s="5"/>
      <c r="AA56" s="6"/>
      <c r="AB56" s="5"/>
      <c r="AC56" s="6"/>
      <c r="AD56" s="5"/>
      <c r="AE56" s="7"/>
      <c r="AF56" s="5"/>
      <c r="AG56" s="6"/>
      <c r="AH56" s="5"/>
      <c r="AI56" s="6"/>
      <c r="AJ56" s="5"/>
      <c r="AK56" s="6"/>
      <c r="AL56" s="5"/>
      <c r="AM56" s="6"/>
      <c r="AN56" s="5"/>
      <c r="AO56" s="6"/>
      <c r="AP56" s="5"/>
      <c r="AQ56" s="7"/>
      <c r="AR56" s="5"/>
      <c r="AS56" s="6"/>
      <c r="AT56" s="5"/>
      <c r="AU56" s="6"/>
      <c r="AV56" s="5"/>
      <c r="AW56" s="6"/>
      <c r="AX56" s="5"/>
      <c r="AY56" s="6"/>
      <c r="AZ56" s="5"/>
      <c r="BA56" s="6"/>
      <c r="BB56" s="27"/>
      <c r="BC56" s="7"/>
      <c r="BD56" s="5"/>
      <c r="BE56" s="6"/>
      <c r="BF56" s="5"/>
      <c r="BG56" s="6"/>
      <c r="BH56" s="5"/>
      <c r="BI56" s="6"/>
      <c r="BJ56" s="5"/>
      <c r="BK56" s="6"/>
      <c r="BL56" s="5"/>
      <c r="BM56" s="6"/>
      <c r="BN56" s="27"/>
    </row>
    <row r="57" spans="2:66" x14ac:dyDescent="0.4">
      <c r="B57" s="15">
        <v>36</v>
      </c>
      <c r="C57" s="18" t="s">
        <v>335</v>
      </c>
      <c r="D57" s="14" t="s">
        <v>295</v>
      </c>
      <c r="E57" s="25">
        <v>45103</v>
      </c>
      <c r="F57" s="25">
        <v>45240</v>
      </c>
      <c r="G57" s="7"/>
      <c r="H57" s="5"/>
      <c r="I57" s="9"/>
      <c r="J57" s="8"/>
      <c r="K57" s="9"/>
      <c r="L57" s="8"/>
      <c r="M57" s="9"/>
      <c r="N57" s="8"/>
      <c r="O57" s="9"/>
      <c r="P57" s="8"/>
      <c r="Q57" s="9"/>
      <c r="R57" s="8"/>
      <c r="S57" s="7"/>
      <c r="T57" s="5"/>
      <c r="U57" s="254"/>
      <c r="V57" s="254"/>
      <c r="W57" s="254"/>
      <c r="X57" s="254"/>
      <c r="Y57" s="254"/>
      <c r="Z57" s="254"/>
      <c r="AA57" s="9"/>
      <c r="AB57" s="8"/>
      <c r="AC57" s="9"/>
      <c r="AD57" s="8"/>
      <c r="AE57" s="7"/>
      <c r="AF57" s="5"/>
      <c r="AG57" s="9"/>
      <c r="AH57" s="8"/>
      <c r="AI57" s="9"/>
      <c r="AJ57" s="8"/>
      <c r="AK57" s="9"/>
      <c r="AL57" s="8"/>
      <c r="AM57" s="9"/>
      <c r="AN57" s="8"/>
      <c r="AO57" s="9"/>
      <c r="AP57" s="8"/>
      <c r="AQ57" s="7"/>
      <c r="AR57" s="5"/>
      <c r="AS57" s="9"/>
      <c r="AT57" s="8"/>
      <c r="AU57" s="9"/>
      <c r="AV57" s="8"/>
      <c r="AW57" s="9"/>
      <c r="AX57" s="8"/>
      <c r="AY57" s="9"/>
      <c r="AZ57" s="8"/>
      <c r="BA57" s="9"/>
      <c r="BB57" s="28"/>
      <c r="BC57" s="7"/>
      <c r="BD57" s="5"/>
      <c r="BE57" s="9"/>
      <c r="BF57" s="8"/>
      <c r="BG57" s="9"/>
      <c r="BH57" s="8"/>
      <c r="BI57" s="9"/>
      <c r="BJ57" s="8"/>
      <c r="BK57" s="9"/>
      <c r="BL57" s="8"/>
      <c r="BM57" s="9"/>
      <c r="BN57" s="28"/>
    </row>
    <row r="58" spans="2:66" x14ac:dyDescent="0.4">
      <c r="B58" s="16">
        <v>37</v>
      </c>
      <c r="C58" s="18" t="s">
        <v>336</v>
      </c>
      <c r="D58" s="14" t="s">
        <v>295</v>
      </c>
      <c r="E58" s="25">
        <v>45243</v>
      </c>
      <c r="F58" s="25">
        <v>45653</v>
      </c>
      <c r="G58" s="7"/>
      <c r="H58" s="5"/>
      <c r="I58" s="9"/>
      <c r="J58" s="8"/>
      <c r="K58" s="9"/>
      <c r="L58" s="8"/>
      <c r="M58" s="9"/>
      <c r="N58" s="8"/>
      <c r="O58" s="9"/>
      <c r="P58" s="8"/>
      <c r="Q58" s="9"/>
      <c r="R58" s="8"/>
      <c r="S58" s="7"/>
      <c r="T58" s="5"/>
      <c r="U58" s="9"/>
      <c r="V58" s="8"/>
      <c r="W58" s="9"/>
      <c r="X58" s="8"/>
      <c r="Y58" s="9"/>
      <c r="Z58" s="254"/>
      <c r="AA58" s="254"/>
      <c r="AB58" s="254"/>
      <c r="AC58" s="254"/>
      <c r="AD58" s="254"/>
      <c r="AE58" s="254"/>
      <c r="AF58" s="254"/>
      <c r="AG58" s="254"/>
      <c r="AH58" s="254"/>
      <c r="AI58" s="254"/>
      <c r="AJ58" s="254"/>
      <c r="AK58" s="254"/>
      <c r="AL58" s="254"/>
      <c r="AM58" s="254"/>
      <c r="AN58" s="8"/>
      <c r="AO58" s="9"/>
      <c r="AP58" s="8"/>
      <c r="AQ58" s="7"/>
      <c r="AR58" s="5"/>
      <c r="AS58" s="9"/>
      <c r="AT58" s="8"/>
      <c r="AU58" s="9"/>
      <c r="AV58" s="8"/>
      <c r="AW58" s="9"/>
      <c r="AX58" s="8"/>
      <c r="AY58" s="9"/>
      <c r="AZ58" s="8"/>
      <c r="BA58" s="9"/>
      <c r="BB58" s="28"/>
      <c r="BC58" s="7"/>
      <c r="BD58" s="5"/>
      <c r="BE58" s="9"/>
      <c r="BF58" s="8"/>
      <c r="BG58" s="9"/>
      <c r="BH58" s="8"/>
      <c r="BI58" s="9"/>
      <c r="BJ58" s="8"/>
      <c r="BK58" s="9"/>
      <c r="BL58" s="8"/>
      <c r="BM58" s="9"/>
      <c r="BN58" s="28"/>
    </row>
    <row r="59" spans="2:66" x14ac:dyDescent="0.4">
      <c r="B59" s="16">
        <v>38</v>
      </c>
      <c r="C59" s="18" t="s">
        <v>337</v>
      </c>
      <c r="D59" s="14" t="s">
        <v>295</v>
      </c>
      <c r="E59" s="25">
        <v>45656</v>
      </c>
      <c r="F59" s="25">
        <v>45723</v>
      </c>
      <c r="G59" s="7"/>
      <c r="H59" s="5"/>
      <c r="I59" s="9"/>
      <c r="J59" s="8"/>
      <c r="K59" s="9"/>
      <c r="L59" s="8"/>
      <c r="M59" s="9"/>
      <c r="N59" s="8"/>
      <c r="O59" s="9"/>
      <c r="P59" s="8"/>
      <c r="Q59" s="9"/>
      <c r="R59" s="8"/>
      <c r="S59" s="7"/>
      <c r="T59" s="5"/>
      <c r="U59" s="9"/>
      <c r="V59" s="8"/>
      <c r="W59" s="9"/>
      <c r="X59" s="8"/>
      <c r="Y59" s="9"/>
      <c r="Z59" s="8"/>
      <c r="AA59" s="9"/>
      <c r="AB59" s="8"/>
      <c r="AC59" s="9"/>
      <c r="AD59" s="8"/>
      <c r="AE59" s="7"/>
      <c r="AF59" s="5"/>
      <c r="AG59" s="9"/>
      <c r="AH59" s="8"/>
      <c r="AI59" s="9"/>
      <c r="AJ59" s="8"/>
      <c r="AK59" s="9"/>
      <c r="AL59" s="8"/>
      <c r="AM59" s="254"/>
      <c r="AN59" s="254"/>
      <c r="AO59" s="254"/>
      <c r="AP59" s="254"/>
      <c r="AQ59" s="7"/>
      <c r="AR59" s="5"/>
      <c r="AS59" s="9"/>
      <c r="AT59" s="8"/>
      <c r="AU59" s="9"/>
      <c r="AV59" s="8"/>
      <c r="AW59" s="9"/>
      <c r="AX59" s="8"/>
      <c r="AY59" s="9"/>
      <c r="AZ59" s="8"/>
      <c r="BA59" s="9"/>
      <c r="BB59" s="28"/>
      <c r="BC59" s="7"/>
      <c r="BD59" s="5"/>
      <c r="BE59" s="9"/>
      <c r="BF59" s="8"/>
      <c r="BG59" s="9"/>
      <c r="BH59" s="8"/>
      <c r="BI59" s="9"/>
      <c r="BJ59" s="8"/>
      <c r="BK59" s="9"/>
      <c r="BL59" s="8"/>
      <c r="BM59" s="9"/>
      <c r="BN59" s="28"/>
    </row>
    <row r="60" spans="2:66" ht="15" thickBot="1" x14ac:dyDescent="0.45">
      <c r="B60" s="16">
        <v>39</v>
      </c>
      <c r="C60" s="255" t="s">
        <v>338</v>
      </c>
      <c r="D60" s="14" t="s">
        <v>295</v>
      </c>
      <c r="E60" s="25">
        <v>45723</v>
      </c>
      <c r="F60" s="25">
        <v>45723</v>
      </c>
      <c r="G60" s="7"/>
      <c r="H60" s="5"/>
      <c r="I60" s="9"/>
      <c r="J60" s="8"/>
      <c r="K60" s="9"/>
      <c r="L60" s="8"/>
      <c r="M60" s="9"/>
      <c r="N60" s="8"/>
      <c r="O60" s="9"/>
      <c r="P60" s="8"/>
      <c r="Q60" s="9"/>
      <c r="R60" s="8"/>
      <c r="S60" s="7"/>
      <c r="T60" s="5"/>
      <c r="U60" s="9"/>
      <c r="V60" s="8"/>
      <c r="W60" s="9"/>
      <c r="X60" s="8"/>
      <c r="Y60" s="9"/>
      <c r="Z60" s="8"/>
      <c r="AA60" s="9"/>
      <c r="AB60" s="8"/>
      <c r="AC60" s="9"/>
      <c r="AD60" s="8"/>
      <c r="AE60" s="7"/>
      <c r="AF60" s="5"/>
      <c r="AG60" s="9"/>
      <c r="AH60" s="8"/>
      <c r="AI60" s="9"/>
      <c r="AJ60" s="8"/>
      <c r="AK60" s="9"/>
      <c r="AL60" s="8"/>
      <c r="AM60" s="9"/>
      <c r="AN60" s="8"/>
      <c r="AO60" s="9"/>
      <c r="AP60" s="256"/>
      <c r="AQ60" s="7"/>
      <c r="AR60" s="29"/>
      <c r="AS60" s="12"/>
      <c r="AT60" s="11"/>
      <c r="AU60" s="12"/>
      <c r="AV60" s="11"/>
      <c r="AW60" s="12"/>
      <c r="AX60" s="11"/>
      <c r="AY60" s="12"/>
      <c r="AZ60" s="11"/>
      <c r="BA60" s="12"/>
      <c r="BB60" s="30"/>
      <c r="BC60" s="10"/>
      <c r="BD60" s="29"/>
      <c r="BE60" s="12"/>
      <c r="BF60" s="11"/>
      <c r="BG60" s="12"/>
      <c r="BH60" s="11"/>
      <c r="BI60" s="12"/>
      <c r="BJ60" s="11"/>
      <c r="BK60" s="12"/>
      <c r="BL60" s="11"/>
      <c r="BM60" s="12"/>
      <c r="BN60" s="30"/>
    </row>
    <row r="61" spans="2:66" x14ac:dyDescent="0.4">
      <c r="B61" s="339" t="s">
        <v>339</v>
      </c>
      <c r="C61" s="340"/>
      <c r="D61" s="340"/>
      <c r="E61" s="340"/>
      <c r="F61" s="340"/>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6"/>
      <c r="BC61" s="35"/>
      <c r="BD61" s="35"/>
      <c r="BE61" s="35"/>
      <c r="BF61" s="35"/>
      <c r="BG61" s="35"/>
      <c r="BH61" s="35"/>
      <c r="BI61" s="35"/>
      <c r="BJ61" s="35"/>
      <c r="BK61" s="35"/>
      <c r="BL61" s="35"/>
      <c r="BM61" s="35"/>
      <c r="BN61" s="36"/>
    </row>
    <row r="62" spans="2:66" x14ac:dyDescent="0.4">
      <c r="B62" s="51">
        <v>40</v>
      </c>
      <c r="C62" s="124" t="s">
        <v>340</v>
      </c>
      <c r="D62" s="23" t="s">
        <v>295</v>
      </c>
      <c r="E62" s="52">
        <v>44998</v>
      </c>
      <c r="F62" s="52">
        <v>45205</v>
      </c>
      <c r="G62" s="7"/>
      <c r="H62" s="8"/>
      <c r="I62" s="9"/>
      <c r="J62" s="8"/>
      <c r="K62" s="9"/>
      <c r="L62" s="8"/>
      <c r="M62" s="9"/>
      <c r="N62" s="8"/>
      <c r="O62" s="9"/>
      <c r="P62" s="8"/>
      <c r="Q62" s="9"/>
      <c r="R62" s="253"/>
      <c r="S62" s="253"/>
      <c r="T62" s="253"/>
      <c r="U62" s="253"/>
      <c r="V62" s="253"/>
      <c r="W62" s="253"/>
      <c r="X62" s="253"/>
      <c r="Y62" s="253"/>
      <c r="Z62" s="8"/>
      <c r="AA62" s="9"/>
      <c r="AB62" s="8"/>
      <c r="AC62" s="9"/>
      <c r="AD62" s="8"/>
      <c r="AE62" s="7"/>
      <c r="AF62" s="8"/>
      <c r="AG62" s="9"/>
      <c r="AH62" s="8"/>
      <c r="AI62" s="9"/>
      <c r="AJ62" s="8"/>
      <c r="AK62" s="9"/>
      <c r="AL62" s="8"/>
      <c r="AM62" s="9"/>
      <c r="AN62" s="8"/>
      <c r="AO62" s="9"/>
      <c r="AP62" s="8"/>
      <c r="AQ62" s="7"/>
      <c r="AR62" s="8"/>
      <c r="AS62" s="9"/>
      <c r="AT62" s="8"/>
      <c r="AU62" s="9"/>
      <c r="AV62" s="8"/>
      <c r="AW62" s="9"/>
      <c r="AX62" s="8"/>
      <c r="AY62" s="9"/>
      <c r="AZ62" s="8"/>
      <c r="BA62" s="9"/>
      <c r="BB62" s="28"/>
      <c r="BC62" s="7"/>
      <c r="BD62" s="5"/>
      <c r="BE62" s="6"/>
      <c r="BF62" s="5"/>
      <c r="BG62" s="6"/>
      <c r="BH62" s="5"/>
      <c r="BI62" s="6"/>
      <c r="BJ62" s="5"/>
      <c r="BK62" s="6"/>
      <c r="BL62" s="5"/>
      <c r="BM62" s="6"/>
      <c r="BN62" s="27"/>
    </row>
    <row r="63" spans="2:66" x14ac:dyDescent="0.4">
      <c r="B63" s="51">
        <v>41</v>
      </c>
      <c r="C63" s="124" t="s">
        <v>341</v>
      </c>
      <c r="D63" s="23" t="s">
        <v>295</v>
      </c>
      <c r="E63" s="52">
        <v>45208</v>
      </c>
      <c r="F63" s="52">
        <v>45366</v>
      </c>
      <c r="G63" s="7"/>
      <c r="H63" s="8"/>
      <c r="I63" s="9"/>
      <c r="J63" s="8"/>
      <c r="K63" s="9"/>
      <c r="L63" s="8"/>
      <c r="M63" s="9"/>
      <c r="N63" s="8"/>
      <c r="O63" s="9"/>
      <c r="P63" s="8"/>
      <c r="Q63" s="9"/>
      <c r="R63" s="8"/>
      <c r="S63" s="7"/>
      <c r="T63" s="8"/>
      <c r="U63" s="9"/>
      <c r="V63" s="8"/>
      <c r="W63" s="9"/>
      <c r="X63" s="8"/>
      <c r="Y63" s="253"/>
      <c r="Z63" s="253"/>
      <c r="AA63" s="253"/>
      <c r="AB63" s="253"/>
      <c r="AC63" s="253"/>
      <c r="AD63" s="253"/>
      <c r="AE63" s="7"/>
      <c r="AF63" s="8"/>
      <c r="AG63" s="9"/>
      <c r="AH63" s="8"/>
      <c r="AI63" s="9"/>
      <c r="AJ63" s="8"/>
      <c r="AK63" s="9"/>
      <c r="AL63" s="8"/>
      <c r="AM63" s="9"/>
      <c r="AN63" s="8"/>
      <c r="AO63" s="9"/>
      <c r="AP63" s="8"/>
      <c r="AQ63" s="7"/>
      <c r="AR63" s="8"/>
      <c r="AS63" s="9"/>
      <c r="AT63" s="8"/>
      <c r="AU63" s="9"/>
      <c r="AV63" s="8"/>
      <c r="AW63" s="9"/>
      <c r="AX63" s="8"/>
      <c r="AY63" s="9"/>
      <c r="AZ63" s="8"/>
      <c r="BA63" s="9"/>
      <c r="BB63" s="28"/>
      <c r="BC63" s="7"/>
      <c r="BD63" s="5"/>
      <c r="BE63" s="6"/>
      <c r="BF63" s="5"/>
      <c r="BG63" s="6"/>
      <c r="BH63" s="5"/>
      <c r="BI63" s="6"/>
      <c r="BJ63" s="5"/>
      <c r="BK63" s="6"/>
      <c r="BL63" s="5"/>
      <c r="BM63" s="6"/>
      <c r="BN63" s="27"/>
    </row>
    <row r="64" spans="2:66" x14ac:dyDescent="0.4">
      <c r="B64" s="51">
        <v>42</v>
      </c>
      <c r="C64" s="124" t="s">
        <v>342</v>
      </c>
      <c r="D64" s="23" t="s">
        <v>295</v>
      </c>
      <c r="E64" s="52">
        <v>45366</v>
      </c>
      <c r="F64" s="52">
        <v>45366</v>
      </c>
      <c r="G64" s="7"/>
      <c r="H64" s="8"/>
      <c r="I64" s="9"/>
      <c r="J64" s="8"/>
      <c r="K64" s="9"/>
      <c r="L64" s="8"/>
      <c r="M64" s="9"/>
      <c r="N64" s="8"/>
      <c r="O64" s="9"/>
      <c r="P64" s="8"/>
      <c r="Q64" s="9"/>
      <c r="R64" s="8"/>
      <c r="S64" s="7"/>
      <c r="T64" s="8"/>
      <c r="U64" s="9"/>
      <c r="V64" s="8"/>
      <c r="W64" s="9"/>
      <c r="X64" s="8"/>
      <c r="Y64" s="9"/>
      <c r="Z64" s="8"/>
      <c r="AA64" s="9"/>
      <c r="AB64" s="8"/>
      <c r="AC64" s="9"/>
      <c r="AD64" s="253"/>
      <c r="AE64" s="7"/>
      <c r="AF64" s="8"/>
      <c r="AG64" s="9"/>
      <c r="AH64" s="8"/>
      <c r="AI64" s="9"/>
      <c r="AJ64" s="8"/>
      <c r="AK64" s="9"/>
      <c r="AL64" s="8"/>
      <c r="AM64" s="9"/>
      <c r="AN64" s="8"/>
      <c r="AO64" s="9"/>
      <c r="AP64" s="8"/>
      <c r="AQ64" s="7"/>
      <c r="AR64" s="8"/>
      <c r="AS64" s="9"/>
      <c r="AT64" s="8"/>
      <c r="AU64" s="9"/>
      <c r="AV64" s="8"/>
      <c r="AW64" s="9"/>
      <c r="AX64" s="8"/>
      <c r="AY64" s="9"/>
      <c r="AZ64" s="8"/>
      <c r="BA64" s="9"/>
      <c r="BB64" s="28"/>
      <c r="BC64" s="7"/>
      <c r="BD64" s="5"/>
      <c r="BE64" s="6"/>
      <c r="BF64" s="5"/>
      <c r="BG64" s="6"/>
      <c r="BH64" s="5"/>
      <c r="BI64" s="6"/>
      <c r="BJ64" s="5"/>
      <c r="BK64" s="6"/>
      <c r="BL64" s="5"/>
      <c r="BM64" s="6"/>
      <c r="BN64" s="27"/>
    </row>
    <row r="65" spans="2:66" x14ac:dyDescent="0.4">
      <c r="B65" s="51">
        <v>43</v>
      </c>
      <c r="C65" s="124" t="s">
        <v>343</v>
      </c>
      <c r="D65" s="23" t="s">
        <v>295</v>
      </c>
      <c r="E65" s="52">
        <v>45369</v>
      </c>
      <c r="F65" s="52">
        <v>45394</v>
      </c>
      <c r="G65" s="7"/>
      <c r="H65" s="8"/>
      <c r="I65" s="9"/>
      <c r="J65" s="8"/>
      <c r="K65" s="9"/>
      <c r="L65" s="8"/>
      <c r="M65" s="9"/>
      <c r="N65" s="8"/>
      <c r="O65" s="9"/>
      <c r="P65" s="8"/>
      <c r="Q65" s="9"/>
      <c r="R65" s="8"/>
      <c r="S65" s="7"/>
      <c r="T65" s="8"/>
      <c r="U65" s="9"/>
      <c r="V65" s="8"/>
      <c r="W65" s="9"/>
      <c r="X65" s="8"/>
      <c r="Y65" s="9"/>
      <c r="Z65" s="8"/>
      <c r="AA65" s="9"/>
      <c r="AB65" s="8"/>
      <c r="AC65" s="9"/>
      <c r="AD65" s="253"/>
      <c r="AE65" s="253"/>
      <c r="AF65" s="8"/>
      <c r="AG65" s="9"/>
      <c r="AH65" s="8"/>
      <c r="AI65" s="9"/>
      <c r="AJ65" s="8"/>
      <c r="AK65" s="9"/>
      <c r="AL65" s="8"/>
      <c r="AM65" s="9"/>
      <c r="AN65" s="8"/>
      <c r="AO65" s="9"/>
      <c r="AP65" s="8"/>
      <c r="AQ65" s="7"/>
      <c r="AR65" s="8"/>
      <c r="AS65" s="9"/>
      <c r="AT65" s="8"/>
      <c r="AU65" s="9"/>
      <c r="AV65" s="8"/>
      <c r="AW65" s="9"/>
      <c r="AX65" s="8"/>
      <c r="AY65" s="9"/>
      <c r="AZ65" s="8"/>
      <c r="BA65" s="9"/>
      <c r="BB65" s="28"/>
      <c r="BC65" s="7"/>
      <c r="BD65" s="5"/>
      <c r="BE65" s="6"/>
      <c r="BF65" s="5"/>
      <c r="BG65" s="6"/>
      <c r="BH65" s="5"/>
      <c r="BI65" s="6"/>
      <c r="BJ65" s="5"/>
      <c r="BK65" s="6"/>
      <c r="BL65" s="5"/>
      <c r="BM65" s="6"/>
      <c r="BN65" s="27"/>
    </row>
    <row r="66" spans="2:66" x14ac:dyDescent="0.4">
      <c r="B66" s="51">
        <v>44</v>
      </c>
      <c r="C66" s="124" t="s">
        <v>344</v>
      </c>
      <c r="D66" s="23" t="s">
        <v>295</v>
      </c>
      <c r="E66" s="52">
        <v>45397</v>
      </c>
      <c r="F66" s="52">
        <v>45604</v>
      </c>
      <c r="G66" s="7"/>
      <c r="H66" s="8"/>
      <c r="I66" s="9"/>
      <c r="J66" s="8"/>
      <c r="K66" s="9"/>
      <c r="L66" s="8"/>
      <c r="M66" s="9"/>
      <c r="N66" s="8"/>
      <c r="O66" s="9"/>
      <c r="P66" s="8"/>
      <c r="Q66" s="9"/>
      <c r="R66" s="8"/>
      <c r="S66" s="7"/>
      <c r="T66" s="8"/>
      <c r="U66" s="9"/>
      <c r="V66" s="8"/>
      <c r="W66" s="9"/>
      <c r="X66" s="8"/>
      <c r="Y66" s="9"/>
      <c r="Z66" s="8"/>
      <c r="AA66" s="9"/>
      <c r="AB66" s="8"/>
      <c r="AC66" s="9"/>
      <c r="AD66" s="8"/>
      <c r="AE66" s="253"/>
      <c r="AF66" s="253"/>
      <c r="AG66" s="253"/>
      <c r="AH66" s="253"/>
      <c r="AI66" s="253"/>
      <c r="AJ66" s="253"/>
      <c r="AK66" s="253"/>
      <c r="AL66" s="253"/>
      <c r="AM66" s="9"/>
      <c r="AN66" s="8"/>
      <c r="AO66" s="9"/>
      <c r="AP66" s="8"/>
      <c r="AQ66" s="7"/>
      <c r="AR66" s="8"/>
      <c r="AS66" s="9"/>
      <c r="AT66" s="8"/>
      <c r="AU66" s="9"/>
      <c r="AV66" s="8"/>
      <c r="AW66" s="9"/>
      <c r="AX66" s="8"/>
      <c r="AY66" s="9"/>
      <c r="AZ66" s="8"/>
      <c r="BA66" s="9"/>
      <c r="BB66" s="28"/>
      <c r="BC66" s="7"/>
      <c r="BD66" s="5"/>
      <c r="BE66" s="6"/>
      <c r="BF66" s="5"/>
      <c r="BG66" s="6"/>
      <c r="BH66" s="5"/>
      <c r="BI66" s="6"/>
      <c r="BJ66" s="5"/>
      <c r="BK66" s="6"/>
      <c r="BL66" s="5"/>
      <c r="BM66" s="6"/>
      <c r="BN66" s="27"/>
    </row>
    <row r="67" spans="2:66" x14ac:dyDescent="0.4">
      <c r="B67" s="51">
        <v>45</v>
      </c>
      <c r="C67" s="124" t="s">
        <v>345</v>
      </c>
      <c r="D67" s="23" t="s">
        <v>295</v>
      </c>
      <c r="E67" s="52">
        <v>45747</v>
      </c>
      <c r="F67" s="52">
        <v>45926</v>
      </c>
      <c r="G67" s="7"/>
      <c r="H67" s="8"/>
      <c r="I67" s="9"/>
      <c r="J67" s="8"/>
      <c r="K67" s="9"/>
      <c r="L67" s="8"/>
      <c r="M67" s="9"/>
      <c r="N67" s="8"/>
      <c r="O67" s="9"/>
      <c r="P67" s="8"/>
      <c r="Q67" s="9"/>
      <c r="R67" s="8"/>
      <c r="S67" s="7"/>
      <c r="T67" s="8"/>
      <c r="U67" s="9"/>
      <c r="V67" s="8"/>
      <c r="W67" s="9"/>
      <c r="X67" s="8"/>
      <c r="Y67" s="9"/>
      <c r="Z67" s="8"/>
      <c r="AA67" s="9"/>
      <c r="AB67" s="8"/>
      <c r="AC67" s="9"/>
      <c r="AD67" s="8"/>
      <c r="AE67" s="7"/>
      <c r="AF67" s="8"/>
      <c r="AG67" s="9"/>
      <c r="AH67" s="8"/>
      <c r="AI67" s="9"/>
      <c r="AJ67" s="8"/>
      <c r="AK67" s="9"/>
      <c r="AL67" s="8"/>
      <c r="AM67" s="9"/>
      <c r="AN67" s="8"/>
      <c r="AO67" s="9"/>
      <c r="AP67" s="253"/>
      <c r="AQ67" s="253"/>
      <c r="AR67" s="253"/>
      <c r="AS67" s="253"/>
      <c r="AT67" s="253"/>
      <c r="AU67" s="253"/>
      <c r="AV67" s="253"/>
      <c r="AW67" s="9"/>
      <c r="AX67" s="8"/>
      <c r="AY67" s="9"/>
      <c r="AZ67" s="8"/>
      <c r="BA67" s="9"/>
      <c r="BB67" s="28"/>
      <c r="BC67" s="7"/>
      <c r="BD67" s="5"/>
      <c r="BE67" s="6"/>
      <c r="BF67" s="5"/>
      <c r="BG67" s="6"/>
      <c r="BH67" s="5"/>
      <c r="BI67" s="6"/>
      <c r="BJ67" s="5"/>
      <c r="BK67" s="6"/>
      <c r="BL67" s="5"/>
      <c r="BM67" s="6"/>
      <c r="BN67" s="27"/>
    </row>
    <row r="68" spans="2:66" x14ac:dyDescent="0.4">
      <c r="B68" s="51">
        <v>46</v>
      </c>
      <c r="C68" s="124" t="s">
        <v>346</v>
      </c>
      <c r="D68" s="23" t="s">
        <v>295</v>
      </c>
      <c r="E68" s="52">
        <v>45075</v>
      </c>
      <c r="F68" s="52">
        <v>45212</v>
      </c>
      <c r="G68" s="7"/>
      <c r="H68" s="8"/>
      <c r="I68" s="9"/>
      <c r="J68" s="8"/>
      <c r="K68" s="9"/>
      <c r="L68" s="8"/>
      <c r="M68" s="9"/>
      <c r="N68" s="8"/>
      <c r="O68" s="9"/>
      <c r="P68" s="8"/>
      <c r="Q68" s="9"/>
      <c r="R68" s="8"/>
      <c r="S68" s="7"/>
      <c r="T68" s="253"/>
      <c r="U68" s="253"/>
      <c r="V68" s="253"/>
      <c r="W68" s="253"/>
      <c r="X68" s="253"/>
      <c r="Y68" s="253"/>
      <c r="Z68" s="8"/>
      <c r="AA68" s="9"/>
      <c r="AB68" s="8"/>
      <c r="AC68" s="9"/>
      <c r="AD68" s="8"/>
      <c r="AE68" s="7"/>
      <c r="AF68" s="8"/>
      <c r="AG68" s="9"/>
      <c r="AH68" s="8"/>
      <c r="AI68" s="9"/>
      <c r="AJ68" s="8"/>
      <c r="AK68" s="9"/>
      <c r="AL68" s="8"/>
      <c r="AM68" s="9"/>
      <c r="AN68" s="8"/>
      <c r="AO68" s="9"/>
      <c r="AP68" s="8"/>
      <c r="AQ68" s="7"/>
      <c r="AR68" s="8"/>
      <c r="AS68" s="9"/>
      <c r="AT68" s="8"/>
      <c r="AU68" s="9"/>
      <c r="AV68" s="8"/>
      <c r="AW68" s="9"/>
      <c r="AX68" s="8"/>
      <c r="AY68" s="9"/>
      <c r="AZ68" s="8"/>
      <c r="BA68" s="9"/>
      <c r="BB68" s="28"/>
      <c r="BC68" s="7"/>
      <c r="BD68" s="5"/>
      <c r="BE68" s="6"/>
      <c r="BF68" s="5"/>
      <c r="BG68" s="6"/>
      <c r="BH68" s="5"/>
      <c r="BI68" s="6"/>
      <c r="BJ68" s="5"/>
      <c r="BK68" s="6"/>
      <c r="BL68" s="5"/>
      <c r="BM68" s="6"/>
      <c r="BN68" s="27"/>
    </row>
    <row r="69" spans="2:66" x14ac:dyDescent="0.4">
      <c r="B69" s="51">
        <v>47</v>
      </c>
      <c r="C69" s="124" t="s">
        <v>347</v>
      </c>
      <c r="D69" s="23" t="s">
        <v>295</v>
      </c>
      <c r="E69" s="52">
        <v>45215</v>
      </c>
      <c r="F69" s="52">
        <v>45373</v>
      </c>
      <c r="G69" s="7"/>
      <c r="H69" s="8"/>
      <c r="I69" s="9"/>
      <c r="J69" s="8"/>
      <c r="K69" s="9"/>
      <c r="L69" s="8"/>
      <c r="M69" s="9"/>
      <c r="N69" s="8"/>
      <c r="O69" s="9"/>
      <c r="P69" s="8"/>
      <c r="Q69" s="9"/>
      <c r="R69" s="8"/>
      <c r="S69" s="7"/>
      <c r="T69" s="8"/>
      <c r="U69" s="9"/>
      <c r="V69" s="8"/>
      <c r="W69" s="9"/>
      <c r="X69" s="8"/>
      <c r="Y69" s="253"/>
      <c r="Z69" s="253"/>
      <c r="AA69" s="253"/>
      <c r="AB69" s="253"/>
      <c r="AC69" s="253"/>
      <c r="AD69" s="253"/>
      <c r="AE69" s="7"/>
      <c r="AF69" s="8"/>
      <c r="AG69" s="9"/>
      <c r="AH69" s="8"/>
      <c r="AI69" s="9"/>
      <c r="AJ69" s="8"/>
      <c r="AK69" s="9"/>
      <c r="AL69" s="8"/>
      <c r="AM69" s="9"/>
      <c r="AN69" s="8"/>
      <c r="AO69" s="9"/>
      <c r="AP69" s="8"/>
      <c r="AQ69" s="7"/>
      <c r="AR69" s="8"/>
      <c r="AS69" s="9"/>
      <c r="AT69" s="8"/>
      <c r="AU69" s="9"/>
      <c r="AV69" s="8"/>
      <c r="AW69" s="9"/>
      <c r="AX69" s="8"/>
      <c r="AY69" s="9"/>
      <c r="AZ69" s="8"/>
      <c r="BA69" s="9"/>
      <c r="BB69" s="28"/>
      <c r="BC69" s="7"/>
      <c r="BD69" s="5"/>
      <c r="BE69" s="6"/>
      <c r="BF69" s="5"/>
      <c r="BG69" s="6"/>
      <c r="BH69" s="5"/>
      <c r="BI69" s="6"/>
      <c r="BJ69" s="5"/>
      <c r="BK69" s="6"/>
      <c r="BL69" s="5"/>
      <c r="BM69" s="6"/>
      <c r="BN69" s="27"/>
    </row>
    <row r="70" spans="2:66" x14ac:dyDescent="0.4">
      <c r="B70" s="51">
        <v>48</v>
      </c>
      <c r="C70" s="124" t="s">
        <v>348</v>
      </c>
      <c r="D70" s="23" t="s">
        <v>295</v>
      </c>
      <c r="E70" s="52">
        <v>45373</v>
      </c>
      <c r="F70" s="52">
        <v>45373</v>
      </c>
      <c r="G70" s="7"/>
      <c r="H70" s="8"/>
      <c r="I70" s="9"/>
      <c r="J70" s="8"/>
      <c r="K70" s="9"/>
      <c r="L70" s="8"/>
      <c r="M70" s="9"/>
      <c r="N70" s="8"/>
      <c r="O70" s="9"/>
      <c r="P70" s="8"/>
      <c r="Q70" s="9"/>
      <c r="R70" s="8"/>
      <c r="S70" s="7"/>
      <c r="T70" s="8"/>
      <c r="U70" s="9"/>
      <c r="V70" s="8"/>
      <c r="W70" s="9"/>
      <c r="X70" s="8"/>
      <c r="Y70" s="9"/>
      <c r="Z70" s="8"/>
      <c r="AA70" s="9"/>
      <c r="AB70" s="8"/>
      <c r="AC70" s="9"/>
      <c r="AD70" s="253"/>
      <c r="AE70" s="7"/>
      <c r="AF70" s="8"/>
      <c r="AG70" s="9"/>
      <c r="AH70" s="8"/>
      <c r="AI70" s="9"/>
      <c r="AJ70" s="8"/>
      <c r="AK70" s="9"/>
      <c r="AL70" s="8"/>
      <c r="AM70" s="9"/>
      <c r="AN70" s="8"/>
      <c r="AO70" s="9"/>
      <c r="AP70" s="8"/>
      <c r="AQ70" s="7"/>
      <c r="AR70" s="8"/>
      <c r="AS70" s="9"/>
      <c r="AT70" s="8"/>
      <c r="AU70" s="9"/>
      <c r="AV70" s="8"/>
      <c r="AW70" s="9"/>
      <c r="AX70" s="8"/>
      <c r="AY70" s="9"/>
      <c r="AZ70" s="8"/>
      <c r="BA70" s="9"/>
      <c r="BB70" s="28"/>
      <c r="BC70" s="7"/>
      <c r="BD70" s="5"/>
      <c r="BE70" s="6"/>
      <c r="BF70" s="5"/>
      <c r="BG70" s="6"/>
      <c r="BH70" s="5"/>
      <c r="BI70" s="6"/>
      <c r="BJ70" s="5"/>
      <c r="BK70" s="6"/>
      <c r="BL70" s="5"/>
      <c r="BM70" s="6"/>
      <c r="BN70" s="27"/>
    </row>
    <row r="71" spans="2:66" x14ac:dyDescent="0.4">
      <c r="B71" s="51">
        <v>49</v>
      </c>
      <c r="C71" s="124" t="s">
        <v>349</v>
      </c>
      <c r="D71" s="23" t="s">
        <v>295</v>
      </c>
      <c r="E71" s="52">
        <v>45376</v>
      </c>
      <c r="F71" s="52">
        <v>45429</v>
      </c>
      <c r="G71" s="7"/>
      <c r="H71" s="8"/>
      <c r="I71" s="9"/>
      <c r="J71" s="8"/>
      <c r="K71" s="9"/>
      <c r="L71" s="8"/>
      <c r="M71" s="9"/>
      <c r="N71" s="8"/>
      <c r="O71" s="9"/>
      <c r="P71" s="8"/>
      <c r="Q71" s="9"/>
      <c r="R71" s="8"/>
      <c r="S71" s="7"/>
      <c r="T71" s="8"/>
      <c r="U71" s="9"/>
      <c r="V71" s="8"/>
      <c r="W71" s="9"/>
      <c r="X71" s="8"/>
      <c r="Y71" s="9"/>
      <c r="Z71" s="8"/>
      <c r="AA71" s="9"/>
      <c r="AB71" s="8"/>
      <c r="AC71" s="9"/>
      <c r="AD71" s="253"/>
      <c r="AE71" s="253"/>
      <c r="AF71" s="253"/>
      <c r="AG71" s="9"/>
      <c r="AH71" s="8"/>
      <c r="AI71" s="9"/>
      <c r="AJ71" s="8"/>
      <c r="AK71" s="9"/>
      <c r="AL71" s="8"/>
      <c r="AM71" s="9"/>
      <c r="AN71" s="8"/>
      <c r="AO71" s="9"/>
      <c r="AP71" s="8"/>
      <c r="AQ71" s="7"/>
      <c r="AR71" s="8"/>
      <c r="AS71" s="9"/>
      <c r="AT71" s="8"/>
      <c r="AU71" s="9"/>
      <c r="AV71" s="8"/>
      <c r="AW71" s="9"/>
      <c r="AX71" s="8"/>
      <c r="AY71" s="9"/>
      <c r="AZ71" s="8"/>
      <c r="BA71" s="9"/>
      <c r="BB71" s="28"/>
      <c r="BC71" s="7"/>
      <c r="BD71" s="5"/>
      <c r="BE71" s="6"/>
      <c r="BF71" s="5"/>
      <c r="BG71" s="6"/>
      <c r="BH71" s="5"/>
      <c r="BI71" s="6"/>
      <c r="BJ71" s="5"/>
      <c r="BK71" s="6"/>
      <c r="BL71" s="5"/>
      <c r="BM71" s="6"/>
      <c r="BN71" s="27"/>
    </row>
    <row r="72" spans="2:66" x14ac:dyDescent="0.4">
      <c r="B72" s="51">
        <v>50</v>
      </c>
      <c r="C72" s="124" t="s">
        <v>350</v>
      </c>
      <c r="D72" s="23" t="s">
        <v>295</v>
      </c>
      <c r="E72" s="52">
        <v>45432</v>
      </c>
      <c r="F72" s="52">
        <v>45611</v>
      </c>
      <c r="G72" s="7"/>
      <c r="H72" s="8"/>
      <c r="I72" s="9"/>
      <c r="J72" s="8"/>
      <c r="K72" s="9"/>
      <c r="L72" s="8"/>
      <c r="M72" s="9"/>
      <c r="N72" s="8"/>
      <c r="O72" s="9"/>
      <c r="P72" s="8"/>
      <c r="Q72" s="9"/>
      <c r="R72" s="8"/>
      <c r="S72" s="7"/>
      <c r="T72" s="8"/>
      <c r="U72" s="9"/>
      <c r="V72" s="8"/>
      <c r="W72" s="9"/>
      <c r="X72" s="8"/>
      <c r="Y72" s="9"/>
      <c r="Z72" s="8"/>
      <c r="AA72" s="9"/>
      <c r="AB72" s="8"/>
      <c r="AC72" s="9"/>
      <c r="AD72" s="8"/>
      <c r="AE72" s="7"/>
      <c r="AF72" s="253"/>
      <c r="AG72" s="253"/>
      <c r="AH72" s="253"/>
      <c r="AI72" s="253"/>
      <c r="AJ72" s="253"/>
      <c r="AK72" s="253"/>
      <c r="AL72" s="253"/>
      <c r="AM72" s="9"/>
      <c r="AN72" s="8"/>
      <c r="AO72" s="9"/>
      <c r="AP72" s="8"/>
      <c r="AQ72" s="7"/>
      <c r="AR72" s="8"/>
      <c r="AS72" s="9"/>
      <c r="AT72" s="8"/>
      <c r="AU72" s="9"/>
      <c r="AV72" s="8"/>
      <c r="AW72" s="9"/>
      <c r="AX72" s="8"/>
      <c r="AY72" s="9"/>
      <c r="AZ72" s="8"/>
      <c r="BA72" s="9"/>
      <c r="BB72" s="28"/>
      <c r="BC72" s="7"/>
      <c r="BD72" s="5"/>
      <c r="BE72" s="6"/>
      <c r="BF72" s="5"/>
      <c r="BG72" s="6"/>
      <c r="BH72" s="5"/>
      <c r="BI72" s="6"/>
      <c r="BJ72" s="5"/>
      <c r="BK72" s="6"/>
      <c r="BL72" s="5"/>
      <c r="BM72" s="6"/>
      <c r="BN72" s="27"/>
    </row>
    <row r="73" spans="2:66" x14ac:dyDescent="0.4">
      <c r="B73" s="51">
        <v>51</v>
      </c>
      <c r="C73" s="124" t="s">
        <v>351</v>
      </c>
      <c r="D73" s="23" t="s">
        <v>295</v>
      </c>
      <c r="E73" s="52">
        <v>45747</v>
      </c>
      <c r="F73" s="52">
        <v>45926</v>
      </c>
      <c r="G73" s="7"/>
      <c r="H73" s="8"/>
      <c r="I73" s="9"/>
      <c r="J73" s="8"/>
      <c r="K73" s="9"/>
      <c r="L73" s="8"/>
      <c r="M73" s="9"/>
      <c r="N73" s="8"/>
      <c r="O73" s="9"/>
      <c r="P73" s="8"/>
      <c r="Q73" s="9"/>
      <c r="R73" s="8"/>
      <c r="S73" s="7"/>
      <c r="T73" s="8"/>
      <c r="U73" s="9"/>
      <c r="V73" s="8"/>
      <c r="W73" s="9"/>
      <c r="X73" s="8"/>
      <c r="Y73" s="9"/>
      <c r="Z73" s="8"/>
      <c r="AA73" s="9"/>
      <c r="AB73" s="8"/>
      <c r="AC73" s="9"/>
      <c r="AD73" s="8"/>
      <c r="AE73" s="7"/>
      <c r="AF73" s="8"/>
      <c r="AG73" s="9"/>
      <c r="AH73" s="8"/>
      <c r="AI73" s="9"/>
      <c r="AJ73" s="8"/>
      <c r="AK73" s="9"/>
      <c r="AL73" s="8"/>
      <c r="AM73" s="9"/>
      <c r="AN73" s="8"/>
      <c r="AO73" s="9"/>
      <c r="AP73" s="253"/>
      <c r="AQ73" s="253"/>
      <c r="AR73" s="253"/>
      <c r="AS73" s="253"/>
      <c r="AT73" s="253"/>
      <c r="AU73" s="253"/>
      <c r="AV73" s="253"/>
      <c r="AW73" s="9"/>
      <c r="AX73" s="8"/>
      <c r="AY73" s="9"/>
      <c r="AZ73" s="8"/>
      <c r="BA73" s="9"/>
      <c r="BB73" s="28"/>
      <c r="BC73" s="7"/>
      <c r="BD73" s="5"/>
      <c r="BE73" s="6"/>
      <c r="BF73" s="5"/>
      <c r="BG73" s="6"/>
      <c r="BH73" s="5"/>
      <c r="BI73" s="6"/>
      <c r="BJ73" s="5"/>
      <c r="BK73" s="6"/>
      <c r="BL73" s="5"/>
      <c r="BM73" s="6"/>
      <c r="BN73" s="27"/>
    </row>
    <row r="74" spans="2:66" x14ac:dyDescent="0.4">
      <c r="B74" s="51">
        <v>52</v>
      </c>
      <c r="C74" s="258" t="s">
        <v>352</v>
      </c>
      <c r="D74" s="23" t="s">
        <v>295</v>
      </c>
      <c r="E74" s="52">
        <v>45926</v>
      </c>
      <c r="F74" s="52">
        <v>45926</v>
      </c>
      <c r="G74" s="7"/>
      <c r="H74" s="8"/>
      <c r="I74" s="9"/>
      <c r="J74" s="8"/>
      <c r="K74" s="9"/>
      <c r="L74" s="8"/>
      <c r="M74" s="9"/>
      <c r="N74" s="8"/>
      <c r="O74" s="9"/>
      <c r="P74" s="8"/>
      <c r="Q74" s="9"/>
      <c r="R74" s="8"/>
      <c r="S74" s="7"/>
      <c r="T74" s="8"/>
      <c r="U74" s="9"/>
      <c r="V74" s="8"/>
      <c r="W74" s="9"/>
      <c r="X74" s="8"/>
      <c r="Y74" s="9"/>
      <c r="Z74" s="8"/>
      <c r="AA74" s="9"/>
      <c r="AB74" s="8"/>
      <c r="AC74" s="9"/>
      <c r="AD74" s="8"/>
      <c r="AE74" s="7"/>
      <c r="AF74" s="8"/>
      <c r="AG74" s="9"/>
      <c r="AH74" s="8"/>
      <c r="AI74" s="9"/>
      <c r="AJ74" s="8"/>
      <c r="AK74" s="9"/>
      <c r="AL74" s="8"/>
      <c r="AM74" s="9"/>
      <c r="AN74" s="8"/>
      <c r="AO74" s="9"/>
      <c r="AP74" s="8"/>
      <c r="AQ74" s="7"/>
      <c r="AR74" s="8"/>
      <c r="AS74" s="9"/>
      <c r="AT74" s="8"/>
      <c r="AU74" s="9"/>
      <c r="AV74" s="259"/>
      <c r="AW74" s="9"/>
      <c r="AX74" s="8"/>
      <c r="AY74" s="9"/>
      <c r="AZ74" s="8"/>
      <c r="BA74" s="9"/>
      <c r="BB74" s="28"/>
      <c r="BC74" s="7"/>
      <c r="BD74" s="5"/>
      <c r="BE74" s="6"/>
      <c r="BF74" s="5"/>
      <c r="BG74" s="6"/>
      <c r="BH74" s="5"/>
      <c r="BI74" s="6"/>
      <c r="BJ74" s="5"/>
      <c r="BK74" s="6"/>
      <c r="BL74" s="5"/>
      <c r="BM74" s="6"/>
      <c r="BN74" s="27"/>
    </row>
    <row r="75" spans="2:66" ht="15" thickBot="1" x14ac:dyDescent="0.45">
      <c r="B75" s="51">
        <v>53</v>
      </c>
      <c r="C75" s="258" t="s">
        <v>353</v>
      </c>
      <c r="D75" s="23" t="s">
        <v>295</v>
      </c>
      <c r="E75" s="52">
        <v>45929</v>
      </c>
      <c r="F75" s="52">
        <v>46073</v>
      </c>
      <c r="G75" s="10"/>
      <c r="H75" s="11"/>
      <c r="I75" s="12"/>
      <c r="J75" s="11"/>
      <c r="K75" s="12"/>
      <c r="L75" s="11"/>
      <c r="M75" s="12"/>
      <c r="N75" s="11"/>
      <c r="O75" s="12"/>
      <c r="P75" s="11"/>
      <c r="Q75" s="12"/>
      <c r="R75" s="11"/>
      <c r="S75" s="10"/>
      <c r="T75" s="11"/>
      <c r="U75" s="12"/>
      <c r="V75" s="11"/>
      <c r="W75" s="12"/>
      <c r="X75" s="11"/>
      <c r="Y75" s="12"/>
      <c r="Z75" s="11"/>
      <c r="AA75" s="12"/>
      <c r="AB75" s="11"/>
      <c r="AC75" s="12"/>
      <c r="AD75" s="11"/>
      <c r="AE75" s="10"/>
      <c r="AF75" s="11"/>
      <c r="AG75" s="12"/>
      <c r="AH75" s="11"/>
      <c r="AI75" s="12"/>
      <c r="AJ75" s="11"/>
      <c r="AK75" s="12"/>
      <c r="AL75" s="11"/>
      <c r="AM75" s="12"/>
      <c r="AN75" s="11"/>
      <c r="AO75" s="12"/>
      <c r="AP75" s="11"/>
      <c r="AQ75" s="10"/>
      <c r="AR75" s="11"/>
      <c r="AS75" s="12"/>
      <c r="AT75" s="11"/>
      <c r="AU75" s="12"/>
      <c r="AV75" s="260"/>
      <c r="AW75" s="260"/>
      <c r="AX75" s="260"/>
      <c r="AY75" s="260"/>
      <c r="AZ75" s="260"/>
      <c r="BA75" s="260"/>
      <c r="BB75" s="30"/>
      <c r="BC75" s="7"/>
      <c r="BD75" s="5"/>
      <c r="BE75" s="9"/>
      <c r="BF75" s="8"/>
      <c r="BG75" s="9"/>
      <c r="BH75" s="8"/>
      <c r="BI75" s="9"/>
      <c r="BJ75" s="8"/>
      <c r="BK75" s="9"/>
      <c r="BL75" s="8"/>
      <c r="BM75" s="9"/>
      <c r="BN75" s="28"/>
    </row>
    <row r="76" spans="2:66" ht="26.5" customHeight="1" thickBot="1" x14ac:dyDescent="0.45">
      <c r="B76" s="343" t="s">
        <v>166</v>
      </c>
      <c r="C76" s="344"/>
      <c r="D76" s="344"/>
      <c r="E76" s="345"/>
      <c r="F76" s="223">
        <v>46073</v>
      </c>
    </row>
    <row r="77" spans="2:66" ht="18.45" x14ac:dyDescent="0.5">
      <c r="B77" s="353"/>
      <c r="C77" s="353"/>
      <c r="D77" s="353"/>
      <c r="E77" s="353"/>
      <c r="F77" s="353"/>
    </row>
  </sheetData>
  <mergeCells count="18">
    <mergeCell ref="BC14:BN14"/>
    <mergeCell ref="B77:F77"/>
    <mergeCell ref="B12:C12"/>
    <mergeCell ref="D12:F12"/>
    <mergeCell ref="B13:C13"/>
    <mergeCell ref="B61:F61"/>
    <mergeCell ref="B9:BB10"/>
    <mergeCell ref="B44:F44"/>
    <mergeCell ref="C14:F14"/>
    <mergeCell ref="B76:E76"/>
    <mergeCell ref="G14:R14"/>
    <mergeCell ref="S14:AD14"/>
    <mergeCell ref="AE14:AP14"/>
    <mergeCell ref="AQ14:BB14"/>
    <mergeCell ref="B55:F55"/>
    <mergeCell ref="B22:F22"/>
    <mergeCell ref="B16:F16"/>
    <mergeCell ref="B31:F31"/>
  </mergeCells>
  <phoneticPr fontId="13" type="noConversion"/>
  <pageMargins left="0.25" right="0.25" top="0.75" bottom="0.75" header="0.3" footer="0.3"/>
  <pageSetup paperSize="9" scale="4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0:G86"/>
  <sheetViews>
    <sheetView showGridLines="0" topLeftCell="A10" zoomScale="70" zoomScaleNormal="70" workbookViewId="0">
      <selection activeCell="D17" sqref="D17"/>
    </sheetView>
  </sheetViews>
  <sheetFormatPr defaultColWidth="9.15234375" defaultRowHeight="14.15" x14ac:dyDescent="0.35"/>
  <cols>
    <col min="1" max="1" width="6.53515625" style="172" customWidth="1"/>
    <col min="2" max="2" width="19.53515625" style="174" customWidth="1"/>
    <col min="3" max="3" width="46.69140625" style="174" customWidth="1"/>
    <col min="4" max="4" width="56.4609375" style="174" customWidth="1"/>
    <col min="5" max="5" width="43.84375" style="174" customWidth="1"/>
    <col min="6" max="6" width="41.53515625" style="174" customWidth="1"/>
    <col min="7" max="7" width="35.69140625" style="174" customWidth="1"/>
    <col min="8" max="16384" width="9.15234375" style="174"/>
  </cols>
  <sheetData>
    <row r="10" spans="2:7" s="172" customFormat="1" x14ac:dyDescent="0.35"/>
    <row r="11" spans="2:7" ht="164.25" customHeight="1" x14ac:dyDescent="0.35">
      <c r="B11" s="359" t="s">
        <v>167</v>
      </c>
      <c r="C11" s="360"/>
      <c r="D11" s="360"/>
      <c r="E11" s="360"/>
      <c r="F11" s="360"/>
      <c r="G11" s="360"/>
    </row>
    <row r="13" spans="2:7" ht="24.75" customHeight="1" x14ac:dyDescent="0.35">
      <c r="B13" s="361" t="s">
        <v>168</v>
      </c>
      <c r="C13" s="362"/>
      <c r="D13" s="362"/>
      <c r="E13" s="362"/>
      <c r="F13" s="362"/>
      <c r="G13" s="363"/>
    </row>
    <row r="14" spans="2:7" ht="14.6" x14ac:dyDescent="0.4">
      <c r="B14" s="22"/>
      <c r="C14" s="22"/>
      <c r="D14" s="22"/>
    </row>
    <row r="15" spans="2:7" x14ac:dyDescent="0.35">
      <c r="B15" s="177" t="s">
        <v>169</v>
      </c>
      <c r="C15" s="178"/>
      <c r="D15" s="163" t="s">
        <v>410</v>
      </c>
    </row>
    <row r="16" spans="2:7" x14ac:dyDescent="0.35">
      <c r="B16" s="179" t="s">
        <v>170</v>
      </c>
      <c r="C16" s="180"/>
      <c r="D16" s="162" t="s">
        <v>411</v>
      </c>
    </row>
    <row r="17" spans="1:7" x14ac:dyDescent="0.35">
      <c r="B17" s="181" t="s">
        <v>171</v>
      </c>
      <c r="C17" s="182"/>
      <c r="D17" s="164" t="s">
        <v>412</v>
      </c>
    </row>
    <row r="19" spans="1:7" ht="15" x14ac:dyDescent="0.35">
      <c r="B19" s="175"/>
      <c r="C19" s="175"/>
      <c r="D19" s="175"/>
      <c r="E19" s="364" t="s">
        <v>172</v>
      </c>
      <c r="F19" s="364"/>
      <c r="G19" s="175"/>
    </row>
    <row r="20" spans="1:7" s="176" customFormat="1" ht="15.45" x14ac:dyDescent="0.4">
      <c r="A20" s="173"/>
      <c r="B20" s="183" t="s">
        <v>173</v>
      </c>
      <c r="C20" s="184" t="s">
        <v>19</v>
      </c>
      <c r="D20" s="184" t="s">
        <v>174</v>
      </c>
      <c r="E20" s="184" t="s">
        <v>175</v>
      </c>
      <c r="F20" s="184" t="s">
        <v>176</v>
      </c>
      <c r="G20" s="185" t="s">
        <v>177</v>
      </c>
    </row>
    <row r="21" spans="1:7" s="176" customFormat="1" ht="65.25" customHeight="1" x14ac:dyDescent="0.4">
      <c r="A21" s="173"/>
      <c r="B21" s="186" t="s">
        <v>178</v>
      </c>
      <c r="C21" s="187" t="s">
        <v>179</v>
      </c>
      <c r="D21" s="187" t="s">
        <v>180</v>
      </c>
      <c r="E21" s="187" t="s">
        <v>181</v>
      </c>
      <c r="F21" s="187" t="s">
        <v>182</v>
      </c>
      <c r="G21" s="188" t="s">
        <v>183</v>
      </c>
    </row>
    <row r="22" spans="1:7" x14ac:dyDescent="0.35">
      <c r="B22" s="166" t="s">
        <v>379</v>
      </c>
      <c r="C22" s="261" t="s">
        <v>354</v>
      </c>
      <c r="D22" s="121" t="s">
        <v>105</v>
      </c>
      <c r="E22" s="261" t="s">
        <v>382</v>
      </c>
      <c r="F22" s="261" t="s">
        <v>397</v>
      </c>
      <c r="G22" s="263" t="s">
        <v>273</v>
      </c>
    </row>
    <row r="23" spans="1:7" x14ac:dyDescent="0.35">
      <c r="B23" s="166" t="s">
        <v>379</v>
      </c>
      <c r="C23" s="261" t="s">
        <v>355</v>
      </c>
      <c r="D23" s="121" t="s">
        <v>105</v>
      </c>
      <c r="E23" s="261" t="s">
        <v>383</v>
      </c>
      <c r="F23" s="261" t="s">
        <v>397</v>
      </c>
      <c r="G23" s="263" t="s">
        <v>273</v>
      </c>
    </row>
    <row r="24" spans="1:7" x14ac:dyDescent="0.35">
      <c r="B24" s="262" t="s">
        <v>379</v>
      </c>
      <c r="C24" s="261" t="s">
        <v>356</v>
      </c>
      <c r="D24" s="261" t="s">
        <v>105</v>
      </c>
      <c r="E24" s="261" t="s">
        <v>383</v>
      </c>
      <c r="F24" s="261" t="s">
        <v>397</v>
      </c>
      <c r="G24" s="263" t="s">
        <v>273</v>
      </c>
    </row>
    <row r="25" spans="1:7" x14ac:dyDescent="0.35">
      <c r="B25" s="262" t="s">
        <v>379</v>
      </c>
      <c r="C25" s="261" t="s">
        <v>357</v>
      </c>
      <c r="D25" s="261" t="s">
        <v>105</v>
      </c>
      <c r="E25" s="261" t="s">
        <v>383</v>
      </c>
      <c r="F25" s="261" t="s">
        <v>397</v>
      </c>
      <c r="G25" s="263" t="s">
        <v>273</v>
      </c>
    </row>
    <row r="26" spans="1:7" x14ac:dyDescent="0.35">
      <c r="B26" s="262" t="s">
        <v>379</v>
      </c>
      <c r="C26" s="261" t="s">
        <v>358</v>
      </c>
      <c r="D26" s="261" t="s">
        <v>105</v>
      </c>
      <c r="E26" s="261" t="s">
        <v>383</v>
      </c>
      <c r="F26" s="261" t="s">
        <v>397</v>
      </c>
      <c r="G26" s="263" t="s">
        <v>273</v>
      </c>
    </row>
    <row r="27" spans="1:7" x14ac:dyDescent="0.35">
      <c r="B27" s="262" t="s">
        <v>379</v>
      </c>
      <c r="C27" s="261" t="s">
        <v>359</v>
      </c>
      <c r="D27" s="261" t="s">
        <v>105</v>
      </c>
      <c r="E27" s="261" t="s">
        <v>383</v>
      </c>
      <c r="F27" s="261" t="s">
        <v>397</v>
      </c>
      <c r="G27" s="263" t="s">
        <v>273</v>
      </c>
    </row>
    <row r="28" spans="1:7" x14ac:dyDescent="0.35">
      <c r="B28" s="262" t="s">
        <v>379</v>
      </c>
      <c r="C28" s="261" t="s">
        <v>360</v>
      </c>
      <c r="D28" s="261" t="s">
        <v>105</v>
      </c>
      <c r="E28" s="261" t="s">
        <v>383</v>
      </c>
      <c r="F28" s="261" t="s">
        <v>397</v>
      </c>
      <c r="G28" s="263" t="s">
        <v>273</v>
      </c>
    </row>
    <row r="29" spans="1:7" x14ac:dyDescent="0.35">
      <c r="B29" s="262" t="s">
        <v>379</v>
      </c>
      <c r="C29" s="261" t="s">
        <v>361</v>
      </c>
      <c r="D29" s="261" t="s">
        <v>105</v>
      </c>
      <c r="E29" s="261" t="s">
        <v>383</v>
      </c>
      <c r="F29" s="261" t="s">
        <v>397</v>
      </c>
      <c r="G29" s="263" t="s">
        <v>273</v>
      </c>
    </row>
    <row r="30" spans="1:7" x14ac:dyDescent="0.35">
      <c r="B30" s="262" t="s">
        <v>379</v>
      </c>
      <c r="C30" s="261" t="s">
        <v>362</v>
      </c>
      <c r="D30" s="261" t="s">
        <v>105</v>
      </c>
      <c r="E30" s="261" t="s">
        <v>383</v>
      </c>
      <c r="F30" s="261" t="s">
        <v>397</v>
      </c>
      <c r="G30" s="263" t="s">
        <v>273</v>
      </c>
    </row>
    <row r="31" spans="1:7" x14ac:dyDescent="0.35">
      <c r="B31" s="262" t="s">
        <v>379</v>
      </c>
      <c r="C31" s="261" t="s">
        <v>363</v>
      </c>
      <c r="D31" s="261" t="s">
        <v>105</v>
      </c>
      <c r="E31" s="261" t="s">
        <v>383</v>
      </c>
      <c r="F31" s="261" t="s">
        <v>397</v>
      </c>
      <c r="G31" s="263" t="s">
        <v>273</v>
      </c>
    </row>
    <row r="32" spans="1:7" x14ac:dyDescent="0.35">
      <c r="B32" s="166" t="s">
        <v>380</v>
      </c>
      <c r="C32" s="261" t="s">
        <v>364</v>
      </c>
      <c r="D32" s="261" t="s">
        <v>105</v>
      </c>
      <c r="E32" s="261" t="s">
        <v>384</v>
      </c>
      <c r="F32" s="261" t="s">
        <v>398</v>
      </c>
      <c r="G32" s="263" t="s">
        <v>273</v>
      </c>
    </row>
    <row r="33" spans="2:7" x14ac:dyDescent="0.35">
      <c r="B33" s="166" t="s">
        <v>380</v>
      </c>
      <c r="C33" s="261" t="s">
        <v>365</v>
      </c>
      <c r="D33" s="261" t="s">
        <v>105</v>
      </c>
      <c r="E33" s="261" t="s">
        <v>385</v>
      </c>
      <c r="F33" s="261" t="s">
        <v>399</v>
      </c>
      <c r="G33" s="263" t="s">
        <v>273</v>
      </c>
    </row>
    <row r="34" spans="2:7" x14ac:dyDescent="0.35">
      <c r="B34" s="262" t="s">
        <v>380</v>
      </c>
      <c r="C34" s="261" t="s">
        <v>366</v>
      </c>
      <c r="D34" s="121" t="s">
        <v>101</v>
      </c>
      <c r="E34" s="261" t="s">
        <v>386</v>
      </c>
      <c r="F34" s="261" t="s">
        <v>399</v>
      </c>
      <c r="G34" s="263" t="s">
        <v>273</v>
      </c>
    </row>
    <row r="35" spans="2:7" x14ac:dyDescent="0.35">
      <c r="B35" s="262" t="s">
        <v>380</v>
      </c>
      <c r="C35" s="261" t="s">
        <v>367</v>
      </c>
      <c r="D35" s="121" t="s">
        <v>105</v>
      </c>
      <c r="E35" s="261" t="s">
        <v>387</v>
      </c>
      <c r="F35" s="261" t="s">
        <v>399</v>
      </c>
      <c r="G35" s="263" t="s">
        <v>273</v>
      </c>
    </row>
    <row r="36" spans="2:7" x14ac:dyDescent="0.35">
      <c r="B36" s="262" t="s">
        <v>380</v>
      </c>
      <c r="C36" s="261" t="s">
        <v>368</v>
      </c>
      <c r="D36" s="121" t="s">
        <v>105</v>
      </c>
      <c r="E36" s="261" t="s">
        <v>388</v>
      </c>
      <c r="F36" s="261" t="s">
        <v>400</v>
      </c>
      <c r="G36" s="263" t="s">
        <v>273</v>
      </c>
    </row>
    <row r="37" spans="2:7" x14ac:dyDescent="0.35">
      <c r="B37" s="262" t="s">
        <v>380</v>
      </c>
      <c r="C37" s="261" t="s">
        <v>369</v>
      </c>
      <c r="D37" s="261" t="s">
        <v>105</v>
      </c>
      <c r="E37" s="261" t="s">
        <v>389</v>
      </c>
      <c r="F37" s="261" t="s">
        <v>401</v>
      </c>
      <c r="G37" s="263" t="s">
        <v>273</v>
      </c>
    </row>
    <row r="38" spans="2:7" x14ac:dyDescent="0.35">
      <c r="B38" s="262" t="s">
        <v>380</v>
      </c>
      <c r="C38" s="261" t="s">
        <v>370</v>
      </c>
      <c r="D38" s="261" t="s">
        <v>105</v>
      </c>
      <c r="E38" s="261" t="s">
        <v>389</v>
      </c>
      <c r="F38" s="261" t="s">
        <v>401</v>
      </c>
      <c r="G38" s="263" t="s">
        <v>273</v>
      </c>
    </row>
    <row r="39" spans="2:7" x14ac:dyDescent="0.35">
      <c r="B39" s="166" t="s">
        <v>381</v>
      </c>
      <c r="C39" s="261" t="s">
        <v>371</v>
      </c>
      <c r="D39" s="261" t="s">
        <v>105</v>
      </c>
      <c r="E39" s="261" t="s">
        <v>390</v>
      </c>
      <c r="F39" s="261" t="s">
        <v>402</v>
      </c>
      <c r="G39" s="263" t="s">
        <v>273</v>
      </c>
    </row>
    <row r="40" spans="2:7" x14ac:dyDescent="0.35">
      <c r="B40" s="166" t="s">
        <v>381</v>
      </c>
      <c r="C40" s="261" t="s">
        <v>372</v>
      </c>
      <c r="D40" s="121" t="s">
        <v>101</v>
      </c>
      <c r="E40" s="261" t="s">
        <v>391</v>
      </c>
      <c r="F40" s="261" t="s">
        <v>403</v>
      </c>
      <c r="G40" s="263" t="s">
        <v>273</v>
      </c>
    </row>
    <row r="41" spans="2:7" x14ac:dyDescent="0.35">
      <c r="B41" s="262" t="s">
        <v>381</v>
      </c>
      <c r="C41" s="261" t="s">
        <v>373</v>
      </c>
      <c r="D41" s="121" t="s">
        <v>105</v>
      </c>
      <c r="E41" s="261" t="s">
        <v>392</v>
      </c>
      <c r="F41" s="261" t="s">
        <v>404</v>
      </c>
      <c r="G41" s="263" t="s">
        <v>273</v>
      </c>
    </row>
    <row r="42" spans="2:7" x14ac:dyDescent="0.35">
      <c r="B42" s="262" t="s">
        <v>381</v>
      </c>
      <c r="C42" s="261" t="s">
        <v>374</v>
      </c>
      <c r="D42" s="121" t="s">
        <v>105</v>
      </c>
      <c r="E42" s="261" t="s">
        <v>393</v>
      </c>
      <c r="F42" s="261" t="s">
        <v>405</v>
      </c>
      <c r="G42" s="263" t="s">
        <v>273</v>
      </c>
    </row>
    <row r="43" spans="2:7" x14ac:dyDescent="0.35">
      <c r="B43" s="262" t="s">
        <v>381</v>
      </c>
      <c r="C43" s="261" t="s">
        <v>375</v>
      </c>
      <c r="D43" s="121" t="s">
        <v>101</v>
      </c>
      <c r="E43" s="261" t="s">
        <v>394</v>
      </c>
      <c r="F43" s="261" t="s">
        <v>406</v>
      </c>
      <c r="G43" s="263" t="s">
        <v>273</v>
      </c>
    </row>
    <row r="44" spans="2:7" x14ac:dyDescent="0.35">
      <c r="B44" s="262" t="s">
        <v>381</v>
      </c>
      <c r="C44" s="261" t="s">
        <v>376</v>
      </c>
      <c r="D44" s="121" t="s">
        <v>101</v>
      </c>
      <c r="E44" s="261" t="s">
        <v>395</v>
      </c>
      <c r="F44" s="261" t="s">
        <v>405</v>
      </c>
      <c r="G44" s="263" t="s">
        <v>273</v>
      </c>
    </row>
    <row r="45" spans="2:7" x14ac:dyDescent="0.35">
      <c r="B45" s="262" t="s">
        <v>381</v>
      </c>
      <c r="C45" s="261" t="s">
        <v>377</v>
      </c>
      <c r="D45" s="121" t="s">
        <v>105</v>
      </c>
      <c r="E45" s="261" t="s">
        <v>396</v>
      </c>
      <c r="F45" s="261" t="s">
        <v>407</v>
      </c>
      <c r="G45" s="263" t="s">
        <v>273</v>
      </c>
    </row>
    <row r="46" spans="2:7" x14ac:dyDescent="0.35">
      <c r="B46" s="262" t="s">
        <v>381</v>
      </c>
      <c r="C46" s="261" t="s">
        <v>378</v>
      </c>
      <c r="D46" s="121" t="s">
        <v>105</v>
      </c>
      <c r="E46" s="261" t="s">
        <v>396</v>
      </c>
      <c r="F46" s="261" t="s">
        <v>408</v>
      </c>
      <c r="G46" s="263" t="s">
        <v>273</v>
      </c>
    </row>
    <row r="47" spans="2:7" x14ac:dyDescent="0.35">
      <c r="B47" s="166" t="s">
        <v>41</v>
      </c>
      <c r="C47" s="121"/>
      <c r="D47" s="121" t="s">
        <v>41</v>
      </c>
      <c r="E47" s="121"/>
      <c r="F47" s="121"/>
      <c r="G47" s="162"/>
    </row>
    <row r="48" spans="2:7" x14ac:dyDescent="0.35">
      <c r="B48" s="166" t="s">
        <v>41</v>
      </c>
      <c r="C48" s="121"/>
      <c r="D48" s="121" t="s">
        <v>41</v>
      </c>
      <c r="E48" s="121"/>
      <c r="F48" s="121"/>
      <c r="G48" s="162"/>
    </row>
    <row r="49" spans="2:7" x14ac:dyDescent="0.35">
      <c r="B49" s="166" t="s">
        <v>41</v>
      </c>
      <c r="C49" s="121"/>
      <c r="D49" s="121" t="s">
        <v>41</v>
      </c>
      <c r="E49" s="121"/>
      <c r="F49" s="121"/>
      <c r="G49" s="162"/>
    </row>
    <row r="50" spans="2:7" x14ac:dyDescent="0.35">
      <c r="B50" s="166" t="s">
        <v>41</v>
      </c>
      <c r="C50" s="121"/>
      <c r="D50" s="121" t="s">
        <v>41</v>
      </c>
      <c r="E50" s="121"/>
      <c r="F50" s="121"/>
      <c r="G50" s="162"/>
    </row>
    <row r="51" spans="2:7" x14ac:dyDescent="0.35">
      <c r="B51" s="166" t="s">
        <v>41</v>
      </c>
      <c r="C51" s="121"/>
      <c r="D51" s="121" t="s">
        <v>41</v>
      </c>
      <c r="E51" s="121"/>
      <c r="F51" s="121"/>
      <c r="G51" s="162"/>
    </row>
    <row r="52" spans="2:7" x14ac:dyDescent="0.35">
      <c r="B52" s="166" t="s">
        <v>41</v>
      </c>
      <c r="C52" s="121"/>
      <c r="D52" s="121" t="s">
        <v>41</v>
      </c>
      <c r="E52" s="121"/>
      <c r="F52" s="121"/>
      <c r="G52" s="162"/>
    </row>
    <row r="53" spans="2:7" x14ac:dyDescent="0.35">
      <c r="B53" s="166" t="s">
        <v>41</v>
      </c>
      <c r="C53" s="121"/>
      <c r="D53" s="121" t="s">
        <v>41</v>
      </c>
      <c r="E53" s="121"/>
      <c r="F53" s="121"/>
      <c r="G53" s="162"/>
    </row>
    <row r="54" spans="2:7" x14ac:dyDescent="0.35">
      <c r="B54" s="166" t="s">
        <v>41</v>
      </c>
      <c r="C54" s="121"/>
      <c r="D54" s="121" t="s">
        <v>41</v>
      </c>
      <c r="E54" s="121"/>
      <c r="F54" s="121"/>
      <c r="G54" s="162"/>
    </row>
    <row r="55" spans="2:7" x14ac:dyDescent="0.35">
      <c r="B55" s="166" t="s">
        <v>41</v>
      </c>
      <c r="C55" s="121"/>
      <c r="D55" s="121" t="s">
        <v>41</v>
      </c>
      <c r="E55" s="121"/>
      <c r="F55" s="121"/>
      <c r="G55" s="162"/>
    </row>
    <row r="56" spans="2:7" x14ac:dyDescent="0.35">
      <c r="B56" s="166" t="s">
        <v>41</v>
      </c>
      <c r="C56" s="121"/>
      <c r="D56" s="121" t="s">
        <v>41</v>
      </c>
      <c r="E56" s="121"/>
      <c r="F56" s="121"/>
      <c r="G56" s="162"/>
    </row>
    <row r="57" spans="2:7" x14ac:dyDescent="0.35">
      <c r="B57" s="166" t="s">
        <v>41</v>
      </c>
      <c r="C57" s="121"/>
      <c r="D57" s="121" t="s">
        <v>41</v>
      </c>
      <c r="E57" s="121"/>
      <c r="F57" s="121"/>
      <c r="G57" s="162"/>
    </row>
    <row r="58" spans="2:7" x14ac:dyDescent="0.35">
      <c r="B58" s="166" t="s">
        <v>41</v>
      </c>
      <c r="C58" s="121"/>
      <c r="D58" s="121" t="s">
        <v>41</v>
      </c>
      <c r="E58" s="121"/>
      <c r="F58" s="121"/>
      <c r="G58" s="162"/>
    </row>
    <row r="59" spans="2:7" x14ac:dyDescent="0.35">
      <c r="B59" s="166" t="s">
        <v>41</v>
      </c>
      <c r="C59" s="121"/>
      <c r="D59" s="121" t="s">
        <v>41</v>
      </c>
      <c r="E59" s="121"/>
      <c r="F59" s="121"/>
      <c r="G59" s="162"/>
    </row>
    <row r="60" spans="2:7" x14ac:dyDescent="0.35">
      <c r="B60" s="166" t="s">
        <v>41</v>
      </c>
      <c r="C60" s="121"/>
      <c r="D60" s="121" t="s">
        <v>41</v>
      </c>
      <c r="E60" s="121"/>
      <c r="F60" s="121"/>
      <c r="G60" s="162"/>
    </row>
    <row r="61" spans="2:7" x14ac:dyDescent="0.35">
      <c r="B61" s="166" t="s">
        <v>41</v>
      </c>
      <c r="C61" s="121"/>
      <c r="D61" s="121" t="s">
        <v>41</v>
      </c>
      <c r="E61" s="121"/>
      <c r="F61" s="121"/>
      <c r="G61" s="162"/>
    </row>
    <row r="62" spans="2:7" x14ac:dyDescent="0.35">
      <c r="B62" s="166" t="s">
        <v>41</v>
      </c>
      <c r="C62" s="121"/>
      <c r="D62" s="121" t="s">
        <v>41</v>
      </c>
      <c r="E62" s="121"/>
      <c r="F62" s="121"/>
      <c r="G62" s="162"/>
    </row>
    <row r="63" spans="2:7" x14ac:dyDescent="0.35">
      <c r="B63" s="166" t="s">
        <v>41</v>
      </c>
      <c r="C63" s="121"/>
      <c r="D63" s="121" t="s">
        <v>41</v>
      </c>
      <c r="E63" s="121"/>
      <c r="F63" s="121"/>
      <c r="G63" s="162"/>
    </row>
    <row r="64" spans="2:7" x14ac:dyDescent="0.35">
      <c r="B64" s="166" t="s">
        <v>41</v>
      </c>
      <c r="C64" s="121"/>
      <c r="D64" s="121" t="s">
        <v>41</v>
      </c>
      <c r="E64" s="121"/>
      <c r="F64" s="121"/>
      <c r="G64" s="162"/>
    </row>
    <row r="65" spans="2:7" x14ac:dyDescent="0.35">
      <c r="B65" s="166" t="s">
        <v>41</v>
      </c>
      <c r="C65" s="121"/>
      <c r="D65" s="121" t="s">
        <v>41</v>
      </c>
      <c r="E65" s="121"/>
      <c r="F65" s="121"/>
      <c r="G65" s="162"/>
    </row>
    <row r="66" spans="2:7" x14ac:dyDescent="0.35">
      <c r="B66" s="166" t="s">
        <v>41</v>
      </c>
      <c r="C66" s="121"/>
      <c r="D66" s="121" t="s">
        <v>41</v>
      </c>
      <c r="E66" s="121"/>
      <c r="F66" s="121"/>
      <c r="G66" s="162"/>
    </row>
    <row r="67" spans="2:7" x14ac:dyDescent="0.35">
      <c r="B67" s="166" t="s">
        <v>41</v>
      </c>
      <c r="C67" s="121"/>
      <c r="D67" s="121" t="s">
        <v>41</v>
      </c>
      <c r="E67" s="121"/>
      <c r="F67" s="121"/>
      <c r="G67" s="162"/>
    </row>
    <row r="68" spans="2:7" x14ac:dyDescent="0.35">
      <c r="B68" s="166" t="s">
        <v>41</v>
      </c>
      <c r="C68" s="121"/>
      <c r="D68" s="121" t="s">
        <v>41</v>
      </c>
      <c r="E68" s="121"/>
      <c r="F68" s="121"/>
      <c r="G68" s="162"/>
    </row>
    <row r="69" spans="2:7" x14ac:dyDescent="0.35">
      <c r="B69" s="166" t="s">
        <v>41</v>
      </c>
      <c r="C69" s="121"/>
      <c r="D69" s="121" t="s">
        <v>41</v>
      </c>
      <c r="E69" s="121"/>
      <c r="F69" s="121"/>
      <c r="G69" s="162"/>
    </row>
    <row r="70" spans="2:7" x14ac:dyDescent="0.35">
      <c r="B70" s="166" t="s">
        <v>41</v>
      </c>
      <c r="C70" s="121"/>
      <c r="D70" s="121" t="s">
        <v>41</v>
      </c>
      <c r="E70" s="121"/>
      <c r="F70" s="121"/>
      <c r="G70" s="162"/>
    </row>
    <row r="71" spans="2:7" x14ac:dyDescent="0.35">
      <c r="B71" s="166" t="s">
        <v>41</v>
      </c>
      <c r="C71" s="121"/>
      <c r="D71" s="121" t="s">
        <v>41</v>
      </c>
      <c r="E71" s="121"/>
      <c r="F71" s="121"/>
      <c r="G71" s="162"/>
    </row>
    <row r="72" spans="2:7" x14ac:dyDescent="0.35">
      <c r="B72" s="166" t="s">
        <v>41</v>
      </c>
      <c r="C72" s="121"/>
      <c r="D72" s="121" t="s">
        <v>41</v>
      </c>
      <c r="E72" s="121"/>
      <c r="F72" s="121"/>
      <c r="G72" s="162"/>
    </row>
    <row r="73" spans="2:7" x14ac:dyDescent="0.35">
      <c r="B73" s="166" t="s">
        <v>41</v>
      </c>
      <c r="C73" s="121"/>
      <c r="D73" s="121" t="s">
        <v>41</v>
      </c>
      <c r="E73" s="121"/>
      <c r="F73" s="121"/>
      <c r="G73" s="162"/>
    </row>
    <row r="74" spans="2:7" x14ac:dyDescent="0.35">
      <c r="B74" s="166" t="s">
        <v>41</v>
      </c>
      <c r="C74" s="121"/>
      <c r="D74" s="121" t="s">
        <v>41</v>
      </c>
      <c r="E74" s="121"/>
      <c r="F74" s="121"/>
      <c r="G74" s="162"/>
    </row>
    <row r="75" spans="2:7" x14ac:dyDescent="0.35">
      <c r="B75" s="166" t="s">
        <v>41</v>
      </c>
      <c r="C75" s="121"/>
      <c r="D75" s="121" t="s">
        <v>41</v>
      </c>
      <c r="E75" s="121"/>
      <c r="F75" s="121"/>
      <c r="G75" s="162"/>
    </row>
    <row r="76" spans="2:7" x14ac:dyDescent="0.35">
      <c r="B76" s="166" t="s">
        <v>41</v>
      </c>
      <c r="C76" s="121"/>
      <c r="D76" s="121" t="s">
        <v>41</v>
      </c>
      <c r="E76" s="121"/>
      <c r="F76" s="121"/>
      <c r="G76" s="162"/>
    </row>
    <row r="77" spans="2:7" x14ac:dyDescent="0.35">
      <c r="B77" s="166" t="s">
        <v>41</v>
      </c>
      <c r="C77" s="121"/>
      <c r="D77" s="121" t="s">
        <v>41</v>
      </c>
      <c r="E77" s="121"/>
      <c r="F77" s="121"/>
      <c r="G77" s="162"/>
    </row>
    <row r="78" spans="2:7" x14ac:dyDescent="0.35">
      <c r="B78" s="166" t="s">
        <v>41</v>
      </c>
      <c r="C78" s="121"/>
      <c r="D78" s="121" t="s">
        <v>41</v>
      </c>
      <c r="E78" s="121"/>
      <c r="F78" s="121"/>
      <c r="G78" s="162"/>
    </row>
    <row r="79" spans="2:7" x14ac:dyDescent="0.35">
      <c r="B79" s="166" t="s">
        <v>41</v>
      </c>
      <c r="C79" s="121"/>
      <c r="D79" s="121" t="s">
        <v>41</v>
      </c>
      <c r="E79" s="121"/>
      <c r="F79" s="121"/>
      <c r="G79" s="162"/>
    </row>
    <row r="80" spans="2:7" x14ac:dyDescent="0.35">
      <c r="B80" s="166" t="s">
        <v>41</v>
      </c>
      <c r="C80" s="121"/>
      <c r="D80" s="121" t="s">
        <v>41</v>
      </c>
      <c r="E80" s="121"/>
      <c r="F80" s="121"/>
      <c r="G80" s="162"/>
    </row>
    <row r="81" spans="2:7" x14ac:dyDescent="0.35">
      <c r="B81" s="166" t="s">
        <v>41</v>
      </c>
      <c r="C81" s="121"/>
      <c r="D81" s="121" t="s">
        <v>41</v>
      </c>
      <c r="E81" s="121"/>
      <c r="F81" s="121"/>
      <c r="G81" s="162"/>
    </row>
    <row r="82" spans="2:7" x14ac:dyDescent="0.35">
      <c r="B82" s="166" t="s">
        <v>41</v>
      </c>
      <c r="C82" s="121"/>
      <c r="D82" s="121" t="s">
        <v>41</v>
      </c>
      <c r="E82" s="121"/>
      <c r="F82" s="121"/>
      <c r="G82" s="162"/>
    </row>
    <row r="83" spans="2:7" x14ac:dyDescent="0.35">
      <c r="B83" s="166" t="s">
        <v>41</v>
      </c>
      <c r="C83" s="121"/>
      <c r="D83" s="121" t="s">
        <v>41</v>
      </c>
      <c r="E83" s="121"/>
      <c r="F83" s="121"/>
      <c r="G83" s="162"/>
    </row>
    <row r="84" spans="2:7" x14ac:dyDescent="0.35">
      <c r="B84" s="166" t="s">
        <v>41</v>
      </c>
      <c r="C84" s="121"/>
      <c r="D84" s="121" t="s">
        <v>41</v>
      </c>
      <c r="E84" s="121"/>
      <c r="F84" s="121"/>
      <c r="G84" s="162"/>
    </row>
    <row r="85" spans="2:7" x14ac:dyDescent="0.35">
      <c r="B85" s="166" t="s">
        <v>41</v>
      </c>
      <c r="C85" s="121"/>
      <c r="D85" s="121" t="s">
        <v>41</v>
      </c>
      <c r="E85" s="121"/>
      <c r="F85" s="121"/>
      <c r="G85" s="162"/>
    </row>
    <row r="86" spans="2:7" x14ac:dyDescent="0.35">
      <c r="B86" s="167" t="s">
        <v>41</v>
      </c>
      <c r="C86" s="165"/>
      <c r="D86" s="165" t="s">
        <v>41</v>
      </c>
      <c r="E86" s="165"/>
      <c r="F86" s="165"/>
      <c r="G86" s="164"/>
    </row>
  </sheetData>
  <sheetProtection algorithmName="SHA-512" hashValue="/VKbHw32ibeNs+9uN7K5pxW/KxJLHu4A/zu9gPTpp33MBpRAWYnOiecDkmMWp7gnLQYnaCk4xGdmWhaomhKWhw==" saltValue="mdgt/oQZezp1nX6IHAOBHg==" spinCount="100000" sheet="1" objects="1" scenarios="1"/>
  <protectedRanges>
    <protectedRange sqref="D15:D18 B22:G86" name="Range1"/>
  </protectedRanges>
  <mergeCells count="3">
    <mergeCell ref="B11:G11"/>
    <mergeCell ref="B13:G13"/>
    <mergeCell ref="E19:F19"/>
  </mergeCells>
  <dataValidations count="5">
    <dataValidation type="list" allowBlank="1" showInputMessage="1" showErrorMessage="1" sqref="D22:D86">
      <formula1>"&lt;Select&gt;, Yes, No, N/A"</formula1>
    </dataValidation>
    <dataValidation type="list" allowBlank="1" showInputMessage="1" showErrorMessage="1" sqref="B22:B86">
      <formula1>"&lt;Select&gt;, Output, Intermediate Outcome, Outcome, Impact"</formula1>
    </dataValidation>
    <dataValidation type="list" allowBlank="1" showInputMessage="1" showErrorMessage="1" sqref="D15">
      <formula1>"&lt;Select&gt;, Transport, Regeneration &amp; Town Centre, Culture"</formula1>
    </dataValidation>
    <dataValidation type="textLength" allowBlank="1" showInputMessage="1" showErrorMessage="1" sqref="C22:C86">
      <formula1>0</formula1>
      <formula2>150</formula2>
    </dataValidation>
    <dataValidation type="list" allowBlank="1" showInputMessage="1" showErrorMessage="1" sqref="D16">
      <formula1>"&lt;Select&gt;, Active Travel, Public Transport, Road Schemes, Civic Regeneration, Commercial Regeneration, Residential Regeneration, Cultural Assets, Other"</formula1>
    </dataValidation>
  </dataValidations>
  <pageMargins left="0.7" right="0.7" top="0.75" bottom="0.75" header="0.3" footer="0.3"/>
  <pageSetup paperSize="9" scale="37"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M1565"/>
  <sheetViews>
    <sheetView showGridLines="0" topLeftCell="B10" workbookViewId="0">
      <selection activeCell="D10" sqref="D10:I10"/>
    </sheetView>
  </sheetViews>
  <sheetFormatPr defaultColWidth="8.69140625" defaultRowHeight="15" x14ac:dyDescent="0.35"/>
  <cols>
    <col min="1" max="1" width="35.23046875" style="44" customWidth="1"/>
    <col min="2" max="7" width="8.69140625" style="45"/>
    <col min="8" max="8" width="16.23046875" style="45" customWidth="1"/>
    <col min="9" max="10" width="8.69140625" style="45"/>
    <col min="11" max="11" width="12.4609375" style="45" customWidth="1"/>
    <col min="12" max="12" width="12.23046875" style="45" customWidth="1"/>
    <col min="13" max="13" width="14.4609375" style="45" customWidth="1"/>
    <col min="14" max="15" width="8.69140625" style="45"/>
    <col min="16" max="195" width="8.69140625" style="44"/>
    <col min="196" max="16384" width="8.69140625" style="45"/>
  </cols>
  <sheetData>
    <row r="1" spans="4:13" s="44" customFormat="1" x14ac:dyDescent="0.35"/>
    <row r="10" spans="4:13" ht="19.5" customHeight="1" x14ac:dyDescent="0.35">
      <c r="D10" s="365" t="str">
        <f>'Workbook Index Page'!$C$14</f>
        <v>Shetland Islands Council</v>
      </c>
      <c r="E10" s="366"/>
      <c r="F10" s="366"/>
      <c r="G10" s="366"/>
      <c r="H10" s="366"/>
      <c r="I10" s="367"/>
    </row>
    <row r="12" spans="4:13" ht="22.75" x14ac:dyDescent="0.55000000000000004">
      <c r="D12" s="53" t="s">
        <v>184</v>
      </c>
      <c r="E12" s="53"/>
      <c r="F12" s="53"/>
      <c r="G12" s="53"/>
      <c r="H12" s="53"/>
      <c r="I12" s="53"/>
      <c r="J12" s="53"/>
      <c r="K12" s="53"/>
      <c r="L12" s="53"/>
      <c r="M12" s="53"/>
    </row>
    <row r="13" spans="4:13" ht="5.5" customHeight="1" x14ac:dyDescent="0.55000000000000004">
      <c r="K13" s="53"/>
      <c r="L13" s="53"/>
      <c r="M13" s="53"/>
    </row>
    <row r="14" spans="4:13" ht="22.75" x14ac:dyDescent="0.55000000000000004">
      <c r="D14" s="45" t="s">
        <v>185</v>
      </c>
      <c r="K14" s="53"/>
      <c r="L14" s="53"/>
      <c r="M14" s="53"/>
    </row>
    <row r="15" spans="4:13" ht="15.9" thickBot="1" x14ac:dyDescent="0.45">
      <c r="D15" s="372" t="s">
        <v>186</v>
      </c>
      <c r="E15" s="372"/>
      <c r="F15" s="372"/>
      <c r="G15" s="372"/>
      <c r="H15" s="372"/>
      <c r="I15" s="372"/>
      <c r="J15" s="372"/>
      <c r="K15" s="372"/>
      <c r="L15" s="372"/>
      <c r="M15" s="372"/>
    </row>
    <row r="16" spans="4:13" ht="31" customHeight="1" x14ac:dyDescent="0.35">
      <c r="D16" s="77" t="s">
        <v>109</v>
      </c>
      <c r="E16" s="76"/>
      <c r="F16" s="76"/>
      <c r="G16" s="394" t="str">
        <f>'Workbook Index Page'!$I$16</f>
        <v>Fair Isle Ferry Infrastructure Project</v>
      </c>
      <c r="H16" s="394"/>
      <c r="I16" s="394"/>
      <c r="J16" s="394"/>
      <c r="K16" s="394"/>
      <c r="L16" s="394"/>
      <c r="M16" s="395"/>
    </row>
    <row r="17" spans="1:195" ht="62.15" customHeight="1" thickBot="1" x14ac:dyDescent="0.4">
      <c r="D17" s="54"/>
      <c r="M17" s="55"/>
    </row>
    <row r="18" spans="1:195" x14ac:dyDescent="0.35">
      <c r="D18" s="54"/>
      <c r="E18" s="370" t="s">
        <v>187</v>
      </c>
      <c r="F18" s="371"/>
      <c r="G18" s="371"/>
      <c r="H18" s="373"/>
      <c r="I18" s="374">
        <f>'Table C P1 Costing estimates'!$D$43</f>
        <v>26762312.699999999</v>
      </c>
      <c r="J18" s="374"/>
      <c r="K18" s="375"/>
      <c r="L18" s="56">
        <f>SUM(I18/I20)</f>
        <v>0.9</v>
      </c>
      <c r="M18" s="55"/>
    </row>
    <row r="19" spans="1:195" x14ac:dyDescent="0.35">
      <c r="D19" s="54"/>
      <c r="E19" s="376" t="s">
        <v>188</v>
      </c>
      <c r="F19" s="377"/>
      <c r="G19" s="377"/>
      <c r="H19" s="378"/>
      <c r="I19" s="379">
        <f>'Table C P1 Costing estimates'!D44</f>
        <v>2973590.2999999993</v>
      </c>
      <c r="J19" s="379"/>
      <c r="K19" s="380"/>
      <c r="L19" s="57">
        <f>SUM(I19/I20)</f>
        <v>9.9999999999999978E-2</v>
      </c>
      <c r="M19" s="55"/>
    </row>
    <row r="20" spans="1:195" ht="15.9" thickBot="1" x14ac:dyDescent="0.45">
      <c r="D20" s="54"/>
      <c r="E20" s="383" t="s">
        <v>189</v>
      </c>
      <c r="F20" s="384"/>
      <c r="G20" s="384"/>
      <c r="H20" s="385"/>
      <c r="I20" s="381">
        <f>'Table C P1 Costing estimates'!D45</f>
        <v>29735903</v>
      </c>
      <c r="J20" s="381"/>
      <c r="K20" s="382"/>
      <c r="L20" s="58">
        <f>SUM(L18:L19)</f>
        <v>1</v>
      </c>
      <c r="M20" s="55"/>
    </row>
    <row r="21" spans="1:195" x14ac:dyDescent="0.35">
      <c r="D21" s="54"/>
      <c r="E21" s="370" t="s">
        <v>190</v>
      </c>
      <c r="F21" s="371"/>
      <c r="G21" s="371"/>
      <c r="H21" s="371"/>
      <c r="I21" s="396">
        <f>'Table D P1 Delivery Milestones'!E17</f>
        <v>44368</v>
      </c>
      <c r="J21" s="396"/>
      <c r="K21" s="396"/>
      <c r="L21" s="397"/>
      <c r="M21" s="55"/>
    </row>
    <row r="22" spans="1:195" ht="15.45" thickBot="1" x14ac:dyDescent="0.4">
      <c r="D22" s="54"/>
      <c r="E22" s="386" t="s">
        <v>191</v>
      </c>
      <c r="F22" s="387"/>
      <c r="G22" s="387"/>
      <c r="H22" s="387"/>
      <c r="I22" s="388">
        <f>'Table D P1 Delivery Milestones'!F76</f>
        <v>46073</v>
      </c>
      <c r="J22" s="388"/>
      <c r="K22" s="388"/>
      <c r="L22" s="389"/>
      <c r="M22" s="55"/>
    </row>
    <row r="23" spans="1:195" s="47" customFormat="1" ht="20.7" customHeight="1" thickBot="1" x14ac:dyDescent="0.45">
      <c r="A23" s="46"/>
      <c r="D23" s="59"/>
      <c r="E23" s="411" t="s">
        <v>245</v>
      </c>
      <c r="F23" s="412"/>
      <c r="G23" s="412"/>
      <c r="H23" s="412"/>
      <c r="I23" s="412"/>
      <c r="J23" s="412"/>
      <c r="K23" s="412"/>
      <c r="L23" s="413"/>
      <c r="M23" s="60"/>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row>
    <row r="24" spans="1:195" ht="15.45" x14ac:dyDescent="0.4">
      <c r="D24" s="54"/>
      <c r="E24" s="398" t="s">
        <v>31</v>
      </c>
      <c r="F24" s="399"/>
      <c r="G24" s="400"/>
      <c r="H24" s="79" t="s">
        <v>192</v>
      </c>
      <c r="I24" s="368" t="s">
        <v>193</v>
      </c>
      <c r="J24" s="368"/>
      <c r="K24" s="368" t="s">
        <v>194</v>
      </c>
      <c r="L24" s="369"/>
      <c r="M24" s="55"/>
    </row>
    <row r="25" spans="1:195" x14ac:dyDescent="0.35">
      <c r="D25" s="54"/>
      <c r="E25" s="61">
        <v>1</v>
      </c>
      <c r="F25" s="414" t="s">
        <v>18</v>
      </c>
      <c r="G25" s="415"/>
      <c r="H25" s="80">
        <f>'Table B P1 Funding Profile'!H20</f>
        <v>715392</v>
      </c>
      <c r="I25" s="404">
        <f>'Table B P1 Funding Profile'!$H$21</f>
        <v>79488</v>
      </c>
      <c r="J25" s="406"/>
      <c r="K25" s="404">
        <f>SUM(H25:J25)</f>
        <v>794880</v>
      </c>
      <c r="L25" s="405"/>
      <c r="M25" s="55"/>
    </row>
    <row r="26" spans="1:195" x14ac:dyDescent="0.35">
      <c r="D26" s="54"/>
      <c r="E26" s="61">
        <v>2</v>
      </c>
      <c r="F26" s="414" t="s">
        <v>195</v>
      </c>
      <c r="G26" s="415"/>
      <c r="H26" s="80">
        <f>'Table B P1 Funding Profile'!I20</f>
        <v>4553526</v>
      </c>
      <c r="I26" s="404">
        <f>'Table B P1 Funding Profile'!I21</f>
        <v>505947</v>
      </c>
      <c r="J26" s="406"/>
      <c r="K26" s="404">
        <f t="shared" ref="K26:K28" si="0">SUM(H26:J26)</f>
        <v>5059473</v>
      </c>
      <c r="L26" s="405"/>
      <c r="M26" s="55"/>
    </row>
    <row r="27" spans="1:195" x14ac:dyDescent="0.35">
      <c r="D27" s="54"/>
      <c r="E27" s="61">
        <v>3</v>
      </c>
      <c r="F27" s="414" t="s">
        <v>196</v>
      </c>
      <c r="G27" s="415"/>
      <c r="H27" s="80">
        <f>'Table B P1 Funding Profile'!J20</f>
        <v>12051307</v>
      </c>
      <c r="I27" s="404">
        <f>'Table B P1 Funding Profile'!J21</f>
        <v>1339034</v>
      </c>
      <c r="J27" s="406"/>
      <c r="K27" s="404">
        <f t="shared" si="0"/>
        <v>13390341</v>
      </c>
      <c r="L27" s="405"/>
      <c r="M27" s="55"/>
    </row>
    <row r="28" spans="1:195" x14ac:dyDescent="0.35">
      <c r="D28" s="54"/>
      <c r="E28" s="61">
        <v>4</v>
      </c>
      <c r="F28" s="407" t="s">
        <v>197</v>
      </c>
      <c r="G28" s="407"/>
      <c r="H28" s="80">
        <f>'Table B P1 Funding Profile'!$K$20</f>
        <v>9442088</v>
      </c>
      <c r="I28" s="404">
        <f>'Table B P1 Funding Profile'!$K$21</f>
        <v>1049121</v>
      </c>
      <c r="J28" s="406"/>
      <c r="K28" s="404">
        <f t="shared" si="0"/>
        <v>10491209</v>
      </c>
      <c r="L28" s="405"/>
      <c r="M28" s="55"/>
    </row>
    <row r="29" spans="1:195" ht="20.05" customHeight="1" x14ac:dyDescent="0.35">
      <c r="D29" s="54"/>
      <c r="E29" s="61">
        <v>5</v>
      </c>
      <c r="F29" s="407" t="s">
        <v>223</v>
      </c>
      <c r="G29" s="407"/>
      <c r="H29" s="225" t="str">
        <f>'Table B P1 Funding Profile'!$L$14</f>
        <v>n/a</v>
      </c>
      <c r="I29" s="404">
        <f>'Table B P1 Funding Profile'!$L$21</f>
        <v>0</v>
      </c>
      <c r="J29" s="406"/>
      <c r="K29" s="404">
        <f>SUM(H29:J29)</f>
        <v>0</v>
      </c>
      <c r="L29" s="405"/>
      <c r="M29" s="55"/>
    </row>
    <row r="30" spans="1:195" ht="15.9" thickBot="1" x14ac:dyDescent="0.4">
      <c r="D30" s="54"/>
      <c r="E30" s="401" t="s">
        <v>130</v>
      </c>
      <c r="F30" s="402"/>
      <c r="G30" s="403"/>
      <c r="H30" s="81">
        <f>SUM(H25:H28)</f>
        <v>26762313</v>
      </c>
      <c r="I30" s="408">
        <f>SUM(I25:J28)</f>
        <v>2973590</v>
      </c>
      <c r="J30" s="409"/>
      <c r="K30" s="408">
        <f>SUM(K25:L29)</f>
        <v>29735903</v>
      </c>
      <c r="L30" s="410"/>
      <c r="M30" s="55"/>
    </row>
    <row r="31" spans="1:195" ht="15.9" thickBot="1" x14ac:dyDescent="0.4">
      <c r="D31" s="54"/>
      <c r="E31" s="227"/>
      <c r="F31" s="228"/>
      <c r="G31" s="228"/>
      <c r="H31" s="229">
        <f>SUM(H30/K30)</f>
        <v>0.90000001008881414</v>
      </c>
      <c r="I31" s="390">
        <f>SUM(I30/K30)</f>
        <v>9.9999989911185819E-2</v>
      </c>
      <c r="J31" s="391"/>
      <c r="K31" s="392">
        <f>SUM(H31:J31)</f>
        <v>1</v>
      </c>
      <c r="L31" s="393"/>
      <c r="M31" s="55"/>
    </row>
    <row r="32" spans="1:195" ht="47.15" customHeight="1" thickBot="1" x14ac:dyDescent="0.4">
      <c r="D32" s="62"/>
      <c r="E32" s="63"/>
      <c r="F32" s="63"/>
      <c r="G32" s="63"/>
      <c r="H32" s="63"/>
      <c r="I32" s="63"/>
      <c r="J32" s="63"/>
      <c r="K32" s="63"/>
      <c r="L32" s="63"/>
      <c r="M32" s="64"/>
    </row>
    <row r="39" spans="2:15" x14ac:dyDescent="0.35">
      <c r="B39" s="44"/>
      <c r="C39" s="44"/>
      <c r="D39" s="44"/>
      <c r="E39" s="44"/>
      <c r="F39" s="44"/>
      <c r="G39" s="44"/>
      <c r="H39" s="44"/>
      <c r="I39" s="44"/>
      <c r="J39" s="44"/>
      <c r="K39" s="44"/>
      <c r="L39" s="44"/>
      <c r="M39" s="44"/>
      <c r="N39" s="44"/>
      <c r="O39" s="44"/>
    </row>
    <row r="40" spans="2:15" x14ac:dyDescent="0.35">
      <c r="B40" s="44"/>
      <c r="C40" s="44"/>
      <c r="D40" s="44"/>
      <c r="E40" s="44"/>
      <c r="F40" s="44"/>
      <c r="G40" s="44"/>
      <c r="H40" s="44"/>
      <c r="I40" s="44"/>
      <c r="J40" s="44"/>
      <c r="K40" s="44"/>
      <c r="L40" s="44"/>
      <c r="M40" s="44"/>
      <c r="N40" s="44"/>
      <c r="O40" s="44"/>
    </row>
    <row r="41" spans="2:15" x14ac:dyDescent="0.35">
      <c r="B41" s="44"/>
      <c r="C41" s="44"/>
      <c r="D41" s="44"/>
      <c r="E41" s="44"/>
      <c r="F41" s="44"/>
      <c r="G41" s="44"/>
      <c r="H41" s="44"/>
      <c r="I41" s="44"/>
      <c r="J41" s="44"/>
      <c r="K41" s="44"/>
      <c r="L41" s="44"/>
      <c r="M41" s="44"/>
      <c r="N41" s="44"/>
      <c r="O41" s="44"/>
    </row>
    <row r="42" spans="2:15" x14ac:dyDescent="0.35">
      <c r="B42" s="44"/>
      <c r="C42" s="44"/>
      <c r="D42" s="44"/>
      <c r="E42" s="44"/>
      <c r="F42" s="44"/>
      <c r="G42" s="44"/>
      <c r="H42" s="44"/>
      <c r="I42" s="44"/>
      <c r="J42" s="44"/>
      <c r="K42" s="44"/>
      <c r="L42" s="44"/>
      <c r="M42" s="44"/>
      <c r="N42" s="44"/>
      <c r="O42" s="44"/>
    </row>
    <row r="43" spans="2:15" x14ac:dyDescent="0.35">
      <c r="B43" s="44"/>
      <c r="C43" s="44"/>
      <c r="D43" s="44"/>
      <c r="E43" s="44"/>
      <c r="F43" s="44"/>
      <c r="G43" s="44"/>
      <c r="H43" s="44"/>
      <c r="I43" s="44"/>
      <c r="J43" s="44"/>
      <c r="K43" s="44"/>
      <c r="L43" s="44"/>
      <c r="M43" s="44"/>
      <c r="N43" s="44"/>
      <c r="O43" s="44"/>
    </row>
    <row r="44" spans="2:15" x14ac:dyDescent="0.35">
      <c r="B44" s="44"/>
      <c r="C44" s="44"/>
      <c r="D44" s="44"/>
      <c r="E44" s="44"/>
      <c r="F44" s="44"/>
      <c r="G44" s="44"/>
      <c r="H44" s="44"/>
      <c r="I44" s="44"/>
      <c r="J44" s="44"/>
      <c r="K44" s="44"/>
      <c r="L44" s="44"/>
      <c r="M44" s="44"/>
      <c r="N44" s="44"/>
      <c r="O44" s="44"/>
    </row>
    <row r="45" spans="2:15" x14ac:dyDescent="0.35">
      <c r="B45" s="44"/>
      <c r="C45" s="44"/>
      <c r="D45" s="44"/>
      <c r="E45" s="44"/>
      <c r="F45" s="44"/>
      <c r="G45" s="44"/>
      <c r="H45" s="44"/>
      <c r="I45" s="44"/>
      <c r="J45" s="44"/>
      <c r="K45" s="44"/>
      <c r="L45" s="44"/>
      <c r="M45" s="44"/>
      <c r="N45" s="44"/>
      <c r="O45" s="44"/>
    </row>
    <row r="46" spans="2:15" x14ac:dyDescent="0.35">
      <c r="B46" s="44"/>
      <c r="C46" s="44"/>
      <c r="D46" s="44"/>
      <c r="E46" s="44"/>
      <c r="F46" s="44"/>
      <c r="G46" s="44"/>
      <c r="H46" s="44"/>
      <c r="I46" s="44"/>
      <c r="J46" s="44"/>
      <c r="K46" s="44"/>
      <c r="L46" s="44"/>
      <c r="M46" s="44"/>
      <c r="N46" s="44"/>
      <c r="O46" s="44"/>
    </row>
    <row r="47" spans="2:15" x14ac:dyDescent="0.35">
      <c r="B47" s="44"/>
      <c r="C47" s="44"/>
      <c r="D47" s="44"/>
      <c r="E47" s="44"/>
      <c r="F47" s="44"/>
      <c r="G47" s="44"/>
      <c r="H47" s="44"/>
      <c r="I47" s="44"/>
      <c r="J47" s="44"/>
      <c r="K47" s="44"/>
      <c r="L47" s="44"/>
      <c r="M47" s="44"/>
      <c r="N47" s="44"/>
      <c r="O47" s="44"/>
    </row>
    <row r="48" spans="2:15" x14ac:dyDescent="0.35">
      <c r="B48" s="44"/>
      <c r="C48" s="44"/>
      <c r="D48" s="44"/>
      <c r="E48" s="44"/>
      <c r="F48" s="44"/>
      <c r="G48" s="44"/>
      <c r="H48" s="44"/>
      <c r="I48" s="44"/>
      <c r="J48" s="44"/>
      <c r="K48" s="44"/>
      <c r="L48" s="44"/>
      <c r="M48" s="44"/>
      <c r="N48" s="44"/>
      <c r="O48" s="44"/>
    </row>
    <row r="49" spans="2:15" x14ac:dyDescent="0.35">
      <c r="B49" s="44"/>
      <c r="C49" s="44"/>
      <c r="D49" s="44"/>
      <c r="E49" s="44"/>
      <c r="F49" s="44"/>
      <c r="G49" s="44"/>
      <c r="H49" s="44"/>
      <c r="I49" s="44"/>
      <c r="J49" s="44"/>
      <c r="K49" s="44"/>
      <c r="L49" s="44"/>
      <c r="M49" s="44"/>
      <c r="N49" s="44"/>
      <c r="O49" s="44"/>
    </row>
    <row r="50" spans="2:15" x14ac:dyDescent="0.35">
      <c r="B50" s="44"/>
      <c r="C50" s="44"/>
      <c r="D50" s="44"/>
      <c r="E50" s="44"/>
      <c r="F50" s="44"/>
      <c r="G50" s="44"/>
      <c r="H50" s="44"/>
      <c r="I50" s="44"/>
      <c r="J50" s="44"/>
      <c r="K50" s="44"/>
      <c r="L50" s="44"/>
      <c r="M50" s="44"/>
      <c r="N50" s="44"/>
      <c r="O50" s="44"/>
    </row>
    <row r="51" spans="2:15" x14ac:dyDescent="0.35">
      <c r="B51" s="44"/>
      <c r="C51" s="44"/>
      <c r="D51" s="44"/>
      <c r="E51" s="44"/>
      <c r="F51" s="44"/>
      <c r="G51" s="44"/>
      <c r="H51" s="44"/>
      <c r="I51" s="44"/>
      <c r="J51" s="44"/>
      <c r="K51" s="44"/>
      <c r="L51" s="44"/>
      <c r="M51" s="44"/>
      <c r="N51" s="44"/>
      <c r="O51" s="44"/>
    </row>
    <row r="52" spans="2:15" x14ac:dyDescent="0.35">
      <c r="B52" s="44"/>
      <c r="C52" s="44"/>
      <c r="D52" s="44"/>
      <c r="E52" s="44"/>
      <c r="F52" s="44"/>
      <c r="G52" s="44"/>
      <c r="H52" s="44"/>
      <c r="I52" s="44"/>
      <c r="J52" s="44"/>
      <c r="K52" s="44"/>
      <c r="L52" s="44"/>
      <c r="M52" s="44"/>
      <c r="N52" s="44"/>
      <c r="O52" s="44"/>
    </row>
    <row r="53" spans="2:15" x14ac:dyDescent="0.35">
      <c r="B53" s="44"/>
      <c r="C53" s="44"/>
      <c r="D53" s="44"/>
      <c r="E53" s="44"/>
      <c r="F53" s="44"/>
      <c r="G53" s="44"/>
      <c r="H53" s="44"/>
      <c r="I53" s="44"/>
      <c r="J53" s="44"/>
      <c r="K53" s="44"/>
      <c r="L53" s="44"/>
      <c r="M53" s="44"/>
      <c r="N53" s="44"/>
      <c r="O53" s="44"/>
    </row>
    <row r="54" spans="2:15" x14ac:dyDescent="0.35">
      <c r="B54" s="44"/>
      <c r="C54" s="44"/>
      <c r="D54" s="44"/>
      <c r="E54" s="44"/>
      <c r="F54" s="44"/>
      <c r="G54" s="44"/>
      <c r="H54" s="44"/>
      <c r="I54" s="44"/>
      <c r="J54" s="44"/>
      <c r="K54" s="44"/>
      <c r="L54" s="44"/>
      <c r="M54" s="44"/>
      <c r="N54" s="44"/>
      <c r="O54" s="44"/>
    </row>
    <row r="55" spans="2:15" x14ac:dyDescent="0.35">
      <c r="B55" s="44"/>
      <c r="C55" s="44"/>
      <c r="D55" s="44"/>
      <c r="E55" s="44"/>
      <c r="F55" s="44"/>
      <c r="G55" s="44"/>
      <c r="H55" s="44"/>
      <c r="I55" s="44"/>
      <c r="J55" s="44"/>
      <c r="K55" s="44"/>
      <c r="L55" s="44"/>
      <c r="M55" s="44"/>
      <c r="N55" s="44"/>
      <c r="O55" s="44"/>
    </row>
    <row r="56" spans="2:15" x14ac:dyDescent="0.35">
      <c r="B56" s="44"/>
      <c r="C56" s="44"/>
      <c r="D56" s="44"/>
      <c r="E56" s="44"/>
      <c r="F56" s="44"/>
      <c r="G56" s="44"/>
      <c r="H56" s="44"/>
      <c r="I56" s="44"/>
      <c r="J56" s="44"/>
      <c r="K56" s="44"/>
      <c r="L56" s="44"/>
      <c r="M56" s="44"/>
      <c r="N56" s="44"/>
      <c r="O56" s="44"/>
    </row>
    <row r="57" spans="2:15" x14ac:dyDescent="0.35">
      <c r="B57" s="44"/>
      <c r="C57" s="44"/>
      <c r="D57" s="44"/>
      <c r="E57" s="44"/>
      <c r="F57" s="44"/>
      <c r="G57" s="44"/>
      <c r="H57" s="44"/>
      <c r="I57" s="44"/>
      <c r="J57" s="44"/>
      <c r="K57" s="44"/>
      <c r="L57" s="44"/>
      <c r="M57" s="44"/>
      <c r="N57" s="44"/>
      <c r="O57" s="44"/>
    </row>
    <row r="58" spans="2:15" x14ac:dyDescent="0.35">
      <c r="B58" s="44"/>
      <c r="C58" s="44"/>
      <c r="D58" s="44"/>
      <c r="E58" s="44"/>
      <c r="F58" s="44"/>
      <c r="G58" s="44"/>
      <c r="H58" s="44"/>
      <c r="I58" s="44"/>
      <c r="J58" s="44"/>
      <c r="K58" s="44"/>
      <c r="L58" s="44"/>
      <c r="M58" s="44"/>
      <c r="N58" s="44"/>
      <c r="O58" s="44"/>
    </row>
    <row r="59" spans="2:15" x14ac:dyDescent="0.35">
      <c r="B59" s="44"/>
      <c r="C59" s="44"/>
      <c r="D59" s="44"/>
      <c r="E59" s="44"/>
      <c r="F59" s="44"/>
      <c r="G59" s="44"/>
      <c r="H59" s="44"/>
      <c r="I59" s="44"/>
      <c r="J59" s="44"/>
      <c r="K59" s="44"/>
      <c r="L59" s="44"/>
      <c r="M59" s="44"/>
      <c r="N59" s="44"/>
      <c r="O59" s="44"/>
    </row>
    <row r="60" spans="2:15" x14ac:dyDescent="0.35">
      <c r="B60" s="44"/>
      <c r="C60" s="44"/>
      <c r="D60" s="44"/>
      <c r="E60" s="44"/>
      <c r="F60" s="44"/>
      <c r="G60" s="44"/>
      <c r="H60" s="44"/>
      <c r="I60" s="44"/>
      <c r="J60" s="44"/>
      <c r="K60" s="44"/>
      <c r="L60" s="44"/>
      <c r="M60" s="44"/>
      <c r="N60" s="44"/>
      <c r="O60" s="44"/>
    </row>
    <row r="61" spans="2:15" x14ac:dyDescent="0.35">
      <c r="B61" s="44"/>
      <c r="C61" s="44"/>
      <c r="D61" s="44"/>
      <c r="E61" s="44"/>
      <c r="F61" s="44"/>
      <c r="G61" s="44"/>
      <c r="H61" s="44"/>
      <c r="I61" s="44"/>
      <c r="J61" s="44"/>
      <c r="K61" s="44"/>
      <c r="L61" s="44"/>
      <c r="M61" s="44"/>
      <c r="N61" s="44"/>
      <c r="O61" s="44"/>
    </row>
    <row r="62" spans="2:15" x14ac:dyDescent="0.35">
      <c r="B62" s="44"/>
      <c r="C62" s="44"/>
      <c r="D62" s="44"/>
      <c r="E62" s="44"/>
      <c r="F62" s="44"/>
      <c r="G62" s="44"/>
      <c r="H62" s="44"/>
      <c r="I62" s="44"/>
      <c r="J62" s="44"/>
      <c r="K62" s="44"/>
      <c r="L62" s="44"/>
      <c r="M62" s="44"/>
      <c r="N62" s="44"/>
      <c r="O62" s="44"/>
    </row>
    <row r="63" spans="2:15" x14ac:dyDescent="0.35">
      <c r="B63" s="44"/>
      <c r="C63" s="44"/>
      <c r="D63" s="44"/>
      <c r="E63" s="44"/>
      <c r="F63" s="44"/>
      <c r="G63" s="44"/>
      <c r="H63" s="44"/>
      <c r="I63" s="44"/>
      <c r="J63" s="44"/>
      <c r="K63" s="44"/>
      <c r="L63" s="44"/>
      <c r="M63" s="44"/>
      <c r="N63" s="44"/>
      <c r="O63" s="44"/>
    </row>
    <row r="64" spans="2:15" x14ac:dyDescent="0.35">
      <c r="B64" s="44"/>
      <c r="C64" s="44"/>
      <c r="D64" s="44"/>
      <c r="E64" s="44"/>
      <c r="F64" s="44"/>
      <c r="G64" s="44"/>
      <c r="H64" s="44"/>
      <c r="I64" s="44"/>
      <c r="J64" s="44"/>
      <c r="K64" s="44"/>
      <c r="L64" s="44"/>
      <c r="M64" s="44"/>
      <c r="N64" s="44"/>
      <c r="O64" s="44"/>
    </row>
    <row r="65" spans="2:15" x14ac:dyDescent="0.35">
      <c r="B65" s="44"/>
      <c r="C65" s="44"/>
      <c r="D65" s="44"/>
      <c r="E65" s="44"/>
      <c r="F65" s="44"/>
      <c r="G65" s="44"/>
      <c r="H65" s="44"/>
      <c r="I65" s="44"/>
      <c r="J65" s="44"/>
      <c r="K65" s="44"/>
      <c r="L65" s="44"/>
      <c r="M65" s="44"/>
      <c r="N65" s="44"/>
      <c r="O65" s="44"/>
    </row>
    <row r="66" spans="2:15" x14ac:dyDescent="0.35">
      <c r="B66" s="44"/>
      <c r="C66" s="44"/>
      <c r="D66" s="44"/>
      <c r="E66" s="44"/>
      <c r="F66" s="44"/>
      <c r="G66" s="44"/>
      <c r="H66" s="44"/>
      <c r="I66" s="44"/>
      <c r="J66" s="44"/>
      <c r="K66" s="44"/>
      <c r="L66" s="44"/>
      <c r="M66" s="44"/>
      <c r="N66" s="44"/>
      <c r="O66" s="44"/>
    </row>
    <row r="67" spans="2:15" x14ac:dyDescent="0.35">
      <c r="B67" s="44"/>
      <c r="C67" s="44"/>
      <c r="D67" s="44"/>
      <c r="E67" s="44"/>
      <c r="F67" s="44"/>
      <c r="G67" s="44"/>
      <c r="H67" s="44"/>
      <c r="I67" s="44"/>
      <c r="J67" s="44"/>
      <c r="K67" s="44"/>
      <c r="L67" s="44"/>
      <c r="M67" s="44"/>
      <c r="N67" s="44"/>
      <c r="O67" s="44"/>
    </row>
    <row r="68" spans="2:15" x14ac:dyDescent="0.35">
      <c r="B68" s="44"/>
      <c r="C68" s="44"/>
      <c r="D68" s="44"/>
      <c r="E68" s="44"/>
      <c r="F68" s="44"/>
      <c r="G68" s="44"/>
      <c r="H68" s="44"/>
      <c r="I68" s="44"/>
      <c r="J68" s="44"/>
      <c r="K68" s="44"/>
      <c r="L68" s="44"/>
      <c r="M68" s="44"/>
      <c r="N68" s="44"/>
      <c r="O68" s="44"/>
    </row>
    <row r="69" spans="2:15" x14ac:dyDescent="0.35">
      <c r="B69" s="44"/>
      <c r="C69" s="44"/>
      <c r="D69" s="44"/>
      <c r="E69" s="44"/>
      <c r="F69" s="44"/>
      <c r="G69" s="44"/>
      <c r="H69" s="44"/>
      <c r="I69" s="44"/>
      <c r="J69" s="44"/>
      <c r="K69" s="44"/>
      <c r="L69" s="44"/>
      <c r="M69" s="44"/>
      <c r="N69" s="44"/>
      <c r="O69" s="44"/>
    </row>
    <row r="70" spans="2:15" x14ac:dyDescent="0.35">
      <c r="B70" s="44"/>
      <c r="C70" s="44"/>
      <c r="D70" s="44"/>
      <c r="E70" s="44"/>
      <c r="F70" s="44"/>
      <c r="G70" s="44"/>
      <c r="H70" s="44"/>
      <c r="I70" s="44"/>
      <c r="J70" s="44"/>
      <c r="K70" s="44"/>
      <c r="L70" s="44"/>
      <c r="M70" s="44"/>
      <c r="N70" s="44"/>
      <c r="O70" s="44"/>
    </row>
    <row r="71" spans="2:15" x14ac:dyDescent="0.35">
      <c r="B71" s="44"/>
      <c r="C71" s="44"/>
      <c r="D71" s="44"/>
      <c r="E71" s="44"/>
      <c r="F71" s="44"/>
      <c r="G71" s="44"/>
      <c r="H71" s="44"/>
      <c r="I71" s="44"/>
      <c r="J71" s="44"/>
      <c r="K71" s="44"/>
      <c r="L71" s="44"/>
      <c r="M71" s="44"/>
      <c r="N71" s="44"/>
      <c r="O71" s="44"/>
    </row>
    <row r="72" spans="2:15" x14ac:dyDescent="0.35">
      <c r="B72" s="44"/>
      <c r="C72" s="44"/>
      <c r="D72" s="44"/>
      <c r="E72" s="44"/>
      <c r="F72" s="44"/>
      <c r="G72" s="44"/>
      <c r="H72" s="44"/>
      <c r="I72" s="44"/>
      <c r="J72" s="44"/>
      <c r="K72" s="44"/>
      <c r="L72" s="44"/>
      <c r="M72" s="44"/>
      <c r="N72" s="44"/>
      <c r="O72" s="44"/>
    </row>
    <row r="73" spans="2:15" x14ac:dyDescent="0.35">
      <c r="B73" s="44"/>
      <c r="C73" s="44"/>
      <c r="D73" s="44"/>
      <c r="E73" s="44"/>
      <c r="F73" s="44"/>
      <c r="G73" s="44"/>
      <c r="H73" s="44"/>
      <c r="I73" s="44"/>
      <c r="J73" s="44"/>
      <c r="K73" s="44"/>
      <c r="L73" s="44"/>
      <c r="M73" s="44"/>
      <c r="N73" s="44"/>
      <c r="O73" s="44"/>
    </row>
    <row r="74" spans="2:15" x14ac:dyDescent="0.35">
      <c r="B74" s="44"/>
      <c r="C74" s="44"/>
      <c r="D74" s="44"/>
      <c r="E74" s="44"/>
      <c r="F74" s="44"/>
      <c r="G74" s="44"/>
      <c r="H74" s="44"/>
      <c r="I74" s="44"/>
      <c r="J74" s="44"/>
      <c r="K74" s="44"/>
      <c r="L74" s="44"/>
      <c r="M74" s="44"/>
      <c r="N74" s="44"/>
      <c r="O74" s="44"/>
    </row>
    <row r="75" spans="2:15" x14ac:dyDescent="0.35">
      <c r="B75" s="44"/>
      <c r="C75" s="44"/>
      <c r="D75" s="44"/>
      <c r="E75" s="44"/>
      <c r="F75" s="44"/>
      <c r="G75" s="44"/>
      <c r="H75" s="44"/>
      <c r="I75" s="44"/>
      <c r="J75" s="44"/>
      <c r="K75" s="44"/>
      <c r="L75" s="44"/>
      <c r="M75" s="44"/>
      <c r="N75" s="44"/>
      <c r="O75" s="44"/>
    </row>
    <row r="76" spans="2:15" x14ac:dyDescent="0.35">
      <c r="B76" s="44"/>
      <c r="C76" s="44"/>
      <c r="D76" s="44"/>
      <c r="E76" s="44"/>
      <c r="F76" s="44"/>
      <c r="G76" s="44"/>
      <c r="H76" s="44"/>
      <c r="I76" s="44"/>
      <c r="J76" s="44"/>
      <c r="K76" s="44"/>
      <c r="L76" s="44"/>
      <c r="M76" s="44"/>
      <c r="N76" s="44"/>
      <c r="O76" s="44"/>
    </row>
    <row r="77" spans="2:15" x14ac:dyDescent="0.35">
      <c r="B77" s="44"/>
      <c r="C77" s="44"/>
      <c r="D77" s="44"/>
      <c r="E77" s="44"/>
      <c r="F77" s="44"/>
      <c r="G77" s="44"/>
      <c r="H77" s="44"/>
      <c r="I77" s="44"/>
      <c r="J77" s="44"/>
      <c r="K77" s="44"/>
      <c r="L77" s="44"/>
      <c r="M77" s="44"/>
      <c r="N77" s="44"/>
      <c r="O77" s="44"/>
    </row>
    <row r="78" spans="2:15" x14ac:dyDescent="0.35">
      <c r="B78" s="44"/>
      <c r="C78" s="44"/>
      <c r="D78" s="44"/>
      <c r="E78" s="44"/>
      <c r="F78" s="44"/>
      <c r="G78" s="44"/>
      <c r="H78" s="44"/>
      <c r="I78" s="44"/>
      <c r="J78" s="44"/>
      <c r="K78" s="44"/>
      <c r="L78" s="44"/>
      <c r="M78" s="44"/>
      <c r="N78" s="44"/>
      <c r="O78" s="44"/>
    </row>
    <row r="79" spans="2:15" x14ac:dyDescent="0.35">
      <c r="B79" s="44"/>
      <c r="C79" s="44"/>
      <c r="D79" s="44"/>
      <c r="E79" s="44"/>
      <c r="F79" s="44"/>
      <c r="G79" s="44"/>
      <c r="H79" s="44"/>
      <c r="I79" s="44"/>
      <c r="J79" s="44"/>
      <c r="K79" s="44"/>
      <c r="L79" s="44"/>
      <c r="M79" s="44"/>
      <c r="N79" s="44"/>
      <c r="O79" s="44"/>
    </row>
    <row r="80" spans="2:15" x14ac:dyDescent="0.35">
      <c r="B80" s="44"/>
      <c r="C80" s="44"/>
      <c r="D80" s="44"/>
      <c r="E80" s="44"/>
      <c r="F80" s="44"/>
      <c r="G80" s="44"/>
      <c r="H80" s="44"/>
      <c r="I80" s="44"/>
      <c r="J80" s="44"/>
      <c r="K80" s="44"/>
      <c r="L80" s="44"/>
      <c r="M80" s="44"/>
      <c r="N80" s="44"/>
      <c r="O80" s="44"/>
    </row>
    <row r="81" spans="2:15" x14ac:dyDescent="0.35">
      <c r="B81" s="44"/>
      <c r="C81" s="44"/>
      <c r="D81" s="44"/>
      <c r="E81" s="44"/>
      <c r="F81" s="44"/>
      <c r="G81" s="44"/>
      <c r="H81" s="44"/>
      <c r="I81" s="44"/>
      <c r="J81" s="44"/>
      <c r="K81" s="44"/>
      <c r="L81" s="44"/>
      <c r="M81" s="44"/>
      <c r="N81" s="44"/>
      <c r="O81" s="44"/>
    </row>
    <row r="82" spans="2:15" x14ac:dyDescent="0.35">
      <c r="B82" s="44"/>
      <c r="C82" s="44"/>
      <c r="D82" s="44"/>
      <c r="E82" s="44"/>
      <c r="F82" s="44"/>
      <c r="G82" s="44"/>
      <c r="H82" s="44"/>
      <c r="I82" s="44"/>
      <c r="J82" s="44"/>
      <c r="K82" s="44"/>
      <c r="L82" s="44"/>
      <c r="M82" s="44"/>
      <c r="N82" s="44"/>
      <c r="O82" s="44"/>
    </row>
    <row r="83" spans="2:15" x14ac:dyDescent="0.35">
      <c r="B83" s="44"/>
      <c r="C83" s="44"/>
      <c r="D83" s="44"/>
      <c r="E83" s="44"/>
      <c r="F83" s="44"/>
      <c r="G83" s="44"/>
      <c r="H83" s="44"/>
      <c r="I83" s="44"/>
      <c r="J83" s="44"/>
      <c r="K83" s="44"/>
      <c r="L83" s="44"/>
      <c r="M83" s="44"/>
      <c r="N83" s="44"/>
      <c r="O83" s="44"/>
    </row>
    <row r="84" spans="2:15" x14ac:dyDescent="0.35">
      <c r="B84" s="44"/>
      <c r="C84" s="44"/>
      <c r="D84" s="44"/>
      <c r="E84" s="44"/>
      <c r="F84" s="44"/>
      <c r="G84" s="44"/>
      <c r="H84" s="44"/>
      <c r="I84" s="44"/>
      <c r="J84" s="44"/>
      <c r="K84" s="44"/>
      <c r="L84" s="44"/>
      <c r="M84" s="44"/>
      <c r="N84" s="44"/>
      <c r="O84" s="44"/>
    </row>
    <row r="85" spans="2:15" x14ac:dyDescent="0.35">
      <c r="B85" s="44"/>
      <c r="C85" s="44"/>
      <c r="D85" s="44"/>
      <c r="E85" s="44"/>
      <c r="F85" s="44"/>
      <c r="G85" s="44"/>
      <c r="H85" s="44"/>
      <c r="I85" s="44"/>
      <c r="J85" s="44"/>
      <c r="K85" s="44"/>
      <c r="L85" s="44"/>
      <c r="M85" s="44"/>
      <c r="N85" s="44"/>
      <c r="O85" s="44"/>
    </row>
    <row r="86" spans="2:15" x14ac:dyDescent="0.35">
      <c r="B86" s="44"/>
      <c r="C86" s="44"/>
      <c r="D86" s="44"/>
      <c r="E86" s="44"/>
      <c r="F86" s="44"/>
      <c r="G86" s="44"/>
      <c r="H86" s="44"/>
      <c r="I86" s="44"/>
      <c r="J86" s="44"/>
      <c r="K86" s="44"/>
      <c r="L86" s="44"/>
      <c r="M86" s="44"/>
      <c r="N86" s="44"/>
      <c r="O86" s="44"/>
    </row>
    <row r="87" spans="2:15" x14ac:dyDescent="0.35">
      <c r="B87" s="44"/>
      <c r="C87" s="44"/>
      <c r="D87" s="44"/>
      <c r="E87" s="44"/>
      <c r="F87" s="44"/>
      <c r="G87" s="44"/>
      <c r="H87" s="44"/>
      <c r="I87" s="44"/>
      <c r="J87" s="44"/>
      <c r="K87" s="44"/>
      <c r="L87" s="44"/>
      <c r="M87" s="44"/>
      <c r="N87" s="44"/>
      <c r="O87" s="44"/>
    </row>
    <row r="88" spans="2:15" x14ac:dyDescent="0.35">
      <c r="B88" s="44"/>
      <c r="C88" s="44"/>
      <c r="D88" s="44"/>
      <c r="E88" s="44"/>
      <c r="F88" s="44"/>
      <c r="G88" s="44"/>
      <c r="H88" s="44"/>
      <c r="I88" s="44"/>
      <c r="J88" s="44"/>
      <c r="K88" s="44"/>
      <c r="L88" s="44"/>
      <c r="M88" s="44"/>
      <c r="N88" s="44"/>
      <c r="O88" s="44"/>
    </row>
    <row r="89" spans="2:15" x14ac:dyDescent="0.35">
      <c r="B89" s="44"/>
      <c r="C89" s="44"/>
      <c r="D89" s="44"/>
      <c r="E89" s="44"/>
      <c r="F89" s="44"/>
      <c r="G89" s="44"/>
      <c r="H89" s="44"/>
      <c r="I89" s="44"/>
      <c r="J89" s="44"/>
      <c r="K89" s="44"/>
      <c r="L89" s="44"/>
      <c r="M89" s="44"/>
      <c r="N89" s="44"/>
      <c r="O89" s="44"/>
    </row>
    <row r="90" spans="2:15" x14ac:dyDescent="0.35">
      <c r="B90" s="44"/>
      <c r="C90" s="44"/>
      <c r="D90" s="44"/>
      <c r="E90" s="44"/>
      <c r="F90" s="44"/>
      <c r="G90" s="44"/>
      <c r="H90" s="44"/>
      <c r="I90" s="44"/>
      <c r="J90" s="44"/>
      <c r="K90" s="44"/>
      <c r="L90" s="44"/>
      <c r="M90" s="44"/>
      <c r="N90" s="44"/>
      <c r="O90" s="44"/>
    </row>
    <row r="91" spans="2:15" x14ac:dyDescent="0.35">
      <c r="B91" s="44"/>
      <c r="C91" s="44"/>
      <c r="D91" s="44"/>
      <c r="E91" s="44"/>
      <c r="F91" s="44"/>
      <c r="G91" s="44"/>
      <c r="H91" s="44"/>
      <c r="I91" s="44"/>
      <c r="J91" s="44"/>
      <c r="K91" s="44"/>
      <c r="L91" s="44"/>
      <c r="M91" s="44"/>
      <c r="N91" s="44"/>
      <c r="O91" s="44"/>
    </row>
    <row r="92" spans="2:15" x14ac:dyDescent="0.35">
      <c r="B92" s="44"/>
      <c r="C92" s="44"/>
      <c r="D92" s="44"/>
      <c r="E92" s="44"/>
      <c r="F92" s="44"/>
      <c r="G92" s="44"/>
      <c r="H92" s="44"/>
      <c r="I92" s="44"/>
      <c r="J92" s="44"/>
      <c r="K92" s="44"/>
      <c r="L92" s="44"/>
      <c r="M92" s="44"/>
      <c r="N92" s="44"/>
      <c r="O92" s="44"/>
    </row>
    <row r="93" spans="2:15" x14ac:dyDescent="0.35">
      <c r="B93" s="44"/>
      <c r="C93" s="44"/>
      <c r="D93" s="44"/>
      <c r="E93" s="44"/>
      <c r="F93" s="44"/>
      <c r="G93" s="44"/>
      <c r="H93" s="44"/>
      <c r="I93" s="44"/>
      <c r="J93" s="44"/>
      <c r="K93" s="44"/>
      <c r="L93" s="44"/>
      <c r="M93" s="44"/>
      <c r="N93" s="44"/>
      <c r="O93" s="44"/>
    </row>
    <row r="94" spans="2:15" x14ac:dyDescent="0.35">
      <c r="B94" s="44"/>
      <c r="C94" s="44"/>
      <c r="D94" s="44"/>
      <c r="E94" s="44"/>
      <c r="F94" s="44"/>
      <c r="G94" s="44"/>
      <c r="H94" s="44"/>
      <c r="I94" s="44"/>
      <c r="J94" s="44"/>
      <c r="K94" s="44"/>
      <c r="L94" s="44"/>
      <c r="M94" s="44"/>
      <c r="N94" s="44"/>
      <c r="O94" s="44"/>
    </row>
    <row r="95" spans="2:15" x14ac:dyDescent="0.35">
      <c r="B95" s="44"/>
      <c r="C95" s="44"/>
      <c r="D95" s="44"/>
      <c r="E95" s="44"/>
      <c r="F95" s="44"/>
      <c r="G95" s="44"/>
      <c r="H95" s="44"/>
      <c r="I95" s="44"/>
      <c r="J95" s="44"/>
      <c r="K95" s="44"/>
      <c r="L95" s="44"/>
      <c r="M95" s="44"/>
      <c r="N95" s="44"/>
      <c r="O95" s="44"/>
    </row>
    <row r="96" spans="2:15" x14ac:dyDescent="0.35">
      <c r="B96" s="44"/>
      <c r="C96" s="44"/>
      <c r="D96" s="44"/>
      <c r="E96" s="44"/>
      <c r="F96" s="44"/>
      <c r="G96" s="44"/>
      <c r="H96" s="44"/>
      <c r="I96" s="44"/>
      <c r="J96" s="44"/>
      <c r="K96" s="44"/>
      <c r="L96" s="44"/>
      <c r="M96" s="44"/>
      <c r="N96" s="44"/>
      <c r="O96" s="44"/>
    </row>
    <row r="97" spans="2:15" x14ac:dyDescent="0.35">
      <c r="B97" s="44"/>
      <c r="C97" s="44"/>
      <c r="D97" s="44"/>
      <c r="E97" s="44"/>
      <c r="F97" s="44"/>
      <c r="G97" s="44"/>
      <c r="H97" s="44"/>
      <c r="I97" s="44"/>
      <c r="J97" s="44"/>
      <c r="K97" s="44"/>
      <c r="L97" s="44"/>
      <c r="M97" s="44"/>
      <c r="N97" s="44"/>
      <c r="O97" s="44"/>
    </row>
    <row r="98" spans="2:15" x14ac:dyDescent="0.35">
      <c r="B98" s="44"/>
      <c r="C98" s="44"/>
      <c r="D98" s="44"/>
      <c r="E98" s="44"/>
      <c r="F98" s="44"/>
      <c r="G98" s="44"/>
      <c r="H98" s="44"/>
      <c r="I98" s="44"/>
      <c r="J98" s="44"/>
      <c r="K98" s="44"/>
      <c r="L98" s="44"/>
      <c r="M98" s="44"/>
      <c r="N98" s="44"/>
      <c r="O98" s="44"/>
    </row>
    <row r="99" spans="2:15" x14ac:dyDescent="0.35">
      <c r="B99" s="44"/>
      <c r="C99" s="44"/>
      <c r="D99" s="44"/>
      <c r="E99" s="44"/>
      <c r="F99" s="44"/>
      <c r="G99" s="44"/>
      <c r="H99" s="44"/>
      <c r="I99" s="44"/>
      <c r="J99" s="44"/>
      <c r="K99" s="44"/>
      <c r="L99" s="44"/>
      <c r="M99" s="44"/>
      <c r="N99" s="44"/>
      <c r="O99" s="44"/>
    </row>
    <row r="100" spans="2:15" x14ac:dyDescent="0.35">
      <c r="B100" s="44"/>
      <c r="C100" s="44"/>
      <c r="D100" s="44"/>
      <c r="E100" s="44"/>
      <c r="F100" s="44"/>
      <c r="G100" s="44"/>
      <c r="H100" s="44"/>
      <c r="I100" s="44"/>
      <c r="J100" s="44"/>
      <c r="K100" s="44"/>
      <c r="L100" s="44"/>
      <c r="M100" s="44"/>
      <c r="N100" s="44"/>
      <c r="O100" s="44"/>
    </row>
    <row r="101" spans="2:15" x14ac:dyDescent="0.35">
      <c r="B101" s="44"/>
      <c r="C101" s="44"/>
      <c r="D101" s="44"/>
      <c r="E101" s="44"/>
      <c r="F101" s="44"/>
      <c r="G101" s="44"/>
      <c r="H101" s="44"/>
      <c r="I101" s="44"/>
      <c r="J101" s="44"/>
      <c r="K101" s="44"/>
      <c r="L101" s="44"/>
      <c r="M101" s="44"/>
      <c r="N101" s="44"/>
      <c r="O101" s="44"/>
    </row>
    <row r="102" spans="2:15" x14ac:dyDescent="0.35">
      <c r="B102" s="44"/>
      <c r="C102" s="44"/>
      <c r="D102" s="44"/>
      <c r="E102" s="44"/>
      <c r="F102" s="44"/>
      <c r="G102" s="44"/>
      <c r="H102" s="44"/>
      <c r="I102" s="44"/>
      <c r="J102" s="44"/>
      <c r="K102" s="44"/>
      <c r="L102" s="44"/>
      <c r="M102" s="44"/>
      <c r="N102" s="44"/>
      <c r="O102" s="44"/>
    </row>
    <row r="103" spans="2:15" x14ac:dyDescent="0.35">
      <c r="B103" s="44"/>
      <c r="C103" s="44"/>
      <c r="D103" s="44"/>
      <c r="E103" s="44"/>
      <c r="F103" s="44"/>
      <c r="G103" s="44"/>
      <c r="H103" s="44"/>
      <c r="I103" s="44"/>
      <c r="J103" s="44"/>
      <c r="K103" s="44"/>
      <c r="L103" s="44"/>
      <c r="M103" s="44"/>
      <c r="N103" s="44"/>
      <c r="O103" s="44"/>
    </row>
    <row r="104" spans="2:15" x14ac:dyDescent="0.35">
      <c r="B104" s="44"/>
      <c r="C104" s="44"/>
      <c r="D104" s="44"/>
      <c r="E104" s="44"/>
      <c r="F104" s="44"/>
      <c r="G104" s="44"/>
      <c r="H104" s="44"/>
      <c r="I104" s="44"/>
      <c r="J104" s="44"/>
      <c r="K104" s="44"/>
      <c r="L104" s="44"/>
      <c r="M104" s="44"/>
      <c r="N104" s="44"/>
      <c r="O104" s="44"/>
    </row>
    <row r="105" spans="2:15" x14ac:dyDescent="0.35">
      <c r="B105" s="44"/>
      <c r="C105" s="44"/>
      <c r="D105" s="44"/>
      <c r="E105" s="44"/>
      <c r="F105" s="44"/>
      <c r="G105" s="44"/>
      <c r="H105" s="44"/>
      <c r="I105" s="44"/>
      <c r="J105" s="44"/>
      <c r="K105" s="44"/>
      <c r="L105" s="44"/>
      <c r="M105" s="44"/>
      <c r="N105" s="44"/>
      <c r="O105" s="44"/>
    </row>
    <row r="106" spans="2:15" x14ac:dyDescent="0.35">
      <c r="B106" s="44"/>
      <c r="C106" s="44"/>
      <c r="D106" s="44"/>
      <c r="E106" s="44"/>
      <c r="F106" s="44"/>
      <c r="G106" s="44"/>
      <c r="H106" s="44"/>
      <c r="I106" s="44"/>
      <c r="J106" s="44"/>
      <c r="K106" s="44"/>
      <c r="L106" s="44"/>
      <c r="M106" s="44"/>
      <c r="N106" s="44"/>
      <c r="O106" s="44"/>
    </row>
    <row r="107" spans="2:15" x14ac:dyDescent="0.35">
      <c r="B107" s="44"/>
      <c r="C107" s="44"/>
      <c r="D107" s="44"/>
      <c r="E107" s="44"/>
      <c r="F107" s="44"/>
      <c r="G107" s="44"/>
      <c r="H107" s="44"/>
      <c r="I107" s="44"/>
      <c r="J107" s="44"/>
      <c r="K107" s="44"/>
      <c r="L107" s="44"/>
      <c r="M107" s="44"/>
      <c r="N107" s="44"/>
      <c r="O107" s="44"/>
    </row>
    <row r="108" spans="2:15" x14ac:dyDescent="0.35">
      <c r="B108" s="44"/>
      <c r="C108" s="44"/>
      <c r="D108" s="44"/>
      <c r="E108" s="44"/>
      <c r="F108" s="44"/>
      <c r="G108" s="44"/>
      <c r="H108" s="44"/>
      <c r="I108" s="44"/>
      <c r="J108" s="44"/>
      <c r="K108" s="44"/>
      <c r="L108" s="44"/>
      <c r="M108" s="44"/>
      <c r="N108" s="44"/>
      <c r="O108" s="44"/>
    </row>
    <row r="109" spans="2:15" x14ac:dyDescent="0.35">
      <c r="B109" s="44"/>
      <c r="C109" s="44"/>
      <c r="D109" s="44"/>
      <c r="E109" s="44"/>
      <c r="F109" s="44"/>
      <c r="G109" s="44"/>
      <c r="H109" s="44"/>
      <c r="I109" s="44"/>
      <c r="J109" s="44"/>
      <c r="K109" s="44"/>
      <c r="L109" s="44"/>
      <c r="M109" s="44"/>
      <c r="N109" s="44"/>
      <c r="O109" s="44"/>
    </row>
    <row r="110" spans="2:15" x14ac:dyDescent="0.35">
      <c r="B110" s="44"/>
      <c r="C110" s="44"/>
      <c r="D110" s="44"/>
      <c r="E110" s="44"/>
      <c r="F110" s="44"/>
      <c r="G110" s="44"/>
      <c r="H110" s="44"/>
      <c r="I110" s="44"/>
      <c r="J110" s="44"/>
      <c r="K110" s="44"/>
      <c r="L110" s="44"/>
      <c r="M110" s="44"/>
      <c r="N110" s="44"/>
      <c r="O110" s="44"/>
    </row>
    <row r="111" spans="2:15" x14ac:dyDescent="0.35">
      <c r="B111" s="44"/>
      <c r="C111" s="44"/>
      <c r="D111" s="44"/>
      <c r="E111" s="44"/>
      <c r="F111" s="44"/>
      <c r="G111" s="44"/>
      <c r="H111" s="44"/>
      <c r="I111" s="44"/>
      <c r="J111" s="44"/>
      <c r="K111" s="44"/>
      <c r="L111" s="44"/>
      <c r="M111" s="44"/>
      <c r="N111" s="44"/>
      <c r="O111" s="44"/>
    </row>
    <row r="112" spans="2:15" x14ac:dyDescent="0.35">
      <c r="B112" s="44"/>
      <c r="C112" s="44"/>
      <c r="D112" s="44"/>
      <c r="E112" s="44"/>
      <c r="F112" s="44"/>
      <c r="G112" s="44"/>
      <c r="H112" s="44"/>
      <c r="I112" s="44"/>
      <c r="J112" s="44"/>
      <c r="K112" s="44"/>
      <c r="L112" s="44"/>
      <c r="M112" s="44"/>
      <c r="N112" s="44"/>
      <c r="O112" s="44"/>
    </row>
    <row r="113" spans="2:15" x14ac:dyDescent="0.35">
      <c r="B113" s="44"/>
      <c r="C113" s="44"/>
      <c r="D113" s="44"/>
      <c r="E113" s="44"/>
      <c r="F113" s="44"/>
      <c r="G113" s="44"/>
      <c r="H113" s="44"/>
      <c r="I113" s="44"/>
      <c r="J113" s="44"/>
      <c r="K113" s="44"/>
      <c r="L113" s="44"/>
      <c r="M113" s="44"/>
      <c r="N113" s="44"/>
      <c r="O113" s="44"/>
    </row>
    <row r="114" spans="2:15" x14ac:dyDescent="0.35">
      <c r="B114" s="44"/>
      <c r="C114" s="44"/>
      <c r="D114" s="44"/>
      <c r="E114" s="44"/>
      <c r="F114" s="44"/>
      <c r="G114" s="44"/>
      <c r="H114" s="44"/>
      <c r="I114" s="44"/>
      <c r="J114" s="44"/>
      <c r="K114" s="44"/>
      <c r="L114" s="44"/>
      <c r="M114" s="44"/>
      <c r="N114" s="44"/>
      <c r="O114" s="44"/>
    </row>
    <row r="115" spans="2:15" x14ac:dyDescent="0.35">
      <c r="B115" s="44"/>
      <c r="C115" s="44"/>
      <c r="D115" s="44"/>
      <c r="E115" s="44"/>
      <c r="F115" s="44"/>
      <c r="G115" s="44"/>
      <c r="H115" s="44"/>
      <c r="I115" s="44"/>
      <c r="J115" s="44"/>
      <c r="K115" s="44"/>
      <c r="L115" s="44"/>
      <c r="M115" s="44"/>
      <c r="N115" s="44"/>
      <c r="O115" s="44"/>
    </row>
    <row r="116" spans="2:15" x14ac:dyDescent="0.35">
      <c r="B116" s="44"/>
      <c r="C116" s="44"/>
      <c r="D116" s="44"/>
      <c r="E116" s="44"/>
      <c r="F116" s="44"/>
      <c r="G116" s="44"/>
      <c r="H116" s="44"/>
      <c r="I116" s="44"/>
      <c r="J116" s="44"/>
      <c r="K116" s="44"/>
      <c r="L116" s="44"/>
      <c r="M116" s="44"/>
      <c r="N116" s="44"/>
      <c r="O116" s="44"/>
    </row>
    <row r="117" spans="2:15" x14ac:dyDescent="0.35">
      <c r="B117" s="44"/>
      <c r="C117" s="44"/>
      <c r="D117" s="44"/>
      <c r="E117" s="44"/>
      <c r="F117" s="44"/>
      <c r="G117" s="44"/>
      <c r="H117" s="44"/>
      <c r="I117" s="44"/>
      <c r="J117" s="44"/>
      <c r="K117" s="44"/>
      <c r="L117" s="44"/>
      <c r="M117" s="44"/>
      <c r="N117" s="44"/>
      <c r="O117" s="44"/>
    </row>
    <row r="118" spans="2:15" x14ac:dyDescent="0.35">
      <c r="B118" s="44"/>
      <c r="C118" s="44"/>
      <c r="D118" s="44"/>
      <c r="E118" s="44"/>
      <c r="F118" s="44"/>
      <c r="G118" s="44"/>
      <c r="H118" s="44"/>
      <c r="I118" s="44"/>
      <c r="J118" s="44"/>
      <c r="K118" s="44"/>
      <c r="L118" s="44"/>
      <c r="M118" s="44"/>
      <c r="N118" s="44"/>
      <c r="O118" s="44"/>
    </row>
    <row r="119" spans="2:15" x14ac:dyDescent="0.35">
      <c r="B119" s="44"/>
      <c r="C119" s="44"/>
      <c r="D119" s="44"/>
      <c r="E119" s="44"/>
      <c r="F119" s="44"/>
      <c r="G119" s="44"/>
      <c r="H119" s="44"/>
      <c r="I119" s="44"/>
      <c r="J119" s="44"/>
      <c r="K119" s="44"/>
      <c r="L119" s="44"/>
      <c r="M119" s="44"/>
      <c r="N119" s="44"/>
      <c r="O119" s="44"/>
    </row>
    <row r="120" spans="2:15" x14ac:dyDescent="0.35">
      <c r="B120" s="44"/>
      <c r="C120" s="44"/>
      <c r="D120" s="44"/>
      <c r="E120" s="44"/>
      <c r="F120" s="44"/>
      <c r="G120" s="44"/>
      <c r="H120" s="44"/>
      <c r="I120" s="44"/>
      <c r="J120" s="44"/>
      <c r="K120" s="44"/>
      <c r="L120" s="44"/>
      <c r="M120" s="44"/>
      <c r="N120" s="44"/>
      <c r="O120" s="44"/>
    </row>
    <row r="121" spans="2:15" x14ac:dyDescent="0.35">
      <c r="B121" s="44"/>
      <c r="C121" s="44"/>
      <c r="D121" s="44"/>
      <c r="E121" s="44"/>
      <c r="F121" s="44"/>
      <c r="G121" s="44"/>
      <c r="H121" s="44"/>
      <c r="I121" s="44"/>
      <c r="J121" s="44"/>
      <c r="K121" s="44"/>
      <c r="L121" s="44"/>
      <c r="M121" s="44"/>
      <c r="N121" s="44"/>
      <c r="O121" s="44"/>
    </row>
    <row r="122" spans="2:15" x14ac:dyDescent="0.35">
      <c r="B122" s="44"/>
      <c r="C122" s="44"/>
      <c r="D122" s="44"/>
      <c r="E122" s="44"/>
      <c r="F122" s="44"/>
      <c r="G122" s="44"/>
      <c r="H122" s="44"/>
      <c r="I122" s="44"/>
      <c r="J122" s="44"/>
      <c r="K122" s="44"/>
      <c r="L122" s="44"/>
      <c r="M122" s="44"/>
      <c r="N122" s="44"/>
      <c r="O122" s="44"/>
    </row>
    <row r="123" spans="2:15" x14ac:dyDescent="0.35">
      <c r="B123" s="44"/>
      <c r="C123" s="44"/>
      <c r="D123" s="44"/>
      <c r="E123" s="44"/>
      <c r="F123" s="44"/>
      <c r="G123" s="44"/>
      <c r="H123" s="44"/>
      <c r="I123" s="44"/>
      <c r="J123" s="44"/>
      <c r="K123" s="44"/>
      <c r="L123" s="44"/>
      <c r="M123" s="44"/>
      <c r="N123" s="44"/>
      <c r="O123" s="44"/>
    </row>
    <row r="124" spans="2:15" x14ac:dyDescent="0.35">
      <c r="B124" s="44"/>
      <c r="C124" s="44"/>
      <c r="D124" s="44"/>
      <c r="E124" s="44"/>
      <c r="F124" s="44"/>
      <c r="G124" s="44"/>
      <c r="H124" s="44"/>
      <c r="I124" s="44"/>
      <c r="J124" s="44"/>
      <c r="K124" s="44"/>
      <c r="L124" s="44"/>
      <c r="M124" s="44"/>
      <c r="N124" s="44"/>
      <c r="O124" s="44"/>
    </row>
    <row r="125" spans="2:15" x14ac:dyDescent="0.35">
      <c r="B125" s="44"/>
      <c r="C125" s="44"/>
      <c r="D125" s="44"/>
      <c r="E125" s="44"/>
      <c r="F125" s="44"/>
      <c r="G125" s="44"/>
      <c r="H125" s="44"/>
      <c r="I125" s="44"/>
      <c r="J125" s="44"/>
      <c r="K125" s="44"/>
      <c r="L125" s="44"/>
      <c r="M125" s="44"/>
      <c r="N125" s="44"/>
      <c r="O125" s="44"/>
    </row>
    <row r="126" spans="2:15" x14ac:dyDescent="0.35">
      <c r="B126" s="44"/>
      <c r="C126" s="44"/>
      <c r="D126" s="44"/>
      <c r="E126" s="44"/>
      <c r="F126" s="44"/>
      <c r="G126" s="44"/>
      <c r="H126" s="44"/>
      <c r="I126" s="44"/>
      <c r="J126" s="44"/>
      <c r="K126" s="44"/>
      <c r="L126" s="44"/>
      <c r="M126" s="44"/>
      <c r="N126" s="44"/>
      <c r="O126" s="44"/>
    </row>
    <row r="127" spans="2:15" x14ac:dyDescent="0.35">
      <c r="B127" s="44"/>
      <c r="C127" s="44"/>
      <c r="D127" s="44"/>
      <c r="E127" s="44"/>
      <c r="F127" s="44"/>
      <c r="G127" s="44"/>
      <c r="H127" s="44"/>
      <c r="I127" s="44"/>
      <c r="J127" s="44"/>
      <c r="K127" s="44"/>
      <c r="L127" s="44"/>
      <c r="M127" s="44"/>
      <c r="N127" s="44"/>
      <c r="O127" s="44"/>
    </row>
    <row r="128" spans="2:15" x14ac:dyDescent="0.35">
      <c r="B128" s="44"/>
      <c r="C128" s="44"/>
      <c r="D128" s="44"/>
      <c r="E128" s="44"/>
      <c r="F128" s="44"/>
      <c r="G128" s="44"/>
      <c r="H128" s="44"/>
      <c r="I128" s="44"/>
      <c r="J128" s="44"/>
      <c r="K128" s="44"/>
      <c r="L128" s="44"/>
      <c r="M128" s="44"/>
      <c r="N128" s="44"/>
      <c r="O128" s="44"/>
    </row>
    <row r="129" spans="2:15" x14ac:dyDescent="0.35">
      <c r="B129" s="44"/>
      <c r="C129" s="44"/>
      <c r="D129" s="44"/>
      <c r="E129" s="44"/>
      <c r="F129" s="44"/>
      <c r="G129" s="44"/>
      <c r="H129" s="44"/>
      <c r="I129" s="44"/>
      <c r="J129" s="44"/>
      <c r="K129" s="44"/>
      <c r="L129" s="44"/>
      <c r="M129" s="44"/>
      <c r="N129" s="44"/>
      <c r="O129" s="44"/>
    </row>
    <row r="130" spans="2:15" x14ac:dyDescent="0.35">
      <c r="B130" s="44"/>
      <c r="C130" s="44"/>
      <c r="D130" s="44"/>
      <c r="E130" s="44"/>
      <c r="F130" s="44"/>
      <c r="G130" s="44"/>
      <c r="H130" s="44"/>
      <c r="I130" s="44"/>
      <c r="J130" s="44"/>
      <c r="K130" s="44"/>
      <c r="L130" s="44"/>
      <c r="M130" s="44"/>
      <c r="N130" s="44"/>
      <c r="O130" s="44"/>
    </row>
    <row r="131" spans="2:15" x14ac:dyDescent="0.35">
      <c r="B131" s="44"/>
      <c r="C131" s="44"/>
      <c r="D131" s="44"/>
      <c r="E131" s="44"/>
      <c r="F131" s="44"/>
      <c r="G131" s="44"/>
      <c r="H131" s="44"/>
      <c r="I131" s="44"/>
      <c r="J131" s="44"/>
      <c r="K131" s="44"/>
      <c r="L131" s="44"/>
      <c r="M131" s="44"/>
      <c r="N131" s="44"/>
      <c r="O131" s="44"/>
    </row>
    <row r="132" spans="2:15" x14ac:dyDescent="0.35">
      <c r="B132" s="44"/>
      <c r="C132" s="44"/>
      <c r="D132" s="44"/>
      <c r="E132" s="44"/>
      <c r="F132" s="44"/>
      <c r="G132" s="44"/>
      <c r="H132" s="44"/>
      <c r="I132" s="44"/>
      <c r="J132" s="44"/>
      <c r="K132" s="44"/>
      <c r="L132" s="44"/>
      <c r="M132" s="44"/>
      <c r="N132" s="44"/>
      <c r="O132" s="44"/>
    </row>
    <row r="133" spans="2:15" x14ac:dyDescent="0.35">
      <c r="B133" s="44"/>
      <c r="C133" s="44"/>
      <c r="D133" s="44"/>
      <c r="E133" s="44"/>
      <c r="F133" s="44"/>
      <c r="G133" s="44"/>
      <c r="H133" s="44"/>
      <c r="I133" s="44"/>
      <c r="J133" s="44"/>
      <c r="K133" s="44"/>
      <c r="L133" s="44"/>
      <c r="M133" s="44"/>
      <c r="N133" s="44"/>
      <c r="O133" s="44"/>
    </row>
    <row r="134" spans="2:15" x14ac:dyDescent="0.35">
      <c r="B134" s="44"/>
      <c r="C134" s="44"/>
      <c r="D134" s="44"/>
      <c r="E134" s="44"/>
      <c r="F134" s="44"/>
      <c r="G134" s="44"/>
      <c r="H134" s="44"/>
      <c r="I134" s="44"/>
      <c r="J134" s="44"/>
      <c r="K134" s="44"/>
      <c r="L134" s="44"/>
      <c r="M134" s="44"/>
      <c r="N134" s="44"/>
      <c r="O134" s="44"/>
    </row>
    <row r="135" spans="2:15" x14ac:dyDescent="0.35">
      <c r="B135" s="44"/>
      <c r="C135" s="44"/>
      <c r="D135" s="44"/>
      <c r="E135" s="44"/>
      <c r="F135" s="44"/>
      <c r="G135" s="44"/>
      <c r="H135" s="44"/>
      <c r="I135" s="44"/>
      <c r="J135" s="44"/>
      <c r="K135" s="44"/>
      <c r="L135" s="44"/>
      <c r="M135" s="44"/>
      <c r="N135" s="44"/>
      <c r="O135" s="44"/>
    </row>
    <row r="136" spans="2:15" x14ac:dyDescent="0.35">
      <c r="B136" s="44"/>
      <c r="C136" s="44"/>
      <c r="D136" s="44"/>
      <c r="E136" s="44"/>
      <c r="F136" s="44"/>
      <c r="G136" s="44"/>
      <c r="H136" s="44"/>
      <c r="I136" s="44"/>
      <c r="J136" s="44"/>
      <c r="K136" s="44"/>
      <c r="L136" s="44"/>
      <c r="M136" s="44"/>
      <c r="N136" s="44"/>
      <c r="O136" s="44"/>
    </row>
    <row r="137" spans="2:15" x14ac:dyDescent="0.35">
      <c r="B137" s="44"/>
      <c r="C137" s="44"/>
      <c r="D137" s="44"/>
      <c r="E137" s="44"/>
      <c r="F137" s="44"/>
      <c r="G137" s="44"/>
      <c r="H137" s="44"/>
      <c r="I137" s="44"/>
      <c r="J137" s="44"/>
      <c r="K137" s="44"/>
      <c r="L137" s="44"/>
      <c r="M137" s="44"/>
      <c r="N137" s="44"/>
      <c r="O137" s="44"/>
    </row>
    <row r="138" spans="2:15" x14ac:dyDescent="0.35">
      <c r="B138" s="44"/>
      <c r="C138" s="44"/>
      <c r="D138" s="44"/>
      <c r="E138" s="44"/>
      <c r="F138" s="44"/>
      <c r="G138" s="44"/>
      <c r="H138" s="44"/>
      <c r="I138" s="44"/>
      <c r="J138" s="44"/>
      <c r="K138" s="44"/>
      <c r="L138" s="44"/>
      <c r="M138" s="44"/>
      <c r="N138" s="44"/>
      <c r="O138" s="44"/>
    </row>
    <row r="139" spans="2:15" x14ac:dyDescent="0.35">
      <c r="B139" s="44"/>
      <c r="C139" s="44"/>
      <c r="D139" s="44"/>
      <c r="E139" s="44"/>
      <c r="F139" s="44"/>
      <c r="G139" s="44"/>
      <c r="H139" s="44"/>
      <c r="I139" s="44"/>
      <c r="J139" s="44"/>
      <c r="K139" s="44"/>
      <c r="L139" s="44"/>
      <c r="M139" s="44"/>
      <c r="N139" s="44"/>
      <c r="O139" s="44"/>
    </row>
    <row r="140" spans="2:15" x14ac:dyDescent="0.35">
      <c r="B140" s="44"/>
      <c r="C140" s="44"/>
      <c r="D140" s="44"/>
      <c r="E140" s="44"/>
      <c r="F140" s="44"/>
      <c r="G140" s="44"/>
      <c r="H140" s="44"/>
      <c r="I140" s="44"/>
      <c r="J140" s="44"/>
      <c r="K140" s="44"/>
      <c r="L140" s="44"/>
      <c r="M140" s="44"/>
      <c r="N140" s="44"/>
      <c r="O140" s="44"/>
    </row>
    <row r="141" spans="2:15" x14ac:dyDescent="0.35">
      <c r="B141" s="44"/>
      <c r="C141" s="44"/>
      <c r="D141" s="44"/>
      <c r="E141" s="44"/>
      <c r="F141" s="44"/>
      <c r="G141" s="44"/>
      <c r="H141" s="44"/>
      <c r="I141" s="44"/>
      <c r="J141" s="44"/>
      <c r="K141" s="44"/>
      <c r="L141" s="44"/>
      <c r="M141" s="44"/>
      <c r="N141" s="44"/>
      <c r="O141" s="44"/>
    </row>
    <row r="142" spans="2:15" x14ac:dyDescent="0.35">
      <c r="B142" s="44"/>
      <c r="C142" s="44"/>
      <c r="D142" s="44"/>
      <c r="E142" s="44"/>
      <c r="F142" s="44"/>
      <c r="G142" s="44"/>
      <c r="H142" s="44"/>
      <c r="I142" s="44"/>
      <c r="J142" s="44"/>
      <c r="K142" s="44"/>
      <c r="L142" s="44"/>
      <c r="M142" s="44"/>
      <c r="N142" s="44"/>
      <c r="O142" s="44"/>
    </row>
    <row r="143" spans="2:15" x14ac:dyDescent="0.35">
      <c r="B143" s="44"/>
      <c r="C143" s="44"/>
      <c r="D143" s="44"/>
      <c r="E143" s="44"/>
      <c r="F143" s="44"/>
      <c r="G143" s="44"/>
      <c r="H143" s="44"/>
      <c r="I143" s="44"/>
      <c r="J143" s="44"/>
      <c r="K143" s="44"/>
      <c r="L143" s="44"/>
      <c r="M143" s="44"/>
      <c r="N143" s="44"/>
      <c r="O143" s="44"/>
    </row>
    <row r="144" spans="2:15" x14ac:dyDescent="0.35">
      <c r="B144" s="44"/>
      <c r="C144" s="44"/>
      <c r="D144" s="44"/>
      <c r="E144" s="44"/>
      <c r="F144" s="44"/>
      <c r="G144" s="44"/>
      <c r="H144" s="44"/>
      <c r="I144" s="44"/>
      <c r="J144" s="44"/>
      <c r="K144" s="44"/>
      <c r="L144" s="44"/>
      <c r="M144" s="44"/>
      <c r="N144" s="44"/>
      <c r="O144" s="44"/>
    </row>
    <row r="145" spans="2:15" x14ac:dyDescent="0.35">
      <c r="B145" s="44"/>
      <c r="C145" s="44"/>
      <c r="D145" s="44"/>
      <c r="E145" s="44"/>
      <c r="F145" s="44"/>
      <c r="G145" s="44"/>
      <c r="H145" s="44"/>
      <c r="I145" s="44"/>
      <c r="J145" s="44"/>
      <c r="K145" s="44"/>
      <c r="L145" s="44"/>
      <c r="M145" s="44"/>
      <c r="N145" s="44"/>
      <c r="O145" s="44"/>
    </row>
    <row r="146" spans="2:15" x14ac:dyDescent="0.35">
      <c r="B146" s="44"/>
      <c r="C146" s="44"/>
      <c r="D146" s="44"/>
      <c r="E146" s="44"/>
      <c r="F146" s="44"/>
      <c r="G146" s="44"/>
      <c r="H146" s="44"/>
      <c r="I146" s="44"/>
      <c r="J146" s="44"/>
      <c r="K146" s="44"/>
      <c r="L146" s="44"/>
      <c r="M146" s="44"/>
      <c r="N146" s="44"/>
      <c r="O146" s="44"/>
    </row>
    <row r="147" spans="2:15" x14ac:dyDescent="0.35">
      <c r="B147" s="44"/>
      <c r="C147" s="44"/>
      <c r="D147" s="44"/>
      <c r="E147" s="44"/>
      <c r="F147" s="44"/>
      <c r="G147" s="44"/>
      <c r="H147" s="44"/>
      <c r="I147" s="44"/>
      <c r="J147" s="44"/>
      <c r="K147" s="44"/>
      <c r="L147" s="44"/>
      <c r="M147" s="44"/>
      <c r="N147" s="44"/>
      <c r="O147" s="44"/>
    </row>
    <row r="148" spans="2:15" x14ac:dyDescent="0.35">
      <c r="B148" s="44"/>
      <c r="C148" s="44"/>
      <c r="D148" s="44"/>
      <c r="E148" s="44"/>
      <c r="F148" s="44"/>
      <c r="G148" s="44"/>
      <c r="H148" s="44"/>
      <c r="I148" s="44"/>
      <c r="J148" s="44"/>
      <c r="K148" s="44"/>
      <c r="L148" s="44"/>
      <c r="M148" s="44"/>
      <c r="N148" s="44"/>
      <c r="O148" s="44"/>
    </row>
    <row r="149" spans="2:15" x14ac:dyDescent="0.35">
      <c r="B149" s="44"/>
      <c r="C149" s="44"/>
      <c r="D149" s="44"/>
      <c r="E149" s="44"/>
      <c r="F149" s="44"/>
      <c r="G149" s="44"/>
      <c r="H149" s="44"/>
      <c r="I149" s="44"/>
      <c r="J149" s="44"/>
      <c r="K149" s="44"/>
      <c r="L149" s="44"/>
      <c r="M149" s="44"/>
      <c r="N149" s="44"/>
      <c r="O149" s="44"/>
    </row>
    <row r="150" spans="2:15" x14ac:dyDescent="0.35">
      <c r="B150" s="44"/>
      <c r="C150" s="44"/>
      <c r="D150" s="44"/>
      <c r="E150" s="44"/>
      <c r="F150" s="44"/>
      <c r="G150" s="44"/>
      <c r="H150" s="44"/>
      <c r="I150" s="44"/>
      <c r="J150" s="44"/>
      <c r="K150" s="44"/>
      <c r="L150" s="44"/>
      <c r="M150" s="44"/>
      <c r="N150" s="44"/>
      <c r="O150" s="44"/>
    </row>
    <row r="151" spans="2:15" x14ac:dyDescent="0.35">
      <c r="B151" s="44"/>
      <c r="C151" s="44"/>
      <c r="D151" s="44"/>
      <c r="E151" s="44"/>
      <c r="F151" s="44"/>
      <c r="G151" s="44"/>
      <c r="H151" s="44"/>
      <c r="I151" s="44"/>
      <c r="J151" s="44"/>
      <c r="K151" s="44"/>
      <c r="L151" s="44"/>
      <c r="M151" s="44"/>
      <c r="N151" s="44"/>
      <c r="O151" s="44"/>
    </row>
    <row r="152" spans="2:15" x14ac:dyDescent="0.35">
      <c r="B152" s="44"/>
      <c r="C152" s="44"/>
      <c r="D152" s="44"/>
      <c r="E152" s="44"/>
      <c r="F152" s="44"/>
      <c r="G152" s="44"/>
      <c r="H152" s="44"/>
      <c r="I152" s="44"/>
      <c r="J152" s="44"/>
      <c r="K152" s="44"/>
      <c r="L152" s="44"/>
      <c r="M152" s="44"/>
      <c r="N152" s="44"/>
      <c r="O152" s="44"/>
    </row>
    <row r="153" spans="2:15" x14ac:dyDescent="0.35">
      <c r="B153" s="44"/>
      <c r="C153" s="44"/>
      <c r="D153" s="44"/>
      <c r="E153" s="44"/>
      <c r="F153" s="44"/>
      <c r="G153" s="44"/>
      <c r="H153" s="44"/>
      <c r="I153" s="44"/>
      <c r="J153" s="44"/>
      <c r="K153" s="44"/>
      <c r="L153" s="44"/>
      <c r="M153" s="44"/>
      <c r="N153" s="44"/>
      <c r="O153" s="44"/>
    </row>
    <row r="154" spans="2:15" x14ac:dyDescent="0.35">
      <c r="B154" s="44"/>
      <c r="C154" s="44"/>
      <c r="D154" s="44"/>
      <c r="E154" s="44"/>
      <c r="F154" s="44"/>
      <c r="G154" s="44"/>
      <c r="H154" s="44"/>
      <c r="I154" s="44"/>
      <c r="J154" s="44"/>
      <c r="K154" s="44"/>
      <c r="L154" s="44"/>
      <c r="M154" s="44"/>
      <c r="N154" s="44"/>
      <c r="O154" s="44"/>
    </row>
    <row r="155" spans="2:15" x14ac:dyDescent="0.35">
      <c r="B155" s="44"/>
      <c r="C155" s="44"/>
      <c r="D155" s="44"/>
      <c r="E155" s="44"/>
      <c r="F155" s="44"/>
      <c r="G155" s="44"/>
      <c r="H155" s="44"/>
      <c r="I155" s="44"/>
      <c r="J155" s="44"/>
      <c r="K155" s="44"/>
      <c r="L155" s="44"/>
      <c r="M155" s="44"/>
      <c r="N155" s="44"/>
      <c r="O155" s="44"/>
    </row>
    <row r="156" spans="2:15" x14ac:dyDescent="0.35">
      <c r="B156" s="44"/>
      <c r="C156" s="44"/>
      <c r="D156" s="44"/>
      <c r="E156" s="44"/>
      <c r="F156" s="44"/>
      <c r="G156" s="44"/>
      <c r="H156" s="44"/>
      <c r="I156" s="44"/>
      <c r="J156" s="44"/>
      <c r="K156" s="44"/>
      <c r="L156" s="44"/>
      <c r="M156" s="44"/>
      <c r="N156" s="44"/>
      <c r="O156" s="44"/>
    </row>
    <row r="157" spans="2:15" x14ac:dyDescent="0.35">
      <c r="B157" s="44"/>
      <c r="C157" s="44"/>
      <c r="D157" s="44"/>
      <c r="E157" s="44"/>
      <c r="F157" s="44"/>
      <c r="G157" s="44"/>
      <c r="H157" s="44"/>
      <c r="I157" s="44"/>
      <c r="J157" s="44"/>
      <c r="K157" s="44"/>
      <c r="L157" s="44"/>
      <c r="M157" s="44"/>
      <c r="N157" s="44"/>
      <c r="O157" s="44"/>
    </row>
    <row r="158" spans="2:15" x14ac:dyDescent="0.35">
      <c r="B158" s="44"/>
      <c r="C158" s="44"/>
      <c r="D158" s="44"/>
      <c r="E158" s="44"/>
      <c r="F158" s="44"/>
      <c r="G158" s="44"/>
      <c r="H158" s="44"/>
      <c r="I158" s="44"/>
      <c r="J158" s="44"/>
      <c r="K158" s="44"/>
      <c r="L158" s="44"/>
      <c r="M158" s="44"/>
      <c r="N158" s="44"/>
      <c r="O158" s="44"/>
    </row>
    <row r="159" spans="2:15" x14ac:dyDescent="0.35">
      <c r="B159" s="44"/>
      <c r="C159" s="44"/>
      <c r="D159" s="44"/>
      <c r="E159" s="44"/>
      <c r="F159" s="44"/>
      <c r="G159" s="44"/>
      <c r="H159" s="44"/>
      <c r="I159" s="44"/>
      <c r="J159" s="44"/>
      <c r="K159" s="44"/>
      <c r="L159" s="44"/>
      <c r="M159" s="44"/>
      <c r="N159" s="44"/>
      <c r="O159" s="44"/>
    </row>
    <row r="160" spans="2:15" x14ac:dyDescent="0.35">
      <c r="B160" s="44"/>
      <c r="C160" s="44"/>
      <c r="D160" s="44"/>
      <c r="E160" s="44"/>
      <c r="F160" s="44"/>
      <c r="G160" s="44"/>
      <c r="H160" s="44"/>
      <c r="I160" s="44"/>
      <c r="J160" s="44"/>
      <c r="K160" s="44"/>
      <c r="L160" s="44"/>
      <c r="M160" s="44"/>
      <c r="N160" s="44"/>
      <c r="O160" s="44"/>
    </row>
    <row r="161" spans="2:15" x14ac:dyDescent="0.35">
      <c r="B161" s="44"/>
      <c r="C161" s="44"/>
      <c r="D161" s="44"/>
      <c r="E161" s="44"/>
      <c r="F161" s="44"/>
      <c r="G161" s="44"/>
      <c r="H161" s="44"/>
      <c r="I161" s="44"/>
      <c r="J161" s="44"/>
      <c r="K161" s="44"/>
      <c r="L161" s="44"/>
      <c r="M161" s="44"/>
      <c r="N161" s="44"/>
      <c r="O161" s="44"/>
    </row>
    <row r="162" spans="2:15" x14ac:dyDescent="0.35">
      <c r="B162" s="44"/>
      <c r="C162" s="44"/>
      <c r="D162" s="44"/>
      <c r="E162" s="44"/>
      <c r="F162" s="44"/>
      <c r="G162" s="44"/>
      <c r="H162" s="44"/>
      <c r="I162" s="44"/>
      <c r="J162" s="44"/>
      <c r="K162" s="44"/>
      <c r="L162" s="44"/>
      <c r="M162" s="44"/>
      <c r="N162" s="44"/>
      <c r="O162" s="44"/>
    </row>
    <row r="163" spans="2:15" x14ac:dyDescent="0.35">
      <c r="B163" s="44"/>
      <c r="C163" s="44"/>
      <c r="D163" s="44"/>
      <c r="E163" s="44"/>
      <c r="F163" s="44"/>
      <c r="G163" s="44"/>
      <c r="H163" s="44"/>
      <c r="I163" s="44"/>
      <c r="J163" s="44"/>
      <c r="K163" s="44"/>
      <c r="L163" s="44"/>
      <c r="M163" s="44"/>
      <c r="N163" s="44"/>
      <c r="O163" s="44"/>
    </row>
    <row r="164" spans="2:15" x14ac:dyDescent="0.35">
      <c r="B164" s="44"/>
      <c r="C164" s="44"/>
      <c r="D164" s="44"/>
      <c r="E164" s="44"/>
      <c r="F164" s="44"/>
      <c r="G164" s="44"/>
      <c r="H164" s="44"/>
      <c r="I164" s="44"/>
      <c r="J164" s="44"/>
      <c r="K164" s="44"/>
      <c r="L164" s="44"/>
      <c r="M164" s="44"/>
      <c r="N164" s="44"/>
      <c r="O164" s="44"/>
    </row>
    <row r="165" spans="2:15" x14ac:dyDescent="0.35">
      <c r="B165" s="44"/>
      <c r="C165" s="44"/>
      <c r="D165" s="44"/>
      <c r="E165" s="44"/>
      <c r="F165" s="44"/>
      <c r="G165" s="44"/>
      <c r="H165" s="44"/>
      <c r="I165" s="44"/>
      <c r="J165" s="44"/>
      <c r="K165" s="44"/>
      <c r="L165" s="44"/>
      <c r="M165" s="44"/>
      <c r="N165" s="44"/>
      <c r="O165" s="44"/>
    </row>
    <row r="166" spans="2:15" x14ac:dyDescent="0.35">
      <c r="B166" s="44"/>
      <c r="C166" s="44"/>
      <c r="D166" s="44"/>
      <c r="E166" s="44"/>
      <c r="F166" s="44"/>
      <c r="G166" s="44"/>
      <c r="H166" s="44"/>
      <c r="I166" s="44"/>
      <c r="J166" s="44"/>
      <c r="K166" s="44"/>
      <c r="L166" s="44"/>
      <c r="M166" s="44"/>
      <c r="N166" s="44"/>
      <c r="O166" s="44"/>
    </row>
    <row r="167" spans="2:15" x14ac:dyDescent="0.35">
      <c r="B167" s="44"/>
      <c r="C167" s="44"/>
      <c r="D167" s="44"/>
      <c r="E167" s="44"/>
      <c r="F167" s="44"/>
      <c r="G167" s="44"/>
      <c r="H167" s="44"/>
      <c r="I167" s="44"/>
      <c r="J167" s="44"/>
      <c r="K167" s="44"/>
      <c r="L167" s="44"/>
      <c r="M167" s="44"/>
      <c r="N167" s="44"/>
      <c r="O167" s="44"/>
    </row>
    <row r="168" spans="2:15" x14ac:dyDescent="0.35">
      <c r="B168" s="44"/>
      <c r="C168" s="44"/>
      <c r="D168" s="44"/>
      <c r="E168" s="44"/>
      <c r="F168" s="44"/>
      <c r="G168" s="44"/>
      <c r="H168" s="44"/>
      <c r="I168" s="44"/>
      <c r="J168" s="44"/>
      <c r="K168" s="44"/>
      <c r="L168" s="44"/>
      <c r="M168" s="44"/>
      <c r="N168" s="44"/>
      <c r="O168" s="44"/>
    </row>
    <row r="169" spans="2:15" x14ac:dyDescent="0.35">
      <c r="B169" s="44"/>
      <c r="C169" s="44"/>
      <c r="D169" s="44"/>
      <c r="E169" s="44"/>
      <c r="F169" s="44"/>
      <c r="G169" s="44"/>
      <c r="H169" s="44"/>
      <c r="I169" s="44"/>
      <c r="J169" s="44"/>
      <c r="K169" s="44"/>
      <c r="L169" s="44"/>
      <c r="M169" s="44"/>
      <c r="N169" s="44"/>
      <c r="O169" s="44"/>
    </row>
    <row r="170" spans="2:15" x14ac:dyDescent="0.35">
      <c r="B170" s="44"/>
      <c r="C170" s="44"/>
      <c r="D170" s="44"/>
      <c r="E170" s="44"/>
      <c r="F170" s="44"/>
      <c r="G170" s="44"/>
      <c r="H170" s="44"/>
      <c r="I170" s="44"/>
      <c r="J170" s="44"/>
      <c r="K170" s="44"/>
      <c r="L170" s="44"/>
      <c r="M170" s="44"/>
      <c r="N170" s="44"/>
      <c r="O170" s="44"/>
    </row>
    <row r="171" spans="2:15" x14ac:dyDescent="0.35">
      <c r="B171" s="44"/>
      <c r="C171" s="44"/>
      <c r="D171" s="44"/>
      <c r="E171" s="44"/>
      <c r="F171" s="44"/>
      <c r="G171" s="44"/>
      <c r="H171" s="44"/>
      <c r="I171" s="44"/>
      <c r="J171" s="44"/>
      <c r="K171" s="44"/>
      <c r="L171" s="44"/>
      <c r="M171" s="44"/>
      <c r="N171" s="44"/>
      <c r="O171" s="44"/>
    </row>
    <row r="172" spans="2:15" x14ac:dyDescent="0.35">
      <c r="B172" s="44"/>
      <c r="C172" s="44"/>
      <c r="D172" s="44"/>
      <c r="E172" s="44"/>
      <c r="F172" s="44"/>
      <c r="G172" s="44"/>
      <c r="H172" s="44"/>
      <c r="I172" s="44"/>
      <c r="J172" s="44"/>
      <c r="K172" s="44"/>
      <c r="L172" s="44"/>
      <c r="M172" s="44"/>
      <c r="N172" s="44"/>
      <c r="O172" s="44"/>
    </row>
    <row r="173" spans="2:15" x14ac:dyDescent="0.35">
      <c r="B173" s="44"/>
      <c r="C173" s="44"/>
      <c r="D173" s="44"/>
      <c r="E173" s="44"/>
      <c r="F173" s="44"/>
      <c r="G173" s="44"/>
      <c r="H173" s="44"/>
      <c r="I173" s="44"/>
      <c r="J173" s="44"/>
      <c r="K173" s="44"/>
      <c r="L173" s="44"/>
      <c r="M173" s="44"/>
      <c r="N173" s="44"/>
      <c r="O173" s="44"/>
    </row>
    <row r="174" spans="2:15" x14ac:dyDescent="0.35">
      <c r="B174" s="44"/>
      <c r="C174" s="44"/>
      <c r="D174" s="44"/>
      <c r="E174" s="44"/>
      <c r="F174" s="44"/>
      <c r="G174" s="44"/>
      <c r="H174" s="44"/>
      <c r="I174" s="44"/>
      <c r="J174" s="44"/>
      <c r="K174" s="44"/>
      <c r="L174" s="44"/>
      <c r="M174" s="44"/>
      <c r="N174" s="44"/>
      <c r="O174" s="44"/>
    </row>
    <row r="175" spans="2:15" x14ac:dyDescent="0.35">
      <c r="B175" s="44"/>
      <c r="C175" s="44"/>
      <c r="D175" s="44"/>
      <c r="E175" s="44"/>
      <c r="F175" s="44"/>
      <c r="G175" s="44"/>
      <c r="H175" s="44"/>
      <c r="I175" s="44"/>
      <c r="J175" s="44"/>
      <c r="K175" s="44"/>
      <c r="L175" s="44"/>
      <c r="M175" s="44"/>
      <c r="N175" s="44"/>
      <c r="O175" s="44"/>
    </row>
    <row r="176" spans="2:15" x14ac:dyDescent="0.35">
      <c r="B176" s="44"/>
      <c r="C176" s="44"/>
      <c r="D176" s="44"/>
      <c r="E176" s="44"/>
      <c r="F176" s="44"/>
      <c r="G176" s="44"/>
      <c r="H176" s="44"/>
      <c r="I176" s="44"/>
      <c r="J176" s="44"/>
      <c r="K176" s="44"/>
      <c r="L176" s="44"/>
      <c r="M176" s="44"/>
      <c r="N176" s="44"/>
      <c r="O176" s="44"/>
    </row>
    <row r="177" spans="2:15" x14ac:dyDescent="0.35">
      <c r="B177" s="44"/>
      <c r="C177" s="44"/>
      <c r="D177" s="44"/>
      <c r="E177" s="44"/>
      <c r="F177" s="44"/>
      <c r="G177" s="44"/>
      <c r="H177" s="44"/>
      <c r="I177" s="44"/>
      <c r="J177" s="44"/>
      <c r="K177" s="44"/>
      <c r="L177" s="44"/>
      <c r="M177" s="44"/>
      <c r="N177" s="44"/>
      <c r="O177" s="44"/>
    </row>
    <row r="178" spans="2:15" x14ac:dyDescent="0.35">
      <c r="B178" s="44"/>
      <c r="C178" s="44"/>
      <c r="D178" s="44"/>
      <c r="E178" s="44"/>
      <c r="F178" s="44"/>
      <c r="G178" s="44"/>
      <c r="H178" s="44"/>
      <c r="I178" s="44"/>
      <c r="J178" s="44"/>
      <c r="K178" s="44"/>
      <c r="L178" s="44"/>
      <c r="M178" s="44"/>
      <c r="N178" s="44"/>
      <c r="O178" s="44"/>
    </row>
    <row r="179" spans="2:15" x14ac:dyDescent="0.35">
      <c r="B179" s="44"/>
      <c r="C179" s="44"/>
      <c r="D179" s="44"/>
      <c r="E179" s="44"/>
      <c r="F179" s="44"/>
      <c r="G179" s="44"/>
      <c r="H179" s="44"/>
      <c r="I179" s="44"/>
      <c r="J179" s="44"/>
      <c r="K179" s="44"/>
      <c r="L179" s="44"/>
      <c r="M179" s="44"/>
      <c r="N179" s="44"/>
      <c r="O179" s="44"/>
    </row>
    <row r="180" spans="2:15" x14ac:dyDescent="0.35">
      <c r="B180" s="44"/>
      <c r="C180" s="44"/>
      <c r="D180" s="44"/>
      <c r="E180" s="44"/>
      <c r="F180" s="44"/>
      <c r="G180" s="44"/>
      <c r="H180" s="44"/>
      <c r="I180" s="44"/>
      <c r="J180" s="44"/>
      <c r="K180" s="44"/>
      <c r="L180" s="44"/>
      <c r="M180" s="44"/>
      <c r="N180" s="44"/>
      <c r="O180" s="44"/>
    </row>
    <row r="181" spans="2:15" x14ac:dyDescent="0.35">
      <c r="B181" s="44"/>
      <c r="C181" s="44"/>
      <c r="D181" s="44"/>
      <c r="E181" s="44"/>
      <c r="F181" s="44"/>
      <c r="G181" s="44"/>
      <c r="H181" s="44"/>
      <c r="I181" s="44"/>
      <c r="J181" s="44"/>
      <c r="K181" s="44"/>
      <c r="L181" s="44"/>
      <c r="M181" s="44"/>
      <c r="N181" s="44"/>
      <c r="O181" s="44"/>
    </row>
    <row r="182" spans="2:15" x14ac:dyDescent="0.35">
      <c r="B182" s="44"/>
      <c r="C182" s="44"/>
      <c r="D182" s="44"/>
      <c r="E182" s="44"/>
      <c r="F182" s="44"/>
      <c r="G182" s="44"/>
      <c r="H182" s="44"/>
      <c r="I182" s="44"/>
      <c r="J182" s="44"/>
      <c r="K182" s="44"/>
      <c r="L182" s="44"/>
      <c r="M182" s="44"/>
      <c r="N182" s="44"/>
      <c r="O182" s="44"/>
    </row>
    <row r="183" spans="2:15" x14ac:dyDescent="0.35">
      <c r="B183" s="44"/>
      <c r="C183" s="44"/>
      <c r="D183" s="44"/>
      <c r="E183" s="44"/>
      <c r="F183" s="44"/>
      <c r="G183" s="44"/>
      <c r="H183" s="44"/>
      <c r="I183" s="44"/>
      <c r="J183" s="44"/>
      <c r="K183" s="44"/>
      <c r="L183" s="44"/>
      <c r="M183" s="44"/>
      <c r="N183" s="44"/>
      <c r="O183" s="44"/>
    </row>
    <row r="184" spans="2:15" x14ac:dyDescent="0.35">
      <c r="B184" s="44"/>
      <c r="C184" s="44"/>
      <c r="D184" s="44"/>
      <c r="E184" s="44"/>
      <c r="F184" s="44"/>
      <c r="G184" s="44"/>
      <c r="H184" s="44"/>
      <c r="I184" s="44"/>
      <c r="J184" s="44"/>
      <c r="K184" s="44"/>
      <c r="L184" s="44"/>
      <c r="M184" s="44"/>
      <c r="N184" s="44"/>
      <c r="O184" s="44"/>
    </row>
    <row r="185" spans="2:15" x14ac:dyDescent="0.35">
      <c r="B185" s="44"/>
      <c r="C185" s="44"/>
      <c r="D185" s="44"/>
      <c r="E185" s="44"/>
      <c r="F185" s="44"/>
      <c r="G185" s="44"/>
      <c r="H185" s="44"/>
      <c r="I185" s="44"/>
      <c r="J185" s="44"/>
      <c r="K185" s="44"/>
      <c r="L185" s="44"/>
      <c r="M185" s="44"/>
      <c r="N185" s="44"/>
      <c r="O185" s="44"/>
    </row>
    <row r="186" spans="2:15" x14ac:dyDescent="0.35">
      <c r="B186" s="44"/>
      <c r="C186" s="44"/>
      <c r="D186" s="44"/>
      <c r="E186" s="44"/>
      <c r="F186" s="44"/>
      <c r="G186" s="44"/>
      <c r="H186" s="44"/>
      <c r="I186" s="44"/>
      <c r="J186" s="44"/>
      <c r="K186" s="44"/>
      <c r="L186" s="44"/>
      <c r="M186" s="44"/>
      <c r="N186" s="44"/>
      <c r="O186" s="44"/>
    </row>
    <row r="187" spans="2:15" x14ac:dyDescent="0.35">
      <c r="B187" s="44"/>
      <c r="C187" s="44"/>
      <c r="D187" s="44"/>
      <c r="E187" s="44"/>
      <c r="F187" s="44"/>
      <c r="G187" s="44"/>
      <c r="H187" s="44"/>
      <c r="I187" s="44"/>
      <c r="J187" s="44"/>
      <c r="K187" s="44"/>
      <c r="L187" s="44"/>
      <c r="M187" s="44"/>
      <c r="N187" s="44"/>
      <c r="O187" s="44"/>
    </row>
    <row r="188" spans="2:15" x14ac:dyDescent="0.35">
      <c r="B188" s="44"/>
      <c r="C188" s="44"/>
      <c r="D188" s="44"/>
      <c r="E188" s="44"/>
      <c r="F188" s="44"/>
      <c r="G188" s="44"/>
      <c r="H188" s="44"/>
      <c r="I188" s="44"/>
      <c r="J188" s="44"/>
      <c r="K188" s="44"/>
      <c r="L188" s="44"/>
      <c r="M188" s="44"/>
      <c r="N188" s="44"/>
      <c r="O188" s="44"/>
    </row>
    <row r="189" spans="2:15" x14ac:dyDescent="0.35">
      <c r="B189" s="44"/>
      <c r="C189" s="44"/>
      <c r="D189" s="44"/>
      <c r="E189" s="44"/>
      <c r="F189" s="44"/>
      <c r="G189" s="44"/>
      <c r="H189" s="44"/>
      <c r="I189" s="44"/>
      <c r="J189" s="44"/>
      <c r="K189" s="44"/>
      <c r="L189" s="44"/>
      <c r="M189" s="44"/>
      <c r="N189" s="44"/>
      <c r="O189" s="44"/>
    </row>
    <row r="190" spans="2:15" x14ac:dyDescent="0.35">
      <c r="B190" s="44"/>
      <c r="C190" s="44"/>
      <c r="D190" s="44"/>
      <c r="E190" s="44"/>
      <c r="F190" s="44"/>
      <c r="G190" s="44"/>
      <c r="H190" s="44"/>
      <c r="I190" s="44"/>
      <c r="J190" s="44"/>
      <c r="K190" s="44"/>
      <c r="L190" s="44"/>
      <c r="M190" s="44"/>
      <c r="N190" s="44"/>
      <c r="O190" s="44"/>
    </row>
    <row r="191" spans="2:15" x14ac:dyDescent="0.35">
      <c r="B191" s="44"/>
      <c r="C191" s="44"/>
      <c r="D191" s="44"/>
      <c r="E191" s="44"/>
      <c r="F191" s="44"/>
      <c r="G191" s="44"/>
      <c r="H191" s="44"/>
      <c r="I191" s="44"/>
      <c r="J191" s="44"/>
      <c r="K191" s="44"/>
      <c r="L191" s="44"/>
      <c r="M191" s="44"/>
      <c r="N191" s="44"/>
      <c r="O191" s="44"/>
    </row>
    <row r="192" spans="2:15" x14ac:dyDescent="0.35">
      <c r="B192" s="44"/>
      <c r="C192" s="44"/>
      <c r="D192" s="44"/>
      <c r="E192" s="44"/>
      <c r="F192" s="44"/>
      <c r="G192" s="44"/>
      <c r="H192" s="44"/>
      <c r="I192" s="44"/>
      <c r="J192" s="44"/>
      <c r="K192" s="44"/>
      <c r="L192" s="44"/>
      <c r="M192" s="44"/>
      <c r="N192" s="44"/>
      <c r="O192" s="44"/>
    </row>
    <row r="193" spans="2:15" x14ac:dyDescent="0.35">
      <c r="B193" s="44"/>
      <c r="C193" s="44"/>
      <c r="D193" s="44"/>
      <c r="E193" s="44"/>
      <c r="F193" s="44"/>
      <c r="G193" s="44"/>
      <c r="H193" s="44"/>
      <c r="I193" s="44"/>
      <c r="J193" s="44"/>
      <c r="K193" s="44"/>
      <c r="L193" s="44"/>
      <c r="M193" s="44"/>
      <c r="N193" s="44"/>
      <c r="O193" s="44"/>
    </row>
    <row r="194" spans="2:15" x14ac:dyDescent="0.35">
      <c r="B194" s="44"/>
      <c r="C194" s="44"/>
      <c r="D194" s="44"/>
      <c r="E194" s="44"/>
      <c r="F194" s="44"/>
      <c r="G194" s="44"/>
      <c r="H194" s="44"/>
      <c r="I194" s="44"/>
      <c r="J194" s="44"/>
      <c r="K194" s="44"/>
      <c r="L194" s="44"/>
      <c r="M194" s="44"/>
      <c r="N194" s="44"/>
      <c r="O194" s="44"/>
    </row>
    <row r="195" spans="2:15" x14ac:dyDescent="0.35">
      <c r="B195" s="44"/>
      <c r="C195" s="44"/>
      <c r="D195" s="44"/>
      <c r="E195" s="44"/>
      <c r="F195" s="44"/>
      <c r="G195" s="44"/>
      <c r="H195" s="44"/>
      <c r="I195" s="44"/>
      <c r="J195" s="44"/>
      <c r="K195" s="44"/>
      <c r="L195" s="44"/>
      <c r="M195" s="44"/>
      <c r="N195" s="44"/>
      <c r="O195" s="44"/>
    </row>
    <row r="196" spans="2:15" x14ac:dyDescent="0.35">
      <c r="B196" s="44"/>
      <c r="C196" s="44"/>
      <c r="D196" s="44"/>
      <c r="E196" s="44"/>
      <c r="F196" s="44"/>
      <c r="G196" s="44"/>
      <c r="H196" s="44"/>
      <c r="I196" s="44"/>
      <c r="J196" s="44"/>
      <c r="K196" s="44"/>
      <c r="L196" s="44"/>
      <c r="M196" s="44"/>
      <c r="N196" s="44"/>
      <c r="O196" s="44"/>
    </row>
    <row r="197" spans="2:15" x14ac:dyDescent="0.35">
      <c r="B197" s="44"/>
      <c r="C197" s="44"/>
      <c r="D197" s="44"/>
      <c r="E197" s="44"/>
      <c r="F197" s="44"/>
      <c r="G197" s="44"/>
      <c r="H197" s="44"/>
      <c r="I197" s="44"/>
      <c r="J197" s="44"/>
      <c r="K197" s="44"/>
      <c r="L197" s="44"/>
      <c r="M197" s="44"/>
      <c r="N197" s="44"/>
      <c r="O197" s="44"/>
    </row>
    <row r="198" spans="2:15" x14ac:dyDescent="0.35">
      <c r="B198" s="44"/>
      <c r="C198" s="44"/>
      <c r="D198" s="44"/>
      <c r="E198" s="44"/>
      <c r="F198" s="44"/>
      <c r="G198" s="44"/>
      <c r="H198" s="44"/>
      <c r="I198" s="44"/>
      <c r="J198" s="44"/>
      <c r="K198" s="44"/>
      <c r="L198" s="44"/>
      <c r="M198" s="44"/>
      <c r="N198" s="44"/>
      <c r="O198" s="44"/>
    </row>
    <row r="199" spans="2:15" x14ac:dyDescent="0.35">
      <c r="B199" s="44"/>
      <c r="C199" s="44"/>
      <c r="D199" s="44"/>
      <c r="E199" s="44"/>
      <c r="F199" s="44"/>
      <c r="G199" s="44"/>
      <c r="H199" s="44"/>
      <c r="I199" s="44"/>
      <c r="J199" s="44"/>
      <c r="K199" s="44"/>
      <c r="L199" s="44"/>
      <c r="M199" s="44"/>
      <c r="N199" s="44"/>
      <c r="O199" s="44"/>
    </row>
    <row r="200" spans="2:15" x14ac:dyDescent="0.35">
      <c r="B200" s="44"/>
      <c r="C200" s="44"/>
      <c r="D200" s="44"/>
      <c r="E200" s="44"/>
      <c r="F200" s="44"/>
      <c r="G200" s="44"/>
      <c r="H200" s="44"/>
      <c r="I200" s="44"/>
      <c r="J200" s="44"/>
      <c r="K200" s="44"/>
      <c r="L200" s="44"/>
      <c r="M200" s="44"/>
      <c r="N200" s="44"/>
      <c r="O200" s="44"/>
    </row>
    <row r="201" spans="2:15" x14ac:dyDescent="0.35">
      <c r="B201" s="44"/>
      <c r="C201" s="44"/>
      <c r="D201" s="44"/>
      <c r="E201" s="44"/>
      <c r="F201" s="44"/>
      <c r="G201" s="44"/>
      <c r="H201" s="44"/>
      <c r="I201" s="44"/>
      <c r="J201" s="44"/>
      <c r="K201" s="44"/>
      <c r="L201" s="44"/>
      <c r="M201" s="44"/>
      <c r="N201" s="44"/>
      <c r="O201" s="44"/>
    </row>
    <row r="202" spans="2:15" x14ac:dyDescent="0.35">
      <c r="B202" s="44"/>
      <c r="C202" s="44"/>
      <c r="D202" s="44"/>
      <c r="E202" s="44"/>
      <c r="F202" s="44"/>
      <c r="G202" s="44"/>
      <c r="H202" s="44"/>
      <c r="I202" s="44"/>
      <c r="J202" s="44"/>
      <c r="K202" s="44"/>
      <c r="L202" s="44"/>
      <c r="M202" s="44"/>
      <c r="N202" s="44"/>
      <c r="O202" s="44"/>
    </row>
    <row r="203" spans="2:15" x14ac:dyDescent="0.35">
      <c r="B203" s="44"/>
      <c r="C203" s="44"/>
      <c r="D203" s="44"/>
      <c r="E203" s="44"/>
      <c r="F203" s="44"/>
      <c r="G203" s="44"/>
      <c r="H203" s="44"/>
      <c r="I203" s="44"/>
      <c r="J203" s="44"/>
      <c r="K203" s="44"/>
      <c r="L203" s="44"/>
      <c r="M203" s="44"/>
      <c r="N203" s="44"/>
      <c r="O203" s="44"/>
    </row>
    <row r="204" spans="2:15" x14ac:dyDescent="0.35">
      <c r="B204" s="44"/>
      <c r="C204" s="44"/>
      <c r="D204" s="44"/>
      <c r="E204" s="44"/>
      <c r="F204" s="44"/>
      <c r="G204" s="44"/>
      <c r="H204" s="44"/>
      <c r="I204" s="44"/>
      <c r="J204" s="44"/>
      <c r="K204" s="44"/>
      <c r="L204" s="44"/>
      <c r="M204" s="44"/>
      <c r="N204" s="44"/>
      <c r="O204" s="44"/>
    </row>
    <row r="205" spans="2:15" x14ac:dyDescent="0.35">
      <c r="B205" s="44"/>
      <c r="C205" s="44"/>
      <c r="D205" s="44"/>
      <c r="E205" s="44"/>
      <c r="F205" s="44"/>
      <c r="G205" s="44"/>
      <c r="H205" s="44"/>
      <c r="I205" s="44"/>
      <c r="J205" s="44"/>
      <c r="K205" s="44"/>
      <c r="L205" s="44"/>
      <c r="M205" s="44"/>
      <c r="N205" s="44"/>
      <c r="O205" s="44"/>
    </row>
    <row r="206" spans="2:15" x14ac:dyDescent="0.35">
      <c r="B206" s="44"/>
      <c r="C206" s="44"/>
      <c r="D206" s="44"/>
      <c r="E206" s="44"/>
      <c r="F206" s="44"/>
      <c r="G206" s="44"/>
      <c r="H206" s="44"/>
      <c r="I206" s="44"/>
      <c r="J206" s="44"/>
      <c r="K206" s="44"/>
      <c r="L206" s="44"/>
      <c r="M206" s="44"/>
      <c r="N206" s="44"/>
      <c r="O206" s="44"/>
    </row>
    <row r="207" spans="2:15" x14ac:dyDescent="0.35">
      <c r="B207" s="44"/>
      <c r="C207" s="44"/>
      <c r="D207" s="44"/>
      <c r="E207" s="44"/>
      <c r="F207" s="44"/>
      <c r="G207" s="44"/>
      <c r="H207" s="44"/>
      <c r="I207" s="44"/>
      <c r="J207" s="44"/>
      <c r="K207" s="44"/>
      <c r="L207" s="44"/>
      <c r="M207" s="44"/>
      <c r="N207" s="44"/>
      <c r="O207" s="44"/>
    </row>
    <row r="208" spans="2:15" x14ac:dyDescent="0.35">
      <c r="B208" s="44"/>
      <c r="C208" s="44"/>
      <c r="D208" s="44"/>
      <c r="E208" s="44"/>
      <c r="F208" s="44"/>
      <c r="G208" s="44"/>
      <c r="H208" s="44"/>
      <c r="I208" s="44"/>
      <c r="J208" s="44"/>
      <c r="K208" s="44"/>
      <c r="L208" s="44"/>
      <c r="M208" s="44"/>
      <c r="N208" s="44"/>
      <c r="O208" s="44"/>
    </row>
    <row r="209" spans="2:15" x14ac:dyDescent="0.35">
      <c r="B209" s="44"/>
      <c r="C209" s="44"/>
      <c r="D209" s="44"/>
      <c r="E209" s="44"/>
      <c r="F209" s="44"/>
      <c r="G209" s="44"/>
      <c r="H209" s="44"/>
      <c r="I209" s="44"/>
      <c r="J209" s="44"/>
      <c r="K209" s="44"/>
      <c r="L209" s="44"/>
      <c r="M209" s="44"/>
      <c r="N209" s="44"/>
      <c r="O209" s="44"/>
    </row>
    <row r="210" spans="2:15" x14ac:dyDescent="0.35">
      <c r="B210" s="44"/>
      <c r="C210" s="44"/>
      <c r="D210" s="44"/>
      <c r="E210" s="44"/>
      <c r="F210" s="44"/>
      <c r="G210" s="44"/>
      <c r="H210" s="44"/>
      <c r="I210" s="44"/>
      <c r="J210" s="44"/>
      <c r="K210" s="44"/>
      <c r="L210" s="44"/>
      <c r="M210" s="44"/>
      <c r="N210" s="44"/>
      <c r="O210" s="44"/>
    </row>
    <row r="211" spans="2:15" x14ac:dyDescent="0.35">
      <c r="B211" s="44"/>
      <c r="C211" s="44"/>
      <c r="D211" s="44"/>
      <c r="E211" s="44"/>
      <c r="F211" s="44"/>
      <c r="G211" s="44"/>
      <c r="H211" s="44"/>
      <c r="I211" s="44"/>
      <c r="J211" s="44"/>
      <c r="K211" s="44"/>
      <c r="L211" s="44"/>
      <c r="M211" s="44"/>
      <c r="N211" s="44"/>
      <c r="O211" s="44"/>
    </row>
    <row r="212" spans="2:15" x14ac:dyDescent="0.35">
      <c r="B212" s="44"/>
      <c r="C212" s="44"/>
      <c r="D212" s="44"/>
      <c r="E212" s="44"/>
      <c r="F212" s="44"/>
      <c r="G212" s="44"/>
      <c r="H212" s="44"/>
      <c r="I212" s="44"/>
      <c r="J212" s="44"/>
      <c r="K212" s="44"/>
      <c r="L212" s="44"/>
      <c r="M212" s="44"/>
      <c r="N212" s="44"/>
      <c r="O212" s="44"/>
    </row>
    <row r="213" spans="2:15" x14ac:dyDescent="0.35">
      <c r="B213" s="44"/>
      <c r="C213" s="44"/>
      <c r="D213" s="44"/>
      <c r="E213" s="44"/>
      <c r="F213" s="44"/>
      <c r="G213" s="44"/>
      <c r="H213" s="44"/>
      <c r="I213" s="44"/>
      <c r="J213" s="44"/>
      <c r="K213" s="44"/>
      <c r="L213" s="44"/>
      <c r="M213" s="44"/>
      <c r="N213" s="44"/>
      <c r="O213" s="44"/>
    </row>
    <row r="214" spans="2:15" x14ac:dyDescent="0.35">
      <c r="B214" s="44"/>
      <c r="C214" s="44"/>
      <c r="D214" s="44"/>
      <c r="E214" s="44"/>
      <c r="F214" s="44"/>
      <c r="G214" s="44"/>
      <c r="H214" s="44"/>
      <c r="I214" s="44"/>
      <c r="J214" s="44"/>
      <c r="K214" s="44"/>
      <c r="L214" s="44"/>
      <c r="M214" s="44"/>
      <c r="N214" s="44"/>
      <c r="O214" s="44"/>
    </row>
    <row r="215" spans="2:15" x14ac:dyDescent="0.35">
      <c r="B215" s="44"/>
      <c r="C215" s="44"/>
      <c r="D215" s="44"/>
      <c r="E215" s="44"/>
      <c r="F215" s="44"/>
      <c r="G215" s="44"/>
      <c r="H215" s="44"/>
      <c r="I215" s="44"/>
      <c r="J215" s="44"/>
      <c r="K215" s="44"/>
      <c r="L215" s="44"/>
      <c r="M215" s="44"/>
      <c r="N215" s="44"/>
      <c r="O215" s="44"/>
    </row>
    <row r="216" spans="2:15" x14ac:dyDescent="0.35">
      <c r="B216" s="44"/>
      <c r="C216" s="44"/>
      <c r="D216" s="44"/>
      <c r="E216" s="44"/>
      <c r="F216" s="44"/>
      <c r="G216" s="44"/>
      <c r="H216" s="44"/>
      <c r="I216" s="44"/>
      <c r="J216" s="44"/>
      <c r="K216" s="44"/>
      <c r="L216" s="44"/>
      <c r="M216" s="44"/>
      <c r="N216" s="44"/>
      <c r="O216" s="44"/>
    </row>
    <row r="217" spans="2:15" x14ac:dyDescent="0.35">
      <c r="B217" s="44"/>
      <c r="C217" s="44"/>
      <c r="D217" s="44"/>
      <c r="E217" s="44"/>
      <c r="F217" s="44"/>
      <c r="G217" s="44"/>
      <c r="H217" s="44"/>
      <c r="I217" s="44"/>
      <c r="J217" s="44"/>
      <c r="K217" s="44"/>
      <c r="L217" s="44"/>
      <c r="M217" s="44"/>
      <c r="N217" s="44"/>
      <c r="O217" s="44"/>
    </row>
    <row r="218" spans="2:15" x14ac:dyDescent="0.35">
      <c r="B218" s="44"/>
      <c r="C218" s="44"/>
      <c r="D218" s="44"/>
      <c r="E218" s="44"/>
      <c r="F218" s="44"/>
      <c r="G218" s="44"/>
      <c r="H218" s="44"/>
      <c r="I218" s="44"/>
      <c r="J218" s="44"/>
      <c r="K218" s="44"/>
      <c r="L218" s="44"/>
      <c r="M218" s="44"/>
      <c r="N218" s="44"/>
      <c r="O218" s="44"/>
    </row>
    <row r="219" spans="2:15" x14ac:dyDescent="0.35">
      <c r="B219" s="44"/>
      <c r="C219" s="44"/>
      <c r="D219" s="44"/>
      <c r="E219" s="44"/>
      <c r="F219" s="44"/>
      <c r="G219" s="44"/>
      <c r="H219" s="44"/>
      <c r="I219" s="44"/>
      <c r="J219" s="44"/>
      <c r="K219" s="44"/>
      <c r="L219" s="44"/>
      <c r="M219" s="44"/>
      <c r="N219" s="44"/>
      <c r="O219" s="44"/>
    </row>
    <row r="220" spans="2:15" x14ac:dyDescent="0.35">
      <c r="B220" s="44"/>
      <c r="C220" s="44"/>
      <c r="D220" s="44"/>
      <c r="E220" s="44"/>
      <c r="F220" s="44"/>
      <c r="G220" s="44"/>
      <c r="H220" s="44"/>
      <c r="I220" s="44"/>
      <c r="J220" s="44"/>
      <c r="K220" s="44"/>
      <c r="L220" s="44"/>
      <c r="M220" s="44"/>
      <c r="N220" s="44"/>
      <c r="O220" s="44"/>
    </row>
    <row r="221" spans="2:15" x14ac:dyDescent="0.35">
      <c r="B221" s="44"/>
      <c r="C221" s="44"/>
      <c r="D221" s="44"/>
      <c r="E221" s="44"/>
      <c r="F221" s="44"/>
      <c r="G221" s="44"/>
      <c r="H221" s="44"/>
      <c r="I221" s="44"/>
      <c r="J221" s="44"/>
      <c r="K221" s="44"/>
      <c r="L221" s="44"/>
      <c r="M221" s="44"/>
      <c r="N221" s="44"/>
      <c r="O221" s="44"/>
    </row>
    <row r="222" spans="2:15" x14ac:dyDescent="0.35">
      <c r="B222" s="44"/>
      <c r="C222" s="44"/>
      <c r="D222" s="44"/>
      <c r="E222" s="44"/>
      <c r="F222" s="44"/>
      <c r="G222" s="44"/>
      <c r="H222" s="44"/>
      <c r="I222" s="44"/>
      <c r="J222" s="44"/>
      <c r="K222" s="44"/>
      <c r="L222" s="44"/>
      <c r="M222" s="44"/>
      <c r="N222" s="44"/>
      <c r="O222" s="44"/>
    </row>
    <row r="223" spans="2:15" x14ac:dyDescent="0.35">
      <c r="B223" s="44"/>
      <c r="C223" s="44"/>
      <c r="D223" s="44"/>
      <c r="E223" s="44"/>
      <c r="F223" s="44"/>
      <c r="G223" s="44"/>
      <c r="H223" s="44"/>
      <c r="I223" s="44"/>
      <c r="J223" s="44"/>
      <c r="K223" s="44"/>
      <c r="L223" s="44"/>
      <c r="M223" s="44"/>
      <c r="N223" s="44"/>
      <c r="O223" s="44"/>
    </row>
    <row r="224" spans="2:15" x14ac:dyDescent="0.35">
      <c r="B224" s="44"/>
      <c r="C224" s="44"/>
      <c r="D224" s="44"/>
      <c r="E224" s="44"/>
      <c r="F224" s="44"/>
      <c r="G224" s="44"/>
      <c r="H224" s="44"/>
      <c r="I224" s="44"/>
      <c r="J224" s="44"/>
      <c r="K224" s="44"/>
      <c r="L224" s="44"/>
      <c r="M224" s="44"/>
      <c r="N224" s="44"/>
      <c r="O224" s="44"/>
    </row>
    <row r="225" spans="2:15" x14ac:dyDescent="0.35">
      <c r="B225" s="44"/>
      <c r="C225" s="44"/>
      <c r="D225" s="44"/>
      <c r="E225" s="44"/>
      <c r="F225" s="44"/>
      <c r="G225" s="44"/>
      <c r="H225" s="44"/>
      <c r="I225" s="44"/>
      <c r="J225" s="44"/>
      <c r="K225" s="44"/>
      <c r="L225" s="44"/>
      <c r="M225" s="44"/>
      <c r="N225" s="44"/>
      <c r="O225" s="44"/>
    </row>
    <row r="226" spans="2:15" x14ac:dyDescent="0.35">
      <c r="B226" s="44"/>
      <c r="C226" s="44"/>
      <c r="D226" s="44"/>
      <c r="E226" s="44"/>
      <c r="F226" s="44"/>
      <c r="G226" s="44"/>
      <c r="H226" s="44"/>
      <c r="I226" s="44"/>
      <c r="J226" s="44"/>
      <c r="K226" s="44"/>
      <c r="L226" s="44"/>
      <c r="M226" s="44"/>
      <c r="N226" s="44"/>
      <c r="O226" s="44"/>
    </row>
    <row r="227" spans="2:15" x14ac:dyDescent="0.35">
      <c r="B227" s="44"/>
      <c r="C227" s="44"/>
      <c r="D227" s="44"/>
      <c r="E227" s="44"/>
      <c r="F227" s="44"/>
      <c r="G227" s="44"/>
      <c r="H227" s="44"/>
      <c r="I227" s="44"/>
      <c r="J227" s="44"/>
      <c r="K227" s="44"/>
      <c r="L227" s="44"/>
      <c r="M227" s="44"/>
      <c r="N227" s="44"/>
      <c r="O227" s="44"/>
    </row>
    <row r="228" spans="2:15" x14ac:dyDescent="0.35">
      <c r="B228" s="44"/>
      <c r="C228" s="44"/>
      <c r="D228" s="44"/>
      <c r="E228" s="44"/>
      <c r="F228" s="44"/>
      <c r="G228" s="44"/>
      <c r="H228" s="44"/>
      <c r="I228" s="44"/>
      <c r="J228" s="44"/>
      <c r="K228" s="44"/>
      <c r="L228" s="44"/>
      <c r="M228" s="44"/>
      <c r="N228" s="44"/>
      <c r="O228" s="44"/>
    </row>
    <row r="229" spans="2:15" x14ac:dyDescent="0.35">
      <c r="B229" s="44"/>
      <c r="C229" s="44"/>
      <c r="D229" s="44"/>
      <c r="E229" s="44"/>
      <c r="F229" s="44"/>
      <c r="G229" s="44"/>
      <c r="H229" s="44"/>
      <c r="I229" s="44"/>
      <c r="J229" s="44"/>
      <c r="K229" s="44"/>
      <c r="L229" s="44"/>
      <c r="M229" s="44"/>
      <c r="N229" s="44"/>
      <c r="O229" s="44"/>
    </row>
    <row r="230" spans="2:15" x14ac:dyDescent="0.35">
      <c r="B230" s="44"/>
      <c r="C230" s="44"/>
      <c r="D230" s="44"/>
      <c r="E230" s="44"/>
      <c r="F230" s="44"/>
      <c r="G230" s="44"/>
      <c r="H230" s="44"/>
      <c r="I230" s="44"/>
      <c r="J230" s="44"/>
      <c r="K230" s="44"/>
      <c r="L230" s="44"/>
      <c r="M230" s="44"/>
      <c r="N230" s="44"/>
      <c r="O230" s="44"/>
    </row>
    <row r="231" spans="2:15" x14ac:dyDescent="0.35">
      <c r="B231" s="44"/>
      <c r="C231" s="44"/>
      <c r="D231" s="44"/>
      <c r="E231" s="44"/>
      <c r="F231" s="44"/>
      <c r="G231" s="44"/>
      <c r="H231" s="44"/>
      <c r="I231" s="44"/>
      <c r="J231" s="44"/>
      <c r="K231" s="44"/>
      <c r="L231" s="44"/>
      <c r="M231" s="44"/>
      <c r="N231" s="44"/>
      <c r="O231" s="44"/>
    </row>
    <row r="232" spans="2:15" x14ac:dyDescent="0.35">
      <c r="B232" s="44"/>
      <c r="C232" s="44"/>
      <c r="D232" s="44"/>
      <c r="E232" s="44"/>
      <c r="F232" s="44"/>
      <c r="G232" s="44"/>
      <c r="H232" s="44"/>
      <c r="I232" s="44"/>
      <c r="J232" s="44"/>
      <c r="K232" s="44"/>
      <c r="L232" s="44"/>
      <c r="M232" s="44"/>
      <c r="N232" s="44"/>
      <c r="O232" s="44"/>
    </row>
    <row r="233" spans="2:15" x14ac:dyDescent="0.35">
      <c r="B233" s="44"/>
      <c r="C233" s="44"/>
      <c r="D233" s="44"/>
      <c r="E233" s="44"/>
      <c r="F233" s="44"/>
      <c r="G233" s="44"/>
      <c r="H233" s="44"/>
      <c r="I233" s="44"/>
      <c r="J233" s="44"/>
      <c r="K233" s="44"/>
      <c r="L233" s="44"/>
      <c r="M233" s="44"/>
      <c r="N233" s="44"/>
      <c r="O233" s="44"/>
    </row>
    <row r="234" spans="2:15" x14ac:dyDescent="0.35">
      <c r="B234" s="44"/>
      <c r="C234" s="44"/>
      <c r="D234" s="44"/>
      <c r="E234" s="44"/>
      <c r="F234" s="44"/>
      <c r="G234" s="44"/>
      <c r="H234" s="44"/>
      <c r="I234" s="44"/>
      <c r="J234" s="44"/>
      <c r="K234" s="44"/>
      <c r="L234" s="44"/>
      <c r="M234" s="44"/>
      <c r="N234" s="44"/>
      <c r="O234" s="44"/>
    </row>
    <row r="235" spans="2:15" x14ac:dyDescent="0.35">
      <c r="B235" s="44"/>
      <c r="C235" s="44"/>
      <c r="D235" s="44"/>
      <c r="E235" s="44"/>
      <c r="F235" s="44"/>
      <c r="G235" s="44"/>
      <c r="H235" s="44"/>
      <c r="I235" s="44"/>
      <c r="J235" s="44"/>
      <c r="K235" s="44"/>
      <c r="L235" s="44"/>
      <c r="M235" s="44"/>
      <c r="N235" s="44"/>
      <c r="O235" s="44"/>
    </row>
    <row r="236" spans="2:15" x14ac:dyDescent="0.35">
      <c r="B236" s="44"/>
      <c r="C236" s="44"/>
      <c r="D236" s="44"/>
      <c r="E236" s="44"/>
      <c r="F236" s="44"/>
      <c r="G236" s="44"/>
      <c r="H236" s="44"/>
      <c r="I236" s="44"/>
      <c r="J236" s="44"/>
      <c r="K236" s="44"/>
      <c r="L236" s="44"/>
      <c r="M236" s="44"/>
      <c r="N236" s="44"/>
      <c r="O236" s="44"/>
    </row>
    <row r="237" spans="2:15" x14ac:dyDescent="0.35">
      <c r="B237" s="44"/>
      <c r="C237" s="44"/>
      <c r="D237" s="44"/>
      <c r="E237" s="44"/>
      <c r="F237" s="44"/>
      <c r="G237" s="44"/>
      <c r="H237" s="44"/>
      <c r="I237" s="44"/>
      <c r="J237" s="44"/>
      <c r="K237" s="44"/>
      <c r="L237" s="44"/>
      <c r="M237" s="44"/>
      <c r="N237" s="44"/>
      <c r="O237" s="44"/>
    </row>
    <row r="238" spans="2:15" x14ac:dyDescent="0.35">
      <c r="B238" s="44"/>
      <c r="C238" s="44"/>
      <c r="D238" s="44"/>
      <c r="E238" s="44"/>
      <c r="F238" s="44"/>
      <c r="G238" s="44"/>
      <c r="H238" s="44"/>
      <c r="I238" s="44"/>
      <c r="J238" s="44"/>
      <c r="K238" s="44"/>
      <c r="L238" s="44"/>
      <c r="M238" s="44"/>
      <c r="N238" s="44"/>
      <c r="O238" s="44"/>
    </row>
    <row r="239" spans="2:15" x14ac:dyDescent="0.35">
      <c r="B239" s="44"/>
      <c r="C239" s="44"/>
      <c r="D239" s="44"/>
      <c r="E239" s="44"/>
      <c r="F239" s="44"/>
      <c r="G239" s="44"/>
      <c r="H239" s="44"/>
      <c r="I239" s="44"/>
      <c r="J239" s="44"/>
      <c r="K239" s="44"/>
      <c r="L239" s="44"/>
      <c r="M239" s="44"/>
      <c r="N239" s="44"/>
      <c r="O239" s="44"/>
    </row>
    <row r="240" spans="2:15" x14ac:dyDescent="0.35">
      <c r="B240" s="44"/>
      <c r="C240" s="44"/>
      <c r="D240" s="44"/>
      <c r="E240" s="44"/>
      <c r="F240" s="44"/>
      <c r="G240" s="44"/>
      <c r="H240" s="44"/>
      <c r="I240" s="44"/>
      <c r="J240" s="44"/>
      <c r="K240" s="44"/>
      <c r="L240" s="44"/>
      <c r="M240" s="44"/>
      <c r="N240" s="44"/>
      <c r="O240" s="44"/>
    </row>
    <row r="241" spans="2:15" x14ac:dyDescent="0.35">
      <c r="B241" s="44"/>
      <c r="C241" s="44"/>
      <c r="D241" s="44"/>
      <c r="E241" s="44"/>
      <c r="F241" s="44"/>
      <c r="G241" s="44"/>
      <c r="H241" s="44"/>
      <c r="I241" s="44"/>
      <c r="J241" s="44"/>
      <c r="K241" s="44"/>
      <c r="L241" s="44"/>
      <c r="M241" s="44"/>
      <c r="N241" s="44"/>
      <c r="O241" s="44"/>
    </row>
    <row r="242" spans="2:15" x14ac:dyDescent="0.35">
      <c r="B242" s="44"/>
      <c r="C242" s="44"/>
      <c r="D242" s="44"/>
      <c r="E242" s="44"/>
      <c r="F242" s="44"/>
      <c r="G242" s="44"/>
      <c r="H242" s="44"/>
      <c r="I242" s="44"/>
      <c r="J242" s="44"/>
      <c r="K242" s="44"/>
      <c r="L242" s="44"/>
      <c r="M242" s="44"/>
      <c r="N242" s="44"/>
      <c r="O242" s="44"/>
    </row>
    <row r="243" spans="2:15" x14ac:dyDescent="0.35">
      <c r="B243" s="44"/>
      <c r="C243" s="44"/>
      <c r="D243" s="44"/>
      <c r="E243" s="44"/>
      <c r="F243" s="44"/>
      <c r="G243" s="44"/>
      <c r="H243" s="44"/>
      <c r="I243" s="44"/>
      <c r="J243" s="44"/>
      <c r="K243" s="44"/>
      <c r="L243" s="44"/>
      <c r="M243" s="44"/>
      <c r="N243" s="44"/>
      <c r="O243" s="44"/>
    </row>
    <row r="244" spans="2:15" x14ac:dyDescent="0.35">
      <c r="B244" s="44"/>
      <c r="C244" s="44"/>
      <c r="D244" s="44"/>
      <c r="E244" s="44"/>
      <c r="F244" s="44"/>
      <c r="G244" s="44"/>
      <c r="H244" s="44"/>
      <c r="I244" s="44"/>
      <c r="J244" s="44"/>
      <c r="K244" s="44"/>
      <c r="L244" s="44"/>
      <c r="M244" s="44"/>
      <c r="N244" s="44"/>
      <c r="O244" s="44"/>
    </row>
    <row r="245" spans="2:15" x14ac:dyDescent="0.35">
      <c r="B245" s="44"/>
      <c r="C245" s="44"/>
      <c r="D245" s="44"/>
      <c r="E245" s="44"/>
      <c r="F245" s="44"/>
      <c r="G245" s="44"/>
      <c r="H245" s="44"/>
      <c r="I245" s="44"/>
      <c r="J245" s="44"/>
      <c r="K245" s="44"/>
      <c r="L245" s="44"/>
      <c r="M245" s="44"/>
      <c r="N245" s="44"/>
      <c r="O245" s="44"/>
    </row>
    <row r="246" spans="2:15" x14ac:dyDescent="0.35">
      <c r="B246" s="44"/>
      <c r="C246" s="44"/>
      <c r="D246" s="44"/>
      <c r="E246" s="44"/>
      <c r="F246" s="44"/>
      <c r="G246" s="44"/>
      <c r="H246" s="44"/>
      <c r="I246" s="44"/>
      <c r="J246" s="44"/>
      <c r="K246" s="44"/>
      <c r="L246" s="44"/>
      <c r="M246" s="44"/>
      <c r="N246" s="44"/>
      <c r="O246" s="44"/>
    </row>
    <row r="247" spans="2:15" x14ac:dyDescent="0.35">
      <c r="B247" s="44"/>
      <c r="C247" s="44"/>
      <c r="D247" s="44"/>
      <c r="E247" s="44"/>
      <c r="F247" s="44"/>
      <c r="G247" s="44"/>
      <c r="H247" s="44"/>
      <c r="I247" s="44"/>
      <c r="J247" s="44"/>
      <c r="K247" s="44"/>
      <c r="L247" s="44"/>
      <c r="M247" s="44"/>
      <c r="N247" s="44"/>
      <c r="O247" s="44"/>
    </row>
    <row r="248" spans="2:15" x14ac:dyDescent="0.35">
      <c r="B248" s="44"/>
      <c r="C248" s="44"/>
      <c r="D248" s="44"/>
      <c r="E248" s="44"/>
      <c r="F248" s="44"/>
      <c r="G248" s="44"/>
      <c r="H248" s="44"/>
      <c r="I248" s="44"/>
      <c r="J248" s="44"/>
      <c r="K248" s="44"/>
      <c r="L248" s="44"/>
      <c r="M248" s="44"/>
      <c r="N248" s="44"/>
      <c r="O248" s="44"/>
    </row>
    <row r="249" spans="2:15" x14ac:dyDescent="0.35">
      <c r="B249" s="44"/>
      <c r="C249" s="44"/>
      <c r="D249" s="44"/>
      <c r="E249" s="44"/>
      <c r="F249" s="44"/>
      <c r="G249" s="44"/>
      <c r="H249" s="44"/>
      <c r="I249" s="44"/>
      <c r="J249" s="44"/>
      <c r="K249" s="44"/>
      <c r="L249" s="44"/>
      <c r="M249" s="44"/>
      <c r="N249" s="44"/>
      <c r="O249" s="44"/>
    </row>
    <row r="250" spans="2:15" x14ac:dyDescent="0.35">
      <c r="B250" s="44"/>
      <c r="C250" s="44"/>
      <c r="D250" s="44"/>
      <c r="E250" s="44"/>
      <c r="F250" s="44"/>
      <c r="G250" s="44"/>
      <c r="H250" s="44"/>
      <c r="I250" s="44"/>
      <c r="J250" s="44"/>
      <c r="K250" s="44"/>
      <c r="L250" s="44"/>
      <c r="M250" s="44"/>
      <c r="N250" s="44"/>
      <c r="O250" s="44"/>
    </row>
    <row r="251" spans="2:15" x14ac:dyDescent="0.35">
      <c r="B251" s="44"/>
      <c r="C251" s="44"/>
      <c r="D251" s="44"/>
      <c r="E251" s="44"/>
      <c r="F251" s="44"/>
      <c r="G251" s="44"/>
      <c r="H251" s="44"/>
      <c r="I251" s="44"/>
      <c r="J251" s="44"/>
      <c r="K251" s="44"/>
      <c r="L251" s="44"/>
      <c r="M251" s="44"/>
      <c r="N251" s="44"/>
      <c r="O251" s="44"/>
    </row>
    <row r="252" spans="2:15" x14ac:dyDescent="0.35">
      <c r="B252" s="44"/>
      <c r="C252" s="44"/>
      <c r="D252" s="44"/>
      <c r="E252" s="44"/>
      <c r="F252" s="44"/>
      <c r="G252" s="44"/>
      <c r="H252" s="44"/>
      <c r="I252" s="44"/>
      <c r="J252" s="44"/>
      <c r="K252" s="44"/>
      <c r="L252" s="44"/>
      <c r="M252" s="44"/>
      <c r="N252" s="44"/>
      <c r="O252" s="44"/>
    </row>
    <row r="253" spans="2:15" x14ac:dyDescent="0.35">
      <c r="B253" s="44"/>
      <c r="C253" s="44"/>
      <c r="D253" s="44"/>
      <c r="E253" s="44"/>
      <c r="F253" s="44"/>
      <c r="G253" s="44"/>
      <c r="H253" s="44"/>
      <c r="I253" s="44"/>
      <c r="J253" s="44"/>
      <c r="K253" s="44"/>
      <c r="L253" s="44"/>
      <c r="M253" s="44"/>
      <c r="N253" s="44"/>
      <c r="O253" s="44"/>
    </row>
    <row r="254" spans="2:15" x14ac:dyDescent="0.35">
      <c r="B254" s="44"/>
      <c r="C254" s="44"/>
      <c r="D254" s="44"/>
      <c r="E254" s="44"/>
      <c r="F254" s="44"/>
      <c r="G254" s="44"/>
      <c r="H254" s="44"/>
      <c r="I254" s="44"/>
      <c r="J254" s="44"/>
      <c r="K254" s="44"/>
      <c r="L254" s="44"/>
      <c r="M254" s="44"/>
      <c r="N254" s="44"/>
      <c r="O254" s="44"/>
    </row>
    <row r="255" spans="2:15" x14ac:dyDescent="0.35">
      <c r="B255" s="44"/>
      <c r="C255" s="44"/>
      <c r="D255" s="44"/>
      <c r="E255" s="44"/>
      <c r="F255" s="44"/>
      <c r="G255" s="44"/>
      <c r="H255" s="44"/>
      <c r="I255" s="44"/>
      <c r="J255" s="44"/>
      <c r="K255" s="44"/>
      <c r="L255" s="44"/>
      <c r="M255" s="44"/>
      <c r="N255" s="44"/>
      <c r="O255" s="44"/>
    </row>
    <row r="256" spans="2:15" x14ac:dyDescent="0.35">
      <c r="B256" s="44"/>
      <c r="C256" s="44"/>
      <c r="D256" s="44"/>
      <c r="E256" s="44"/>
      <c r="F256" s="44"/>
      <c r="G256" s="44"/>
      <c r="H256" s="44"/>
      <c r="I256" s="44"/>
      <c r="J256" s="44"/>
      <c r="K256" s="44"/>
      <c r="L256" s="44"/>
      <c r="M256" s="44"/>
      <c r="N256" s="44"/>
      <c r="O256" s="44"/>
    </row>
    <row r="257" spans="2:15" x14ac:dyDescent="0.35">
      <c r="B257" s="44"/>
      <c r="C257" s="44"/>
      <c r="D257" s="44"/>
      <c r="E257" s="44"/>
      <c r="F257" s="44"/>
      <c r="G257" s="44"/>
      <c r="H257" s="44"/>
      <c r="I257" s="44"/>
      <c r="J257" s="44"/>
      <c r="K257" s="44"/>
      <c r="L257" s="44"/>
      <c r="M257" s="44"/>
      <c r="N257" s="44"/>
      <c r="O257" s="44"/>
    </row>
    <row r="258" spans="2:15" x14ac:dyDescent="0.35">
      <c r="B258" s="44"/>
      <c r="C258" s="44"/>
      <c r="D258" s="44"/>
      <c r="E258" s="44"/>
      <c r="F258" s="44"/>
      <c r="G258" s="44"/>
      <c r="H258" s="44"/>
      <c r="I258" s="44"/>
      <c r="J258" s="44"/>
      <c r="K258" s="44"/>
      <c r="L258" s="44"/>
      <c r="M258" s="44"/>
      <c r="N258" s="44"/>
      <c r="O258" s="44"/>
    </row>
    <row r="259" spans="2:15" x14ac:dyDescent="0.35">
      <c r="B259" s="44"/>
      <c r="C259" s="44"/>
      <c r="D259" s="44"/>
      <c r="E259" s="44"/>
      <c r="F259" s="44"/>
      <c r="G259" s="44"/>
      <c r="H259" s="44"/>
      <c r="I259" s="44"/>
      <c r="J259" s="44"/>
      <c r="K259" s="44"/>
      <c r="L259" s="44"/>
      <c r="M259" s="44"/>
      <c r="N259" s="44"/>
      <c r="O259" s="44"/>
    </row>
    <row r="260" spans="2:15" x14ac:dyDescent="0.35">
      <c r="B260" s="44"/>
      <c r="C260" s="44"/>
      <c r="D260" s="44"/>
      <c r="E260" s="44"/>
      <c r="F260" s="44"/>
      <c r="G260" s="44"/>
      <c r="H260" s="44"/>
      <c r="I260" s="44"/>
      <c r="J260" s="44"/>
      <c r="K260" s="44"/>
      <c r="L260" s="44"/>
      <c r="M260" s="44"/>
      <c r="N260" s="44"/>
      <c r="O260" s="44"/>
    </row>
    <row r="261" spans="2:15" x14ac:dyDescent="0.35">
      <c r="B261" s="44"/>
      <c r="C261" s="44"/>
      <c r="D261" s="44"/>
      <c r="E261" s="44"/>
      <c r="F261" s="44"/>
      <c r="G261" s="44"/>
      <c r="H261" s="44"/>
      <c r="I261" s="44"/>
      <c r="J261" s="44"/>
      <c r="K261" s="44"/>
      <c r="L261" s="44"/>
      <c r="M261" s="44"/>
      <c r="N261" s="44"/>
      <c r="O261" s="44"/>
    </row>
    <row r="262" spans="2:15" x14ac:dyDescent="0.35">
      <c r="B262" s="44"/>
      <c r="C262" s="44"/>
      <c r="D262" s="44"/>
      <c r="E262" s="44"/>
      <c r="F262" s="44"/>
      <c r="G262" s="44"/>
      <c r="H262" s="44"/>
      <c r="I262" s="44"/>
      <c r="J262" s="44"/>
      <c r="K262" s="44"/>
      <c r="L262" s="44"/>
      <c r="M262" s="44"/>
      <c r="N262" s="44"/>
      <c r="O262" s="44"/>
    </row>
    <row r="263" spans="2:15" x14ac:dyDescent="0.35">
      <c r="B263" s="44"/>
      <c r="C263" s="44"/>
      <c r="D263" s="44"/>
      <c r="E263" s="44"/>
      <c r="F263" s="44"/>
      <c r="G263" s="44"/>
      <c r="H263" s="44"/>
      <c r="I263" s="44"/>
      <c r="J263" s="44"/>
      <c r="K263" s="44"/>
      <c r="L263" s="44"/>
      <c r="M263" s="44"/>
      <c r="N263" s="44"/>
      <c r="O263" s="44"/>
    </row>
    <row r="264" spans="2:15" x14ac:dyDescent="0.35">
      <c r="B264" s="44"/>
      <c r="C264" s="44"/>
      <c r="D264" s="44"/>
      <c r="E264" s="44"/>
      <c r="F264" s="44"/>
      <c r="G264" s="44"/>
      <c r="H264" s="44"/>
      <c r="I264" s="44"/>
      <c r="J264" s="44"/>
      <c r="K264" s="44"/>
      <c r="L264" s="44"/>
      <c r="M264" s="44"/>
      <c r="N264" s="44"/>
      <c r="O264" s="44"/>
    </row>
    <row r="265" spans="2:15" x14ac:dyDescent="0.35">
      <c r="B265" s="44"/>
      <c r="C265" s="44"/>
      <c r="D265" s="44"/>
      <c r="E265" s="44"/>
      <c r="F265" s="44"/>
      <c r="G265" s="44"/>
      <c r="H265" s="44"/>
      <c r="I265" s="44"/>
      <c r="J265" s="44"/>
      <c r="K265" s="44"/>
      <c r="L265" s="44"/>
      <c r="M265" s="44"/>
      <c r="N265" s="44"/>
      <c r="O265" s="44"/>
    </row>
    <row r="266" spans="2:15" x14ac:dyDescent="0.35">
      <c r="B266" s="44"/>
      <c r="C266" s="44"/>
      <c r="D266" s="44"/>
      <c r="E266" s="44"/>
      <c r="F266" s="44"/>
      <c r="G266" s="44"/>
      <c r="H266" s="44"/>
      <c r="I266" s="44"/>
      <c r="J266" s="44"/>
      <c r="K266" s="44"/>
      <c r="L266" s="44"/>
      <c r="M266" s="44"/>
      <c r="N266" s="44"/>
      <c r="O266" s="44"/>
    </row>
    <row r="267" spans="2:15" x14ac:dyDescent="0.35">
      <c r="B267" s="44"/>
      <c r="C267" s="44"/>
      <c r="D267" s="44"/>
      <c r="E267" s="44"/>
      <c r="F267" s="44"/>
      <c r="G267" s="44"/>
      <c r="H267" s="44"/>
      <c r="I267" s="44"/>
      <c r="J267" s="44"/>
      <c r="K267" s="44"/>
      <c r="L267" s="44"/>
      <c r="M267" s="44"/>
      <c r="N267" s="44"/>
      <c r="O267" s="44"/>
    </row>
    <row r="268" spans="2:15" x14ac:dyDescent="0.35">
      <c r="B268" s="44"/>
      <c r="C268" s="44"/>
      <c r="D268" s="44"/>
      <c r="E268" s="44"/>
      <c r="F268" s="44"/>
      <c r="G268" s="44"/>
      <c r="H268" s="44"/>
      <c r="I268" s="44"/>
      <c r="J268" s="44"/>
      <c r="K268" s="44"/>
      <c r="L268" s="44"/>
      <c r="M268" s="44"/>
      <c r="N268" s="44"/>
      <c r="O268" s="44"/>
    </row>
    <row r="269" spans="2:15" x14ac:dyDescent="0.35">
      <c r="B269" s="44"/>
      <c r="C269" s="44"/>
      <c r="D269" s="44"/>
      <c r="E269" s="44"/>
      <c r="F269" s="44"/>
      <c r="G269" s="44"/>
      <c r="H269" s="44"/>
      <c r="I269" s="44"/>
      <c r="J269" s="44"/>
      <c r="K269" s="44"/>
      <c r="L269" s="44"/>
      <c r="M269" s="44"/>
      <c r="N269" s="44"/>
      <c r="O269" s="44"/>
    </row>
    <row r="270" spans="2:15" x14ac:dyDescent="0.35">
      <c r="B270" s="44"/>
      <c r="C270" s="44"/>
      <c r="D270" s="44"/>
      <c r="E270" s="44"/>
      <c r="F270" s="44"/>
      <c r="G270" s="44"/>
      <c r="H270" s="44"/>
      <c r="I270" s="44"/>
      <c r="J270" s="44"/>
      <c r="K270" s="44"/>
      <c r="L270" s="44"/>
      <c r="M270" s="44"/>
      <c r="N270" s="44"/>
      <c r="O270" s="44"/>
    </row>
    <row r="271" spans="2:15" x14ac:dyDescent="0.35">
      <c r="B271" s="44"/>
      <c r="C271" s="44"/>
      <c r="D271" s="44"/>
      <c r="E271" s="44"/>
      <c r="F271" s="44"/>
      <c r="G271" s="44"/>
      <c r="H271" s="44"/>
      <c r="I271" s="44"/>
      <c r="J271" s="44"/>
      <c r="K271" s="44"/>
      <c r="L271" s="44"/>
      <c r="M271" s="44"/>
      <c r="N271" s="44"/>
      <c r="O271" s="44"/>
    </row>
    <row r="272" spans="2:15" x14ac:dyDescent="0.35">
      <c r="B272" s="44"/>
      <c r="C272" s="44"/>
      <c r="D272" s="44"/>
      <c r="E272" s="44"/>
      <c r="F272" s="44"/>
      <c r="G272" s="44"/>
      <c r="H272" s="44"/>
      <c r="I272" s="44"/>
      <c r="J272" s="44"/>
      <c r="K272" s="44"/>
      <c r="L272" s="44"/>
      <c r="M272" s="44"/>
      <c r="N272" s="44"/>
      <c r="O272" s="44"/>
    </row>
    <row r="273" spans="2:15" x14ac:dyDescent="0.35">
      <c r="B273" s="44"/>
      <c r="C273" s="44"/>
      <c r="D273" s="44"/>
      <c r="E273" s="44"/>
      <c r="F273" s="44"/>
      <c r="G273" s="44"/>
      <c r="H273" s="44"/>
      <c r="I273" s="44"/>
      <c r="J273" s="44"/>
      <c r="K273" s="44"/>
      <c r="L273" s="44"/>
      <c r="M273" s="44"/>
      <c r="N273" s="44"/>
      <c r="O273" s="44"/>
    </row>
    <row r="274" spans="2:15" x14ac:dyDescent="0.35">
      <c r="B274" s="44"/>
      <c r="C274" s="44"/>
      <c r="D274" s="44"/>
      <c r="E274" s="44"/>
      <c r="F274" s="44"/>
      <c r="G274" s="44"/>
      <c r="H274" s="44"/>
      <c r="I274" s="44"/>
      <c r="J274" s="44"/>
      <c r="K274" s="44"/>
      <c r="L274" s="44"/>
      <c r="M274" s="44"/>
      <c r="N274" s="44"/>
      <c r="O274" s="44"/>
    </row>
    <row r="275" spans="2:15" x14ac:dyDescent="0.35">
      <c r="B275" s="44"/>
      <c r="C275" s="44"/>
      <c r="D275" s="44"/>
      <c r="E275" s="44"/>
      <c r="F275" s="44"/>
      <c r="G275" s="44"/>
      <c r="H275" s="44"/>
      <c r="I275" s="44"/>
      <c r="J275" s="44"/>
      <c r="K275" s="44"/>
      <c r="L275" s="44"/>
      <c r="M275" s="44"/>
      <c r="N275" s="44"/>
      <c r="O275" s="44"/>
    </row>
    <row r="276" spans="2:15" x14ac:dyDescent="0.35">
      <c r="B276" s="44"/>
      <c r="C276" s="44"/>
      <c r="D276" s="44"/>
      <c r="E276" s="44"/>
      <c r="F276" s="44"/>
      <c r="G276" s="44"/>
      <c r="H276" s="44"/>
      <c r="I276" s="44"/>
      <c r="J276" s="44"/>
      <c r="K276" s="44"/>
      <c r="L276" s="44"/>
      <c r="M276" s="44"/>
      <c r="N276" s="44"/>
      <c r="O276" s="44"/>
    </row>
    <row r="277" spans="2:15" x14ac:dyDescent="0.35">
      <c r="B277" s="44"/>
      <c r="C277" s="44"/>
      <c r="D277" s="44"/>
      <c r="E277" s="44"/>
      <c r="F277" s="44"/>
      <c r="G277" s="44"/>
      <c r="H277" s="44"/>
      <c r="I277" s="44"/>
      <c r="J277" s="44"/>
      <c r="K277" s="44"/>
      <c r="L277" s="44"/>
      <c r="M277" s="44"/>
      <c r="N277" s="44"/>
      <c r="O277" s="44"/>
    </row>
    <row r="278" spans="2:15" x14ac:dyDescent="0.35">
      <c r="B278" s="44"/>
      <c r="C278" s="44"/>
      <c r="D278" s="44"/>
      <c r="E278" s="44"/>
      <c r="F278" s="44"/>
      <c r="G278" s="44"/>
      <c r="H278" s="44"/>
      <c r="I278" s="44"/>
      <c r="J278" s="44"/>
      <c r="K278" s="44"/>
      <c r="L278" s="44"/>
      <c r="M278" s="44"/>
      <c r="N278" s="44"/>
      <c r="O278" s="44"/>
    </row>
    <row r="279" spans="2:15" x14ac:dyDescent="0.35">
      <c r="B279" s="44"/>
      <c r="C279" s="44"/>
      <c r="D279" s="44"/>
      <c r="E279" s="44"/>
      <c r="F279" s="44"/>
      <c r="G279" s="44"/>
      <c r="H279" s="44"/>
      <c r="I279" s="44"/>
      <c r="J279" s="44"/>
      <c r="K279" s="44"/>
      <c r="L279" s="44"/>
      <c r="M279" s="44"/>
      <c r="N279" s="44"/>
      <c r="O279" s="44"/>
    </row>
    <row r="280" spans="2:15" x14ac:dyDescent="0.35">
      <c r="B280" s="44"/>
      <c r="C280" s="44"/>
      <c r="D280" s="44"/>
      <c r="E280" s="44"/>
      <c r="F280" s="44"/>
      <c r="G280" s="44"/>
      <c r="H280" s="44"/>
      <c r="I280" s="44"/>
      <c r="J280" s="44"/>
      <c r="K280" s="44"/>
      <c r="L280" s="44"/>
      <c r="M280" s="44"/>
      <c r="N280" s="44"/>
      <c r="O280" s="44"/>
    </row>
    <row r="281" spans="2:15" x14ac:dyDescent="0.35">
      <c r="B281" s="44"/>
      <c r="C281" s="44"/>
      <c r="D281" s="44"/>
      <c r="E281" s="44"/>
      <c r="F281" s="44"/>
      <c r="G281" s="44"/>
      <c r="H281" s="44"/>
      <c r="I281" s="44"/>
      <c r="J281" s="44"/>
      <c r="K281" s="44"/>
      <c r="L281" s="44"/>
      <c r="M281" s="44"/>
      <c r="N281" s="44"/>
      <c r="O281" s="44"/>
    </row>
    <row r="282" spans="2:15" x14ac:dyDescent="0.35">
      <c r="B282" s="44"/>
      <c r="C282" s="44"/>
      <c r="D282" s="44"/>
      <c r="E282" s="44"/>
      <c r="F282" s="44"/>
      <c r="G282" s="44"/>
      <c r="H282" s="44"/>
      <c r="I282" s="44"/>
      <c r="J282" s="44"/>
      <c r="K282" s="44"/>
      <c r="L282" s="44"/>
      <c r="M282" s="44"/>
      <c r="N282" s="44"/>
      <c r="O282" s="44"/>
    </row>
    <row r="283" spans="2:15" x14ac:dyDescent="0.35">
      <c r="B283" s="44"/>
      <c r="C283" s="44"/>
      <c r="D283" s="44"/>
      <c r="E283" s="44"/>
      <c r="F283" s="44"/>
      <c r="G283" s="44"/>
      <c r="H283" s="44"/>
      <c r="I283" s="44"/>
      <c r="J283" s="44"/>
      <c r="K283" s="44"/>
      <c r="L283" s="44"/>
      <c r="M283" s="44"/>
      <c r="N283" s="44"/>
      <c r="O283" s="44"/>
    </row>
    <row r="284" spans="2:15" x14ac:dyDescent="0.35">
      <c r="B284" s="44"/>
      <c r="C284" s="44"/>
      <c r="D284" s="44"/>
      <c r="E284" s="44"/>
      <c r="F284" s="44"/>
      <c r="G284" s="44"/>
      <c r="H284" s="44"/>
      <c r="I284" s="44"/>
      <c r="J284" s="44"/>
      <c r="K284" s="44"/>
      <c r="L284" s="44"/>
      <c r="M284" s="44"/>
      <c r="N284" s="44"/>
      <c r="O284" s="44"/>
    </row>
    <row r="285" spans="2:15" x14ac:dyDescent="0.35">
      <c r="B285" s="44"/>
      <c r="C285" s="44"/>
      <c r="D285" s="44"/>
      <c r="E285" s="44"/>
      <c r="F285" s="44"/>
      <c r="G285" s="44"/>
      <c r="H285" s="44"/>
      <c r="I285" s="44"/>
      <c r="J285" s="44"/>
      <c r="K285" s="44"/>
      <c r="L285" s="44"/>
      <c r="M285" s="44"/>
      <c r="N285" s="44"/>
      <c r="O285" s="44"/>
    </row>
    <row r="286" spans="2:15" x14ac:dyDescent="0.35">
      <c r="B286" s="44"/>
      <c r="C286" s="44"/>
      <c r="D286" s="44"/>
      <c r="E286" s="44"/>
      <c r="F286" s="44"/>
      <c r="G286" s="44"/>
      <c r="H286" s="44"/>
      <c r="I286" s="44"/>
      <c r="J286" s="44"/>
      <c r="K286" s="44"/>
      <c r="L286" s="44"/>
      <c r="M286" s="44"/>
      <c r="N286" s="44"/>
      <c r="O286" s="44"/>
    </row>
    <row r="287" spans="2:15" x14ac:dyDescent="0.35">
      <c r="B287" s="44"/>
      <c r="C287" s="44"/>
      <c r="D287" s="44"/>
      <c r="E287" s="44"/>
      <c r="F287" s="44"/>
      <c r="G287" s="44"/>
      <c r="H287" s="44"/>
      <c r="I287" s="44"/>
      <c r="J287" s="44"/>
      <c r="K287" s="44"/>
      <c r="L287" s="44"/>
      <c r="M287" s="44"/>
      <c r="N287" s="44"/>
      <c r="O287" s="44"/>
    </row>
    <row r="288" spans="2:15" x14ac:dyDescent="0.35">
      <c r="B288" s="44"/>
      <c r="C288" s="44"/>
      <c r="D288" s="44"/>
      <c r="E288" s="44"/>
      <c r="F288" s="44"/>
      <c r="G288" s="44"/>
      <c r="H288" s="44"/>
      <c r="I288" s="44"/>
      <c r="J288" s="44"/>
      <c r="K288" s="44"/>
      <c r="L288" s="44"/>
      <c r="M288" s="44"/>
      <c r="N288" s="44"/>
      <c r="O288" s="44"/>
    </row>
    <row r="289" spans="2:15" x14ac:dyDescent="0.35">
      <c r="B289" s="44"/>
      <c r="C289" s="44"/>
      <c r="D289" s="44"/>
      <c r="E289" s="44"/>
      <c r="F289" s="44"/>
      <c r="G289" s="44"/>
      <c r="H289" s="44"/>
      <c r="I289" s="44"/>
      <c r="J289" s="44"/>
      <c r="K289" s="44"/>
      <c r="L289" s="44"/>
      <c r="M289" s="44"/>
      <c r="N289" s="44"/>
      <c r="O289" s="44"/>
    </row>
    <row r="290" spans="2:15" x14ac:dyDescent="0.35">
      <c r="B290" s="44"/>
      <c r="C290" s="44"/>
      <c r="D290" s="44"/>
      <c r="E290" s="44"/>
      <c r="F290" s="44"/>
      <c r="G290" s="44"/>
      <c r="H290" s="44"/>
      <c r="I290" s="44"/>
      <c r="J290" s="44"/>
      <c r="K290" s="44"/>
      <c r="L290" s="44"/>
      <c r="M290" s="44"/>
      <c r="N290" s="44"/>
      <c r="O290" s="44"/>
    </row>
    <row r="291" spans="2:15" x14ac:dyDescent="0.35">
      <c r="B291" s="44"/>
      <c r="C291" s="44"/>
      <c r="D291" s="44"/>
      <c r="E291" s="44"/>
      <c r="F291" s="44"/>
      <c r="G291" s="44"/>
      <c r="H291" s="44"/>
      <c r="I291" s="44"/>
      <c r="J291" s="44"/>
      <c r="K291" s="44"/>
      <c r="L291" s="44"/>
      <c r="M291" s="44"/>
      <c r="N291" s="44"/>
      <c r="O291" s="44"/>
    </row>
    <row r="292" spans="2:15" x14ac:dyDescent="0.35">
      <c r="B292" s="44"/>
      <c r="C292" s="44"/>
      <c r="D292" s="44"/>
      <c r="E292" s="44"/>
      <c r="F292" s="44"/>
      <c r="G292" s="44"/>
      <c r="H292" s="44"/>
      <c r="I292" s="44"/>
      <c r="J292" s="44"/>
      <c r="K292" s="44"/>
      <c r="L292" s="44"/>
      <c r="M292" s="44"/>
      <c r="N292" s="44"/>
      <c r="O292" s="44"/>
    </row>
    <row r="293" spans="2:15" x14ac:dyDescent="0.35">
      <c r="B293" s="44"/>
      <c r="C293" s="44"/>
      <c r="D293" s="44"/>
      <c r="E293" s="44"/>
      <c r="F293" s="44"/>
      <c r="G293" s="44"/>
      <c r="H293" s="44"/>
      <c r="I293" s="44"/>
      <c r="J293" s="44"/>
      <c r="K293" s="44"/>
      <c r="L293" s="44"/>
      <c r="M293" s="44"/>
      <c r="N293" s="44"/>
      <c r="O293" s="44"/>
    </row>
    <row r="294" spans="2:15" x14ac:dyDescent="0.35">
      <c r="B294" s="44"/>
      <c r="C294" s="44"/>
      <c r="D294" s="44"/>
      <c r="E294" s="44"/>
      <c r="F294" s="44"/>
      <c r="G294" s="44"/>
      <c r="H294" s="44"/>
      <c r="I294" s="44"/>
      <c r="J294" s="44"/>
      <c r="K294" s="44"/>
      <c r="L294" s="44"/>
      <c r="M294" s="44"/>
      <c r="N294" s="44"/>
      <c r="O294" s="44"/>
    </row>
    <row r="295" spans="2:15" x14ac:dyDescent="0.35">
      <c r="B295" s="44"/>
      <c r="C295" s="44"/>
      <c r="D295" s="44"/>
      <c r="E295" s="44"/>
      <c r="F295" s="44"/>
      <c r="G295" s="44"/>
      <c r="H295" s="44"/>
      <c r="I295" s="44"/>
      <c r="J295" s="44"/>
      <c r="K295" s="44"/>
      <c r="L295" s="44"/>
      <c r="M295" s="44"/>
      <c r="N295" s="44"/>
      <c r="O295" s="44"/>
    </row>
    <row r="296" spans="2:15" x14ac:dyDescent="0.35">
      <c r="B296" s="44"/>
      <c r="C296" s="44"/>
      <c r="D296" s="44"/>
      <c r="E296" s="44"/>
      <c r="F296" s="44"/>
      <c r="G296" s="44"/>
      <c r="H296" s="44"/>
      <c r="I296" s="44"/>
      <c r="J296" s="44"/>
      <c r="K296" s="44"/>
      <c r="L296" s="44"/>
      <c r="M296" s="44"/>
      <c r="N296" s="44"/>
      <c r="O296" s="44"/>
    </row>
    <row r="297" spans="2:15" x14ac:dyDescent="0.35">
      <c r="B297" s="44"/>
      <c r="C297" s="44"/>
      <c r="D297" s="44"/>
      <c r="E297" s="44"/>
      <c r="F297" s="44"/>
      <c r="G297" s="44"/>
      <c r="H297" s="44"/>
      <c r="I297" s="44"/>
      <c r="J297" s="44"/>
      <c r="K297" s="44"/>
      <c r="L297" s="44"/>
      <c r="M297" s="44"/>
      <c r="N297" s="44"/>
      <c r="O297" s="44"/>
    </row>
    <row r="298" spans="2:15" x14ac:dyDescent="0.35">
      <c r="B298" s="44"/>
      <c r="C298" s="44"/>
      <c r="D298" s="44"/>
      <c r="E298" s="44"/>
      <c r="F298" s="44"/>
      <c r="G298" s="44"/>
      <c r="H298" s="44"/>
      <c r="I298" s="44"/>
      <c r="J298" s="44"/>
      <c r="K298" s="44"/>
      <c r="L298" s="44"/>
      <c r="M298" s="44"/>
      <c r="N298" s="44"/>
      <c r="O298" s="44"/>
    </row>
    <row r="299" spans="2:15" x14ac:dyDescent="0.35">
      <c r="B299" s="44"/>
      <c r="C299" s="44"/>
      <c r="D299" s="44"/>
      <c r="E299" s="44"/>
      <c r="F299" s="44"/>
      <c r="G299" s="44"/>
      <c r="H299" s="44"/>
      <c r="I299" s="44"/>
      <c r="J299" s="44"/>
      <c r="K299" s="44"/>
      <c r="L299" s="44"/>
      <c r="M299" s="44"/>
      <c r="N299" s="44"/>
      <c r="O299" s="44"/>
    </row>
    <row r="300" spans="2:15" x14ac:dyDescent="0.35">
      <c r="B300" s="44"/>
      <c r="C300" s="44"/>
      <c r="D300" s="44"/>
      <c r="E300" s="44"/>
      <c r="F300" s="44"/>
      <c r="G300" s="44"/>
      <c r="H300" s="44"/>
      <c r="I300" s="44"/>
      <c r="J300" s="44"/>
      <c r="K300" s="44"/>
      <c r="L300" s="44"/>
      <c r="M300" s="44"/>
      <c r="N300" s="44"/>
      <c r="O300" s="44"/>
    </row>
    <row r="301" spans="2:15" x14ac:dyDescent="0.35">
      <c r="B301" s="44"/>
      <c r="C301" s="44"/>
      <c r="D301" s="44"/>
      <c r="E301" s="44"/>
      <c r="F301" s="44"/>
      <c r="G301" s="44"/>
      <c r="H301" s="44"/>
      <c r="I301" s="44"/>
      <c r="J301" s="44"/>
      <c r="K301" s="44"/>
      <c r="L301" s="44"/>
      <c r="M301" s="44"/>
      <c r="N301" s="44"/>
      <c r="O301" s="44"/>
    </row>
    <row r="302" spans="2:15" x14ac:dyDescent="0.35">
      <c r="B302" s="44"/>
      <c r="C302" s="44"/>
      <c r="D302" s="44"/>
      <c r="E302" s="44"/>
      <c r="F302" s="44"/>
      <c r="G302" s="44"/>
      <c r="H302" s="44"/>
      <c r="I302" s="44"/>
      <c r="J302" s="44"/>
      <c r="K302" s="44"/>
      <c r="L302" s="44"/>
      <c r="M302" s="44"/>
      <c r="N302" s="44"/>
      <c r="O302" s="44"/>
    </row>
    <row r="303" spans="2:15" x14ac:dyDescent="0.35">
      <c r="B303" s="44"/>
      <c r="C303" s="44"/>
      <c r="D303" s="44"/>
      <c r="E303" s="44"/>
      <c r="F303" s="44"/>
      <c r="G303" s="44"/>
      <c r="H303" s="44"/>
      <c r="I303" s="44"/>
      <c r="J303" s="44"/>
      <c r="K303" s="44"/>
      <c r="L303" s="44"/>
      <c r="M303" s="44"/>
      <c r="N303" s="44"/>
      <c r="O303" s="44"/>
    </row>
    <row r="304" spans="2:15" x14ac:dyDescent="0.35">
      <c r="B304" s="44"/>
      <c r="C304" s="44"/>
      <c r="D304" s="44"/>
      <c r="E304" s="44"/>
      <c r="F304" s="44"/>
      <c r="G304" s="44"/>
      <c r="H304" s="44"/>
      <c r="I304" s="44"/>
      <c r="J304" s="44"/>
      <c r="K304" s="44"/>
      <c r="L304" s="44"/>
      <c r="M304" s="44"/>
      <c r="N304" s="44"/>
      <c r="O304" s="44"/>
    </row>
    <row r="305" spans="2:15" x14ac:dyDescent="0.35">
      <c r="B305" s="44"/>
      <c r="C305" s="44"/>
      <c r="D305" s="44"/>
      <c r="E305" s="44"/>
      <c r="F305" s="44"/>
      <c r="G305" s="44"/>
      <c r="H305" s="44"/>
      <c r="I305" s="44"/>
      <c r="J305" s="44"/>
      <c r="K305" s="44"/>
      <c r="L305" s="44"/>
      <c r="M305" s="44"/>
      <c r="N305" s="44"/>
      <c r="O305" s="44"/>
    </row>
    <row r="306" spans="2:15" x14ac:dyDescent="0.35">
      <c r="B306" s="44"/>
      <c r="C306" s="44"/>
      <c r="D306" s="44"/>
      <c r="E306" s="44"/>
      <c r="F306" s="44"/>
      <c r="G306" s="44"/>
      <c r="H306" s="44"/>
      <c r="I306" s="44"/>
      <c r="J306" s="44"/>
      <c r="K306" s="44"/>
      <c r="L306" s="44"/>
      <c r="M306" s="44"/>
      <c r="N306" s="44"/>
      <c r="O306" s="44"/>
    </row>
    <row r="307" spans="2:15" x14ac:dyDescent="0.35">
      <c r="B307" s="44"/>
      <c r="C307" s="44"/>
      <c r="D307" s="44"/>
      <c r="E307" s="44"/>
      <c r="F307" s="44"/>
      <c r="G307" s="44"/>
      <c r="H307" s="44"/>
      <c r="I307" s="44"/>
      <c r="J307" s="44"/>
      <c r="K307" s="44"/>
      <c r="L307" s="44"/>
      <c r="M307" s="44"/>
      <c r="N307" s="44"/>
      <c r="O307" s="44"/>
    </row>
    <row r="308" spans="2:15" x14ac:dyDescent="0.35">
      <c r="B308" s="44"/>
      <c r="C308" s="44"/>
      <c r="D308" s="44"/>
      <c r="E308" s="44"/>
      <c r="F308" s="44"/>
      <c r="G308" s="44"/>
      <c r="H308" s="44"/>
      <c r="I308" s="44"/>
      <c r="J308" s="44"/>
      <c r="K308" s="44"/>
      <c r="L308" s="44"/>
      <c r="M308" s="44"/>
      <c r="N308" s="44"/>
      <c r="O308" s="44"/>
    </row>
    <row r="309" spans="2:15" x14ac:dyDescent="0.35">
      <c r="B309" s="44"/>
      <c r="C309" s="44"/>
      <c r="D309" s="44"/>
      <c r="E309" s="44"/>
      <c r="F309" s="44"/>
      <c r="G309" s="44"/>
      <c r="H309" s="44"/>
      <c r="I309" s="44"/>
      <c r="J309" s="44"/>
      <c r="K309" s="44"/>
      <c r="L309" s="44"/>
      <c r="M309" s="44"/>
      <c r="N309" s="44"/>
      <c r="O309" s="44"/>
    </row>
    <row r="310" spans="2:15" x14ac:dyDescent="0.35">
      <c r="B310" s="44"/>
      <c r="C310" s="44"/>
      <c r="D310" s="44"/>
      <c r="E310" s="44"/>
      <c r="F310" s="44"/>
      <c r="G310" s="44"/>
      <c r="H310" s="44"/>
      <c r="I310" s="44"/>
      <c r="J310" s="44"/>
      <c r="K310" s="44"/>
      <c r="L310" s="44"/>
      <c r="M310" s="44"/>
      <c r="N310" s="44"/>
      <c r="O310" s="44"/>
    </row>
    <row r="311" spans="2:15" x14ac:dyDescent="0.35">
      <c r="B311" s="44"/>
      <c r="C311" s="44"/>
      <c r="D311" s="44"/>
      <c r="E311" s="44"/>
      <c r="F311" s="44"/>
      <c r="G311" s="44"/>
      <c r="H311" s="44"/>
      <c r="I311" s="44"/>
      <c r="J311" s="44"/>
      <c r="K311" s="44"/>
      <c r="L311" s="44"/>
      <c r="M311" s="44"/>
      <c r="N311" s="44"/>
      <c r="O311" s="44"/>
    </row>
    <row r="312" spans="2:15" x14ac:dyDescent="0.35">
      <c r="B312" s="44"/>
      <c r="C312" s="44"/>
      <c r="D312" s="44"/>
      <c r="E312" s="44"/>
      <c r="F312" s="44"/>
      <c r="G312" s="44"/>
      <c r="H312" s="44"/>
      <c r="I312" s="44"/>
      <c r="J312" s="44"/>
      <c r="K312" s="44"/>
      <c r="L312" s="44"/>
      <c r="M312" s="44"/>
      <c r="N312" s="44"/>
      <c r="O312" s="44"/>
    </row>
    <row r="313" spans="2:15" x14ac:dyDescent="0.35">
      <c r="B313" s="44"/>
      <c r="C313" s="44"/>
      <c r="D313" s="44"/>
      <c r="E313" s="44"/>
      <c r="F313" s="44"/>
      <c r="G313" s="44"/>
      <c r="H313" s="44"/>
      <c r="I313" s="44"/>
      <c r="J313" s="44"/>
      <c r="K313" s="44"/>
      <c r="L313" s="44"/>
      <c r="M313" s="44"/>
      <c r="N313" s="44"/>
      <c r="O313" s="44"/>
    </row>
    <row r="314" spans="2:15" x14ac:dyDescent="0.35">
      <c r="B314" s="44"/>
      <c r="C314" s="44"/>
      <c r="D314" s="44"/>
      <c r="E314" s="44"/>
      <c r="F314" s="44"/>
      <c r="G314" s="44"/>
      <c r="H314" s="44"/>
      <c r="I314" s="44"/>
      <c r="J314" s="44"/>
      <c r="K314" s="44"/>
      <c r="L314" s="44"/>
      <c r="M314" s="44"/>
      <c r="N314" s="44"/>
      <c r="O314" s="44"/>
    </row>
    <row r="315" spans="2:15" x14ac:dyDescent="0.35">
      <c r="B315" s="44"/>
      <c r="C315" s="44"/>
      <c r="D315" s="44"/>
      <c r="E315" s="44"/>
      <c r="F315" s="44"/>
      <c r="G315" s="44"/>
      <c r="H315" s="44"/>
      <c r="I315" s="44"/>
      <c r="J315" s="44"/>
      <c r="K315" s="44"/>
      <c r="L315" s="44"/>
      <c r="M315" s="44"/>
      <c r="N315" s="44"/>
      <c r="O315" s="44"/>
    </row>
    <row r="316" spans="2:15" x14ac:dyDescent="0.35">
      <c r="B316" s="44"/>
      <c r="C316" s="44"/>
      <c r="D316" s="44"/>
      <c r="E316" s="44"/>
      <c r="F316" s="44"/>
      <c r="G316" s="44"/>
      <c r="H316" s="44"/>
      <c r="I316" s="44"/>
      <c r="J316" s="44"/>
      <c r="K316" s="44"/>
      <c r="L316" s="44"/>
      <c r="M316" s="44"/>
      <c r="N316" s="44"/>
      <c r="O316" s="44"/>
    </row>
    <row r="317" spans="2:15" x14ac:dyDescent="0.35">
      <c r="B317" s="44"/>
      <c r="C317" s="44"/>
      <c r="D317" s="44"/>
      <c r="E317" s="44"/>
      <c r="F317" s="44"/>
      <c r="G317" s="44"/>
      <c r="H317" s="44"/>
      <c r="I317" s="44"/>
      <c r="J317" s="44"/>
      <c r="K317" s="44"/>
      <c r="L317" s="44"/>
      <c r="M317" s="44"/>
      <c r="N317" s="44"/>
      <c r="O317" s="44"/>
    </row>
    <row r="318" spans="2:15" x14ac:dyDescent="0.35">
      <c r="B318" s="44"/>
      <c r="C318" s="44"/>
      <c r="D318" s="44"/>
      <c r="E318" s="44"/>
      <c r="F318" s="44"/>
      <c r="G318" s="44"/>
      <c r="H318" s="44"/>
      <c r="I318" s="44"/>
      <c r="J318" s="44"/>
      <c r="K318" s="44"/>
      <c r="L318" s="44"/>
      <c r="M318" s="44"/>
      <c r="N318" s="44"/>
      <c r="O318" s="44"/>
    </row>
    <row r="319" spans="2:15" x14ac:dyDescent="0.35">
      <c r="B319" s="44"/>
      <c r="C319" s="44"/>
      <c r="D319" s="44"/>
      <c r="E319" s="44"/>
      <c r="F319" s="44"/>
      <c r="G319" s="44"/>
      <c r="H319" s="44"/>
      <c r="I319" s="44"/>
      <c r="J319" s="44"/>
      <c r="K319" s="44"/>
      <c r="L319" s="44"/>
      <c r="M319" s="44"/>
      <c r="N319" s="44"/>
      <c r="O319" s="44"/>
    </row>
    <row r="320" spans="2:15" x14ac:dyDescent="0.35">
      <c r="B320" s="44"/>
      <c r="C320" s="44"/>
      <c r="D320" s="44"/>
      <c r="E320" s="44"/>
      <c r="F320" s="44"/>
      <c r="G320" s="44"/>
      <c r="H320" s="44"/>
      <c r="I320" s="44"/>
      <c r="J320" s="44"/>
      <c r="K320" s="44"/>
      <c r="L320" s="44"/>
      <c r="M320" s="44"/>
      <c r="N320" s="44"/>
      <c r="O320" s="44"/>
    </row>
    <row r="321" spans="2:15" x14ac:dyDescent="0.35">
      <c r="B321" s="44"/>
      <c r="C321" s="44"/>
      <c r="D321" s="44"/>
      <c r="E321" s="44"/>
      <c r="F321" s="44"/>
      <c r="G321" s="44"/>
      <c r="H321" s="44"/>
      <c r="I321" s="44"/>
      <c r="J321" s="44"/>
      <c r="K321" s="44"/>
      <c r="L321" s="44"/>
      <c r="M321" s="44"/>
      <c r="N321" s="44"/>
      <c r="O321" s="44"/>
    </row>
    <row r="322" spans="2:15" x14ac:dyDescent="0.35">
      <c r="B322" s="44"/>
      <c r="C322" s="44"/>
      <c r="D322" s="44"/>
      <c r="E322" s="44"/>
      <c r="F322" s="44"/>
      <c r="G322" s="44"/>
      <c r="H322" s="44"/>
      <c r="I322" s="44"/>
      <c r="J322" s="44"/>
      <c r="K322" s="44"/>
      <c r="L322" s="44"/>
      <c r="M322" s="44"/>
      <c r="N322" s="44"/>
      <c r="O322" s="44"/>
    </row>
    <row r="323" spans="2:15" x14ac:dyDescent="0.35">
      <c r="B323" s="44"/>
      <c r="C323" s="44"/>
      <c r="D323" s="44"/>
      <c r="E323" s="44"/>
      <c r="F323" s="44"/>
      <c r="G323" s="44"/>
      <c r="H323" s="44"/>
      <c r="I323" s="44"/>
      <c r="J323" s="44"/>
      <c r="K323" s="44"/>
      <c r="L323" s="44"/>
      <c r="M323" s="44"/>
      <c r="N323" s="44"/>
      <c r="O323" s="44"/>
    </row>
    <row r="324" spans="2:15" x14ac:dyDescent="0.35">
      <c r="B324" s="44"/>
      <c r="C324" s="44"/>
      <c r="D324" s="44"/>
      <c r="E324" s="44"/>
      <c r="F324" s="44"/>
      <c r="G324" s="44"/>
      <c r="H324" s="44"/>
      <c r="I324" s="44"/>
      <c r="J324" s="44"/>
      <c r="K324" s="44"/>
      <c r="L324" s="44"/>
      <c r="M324" s="44"/>
      <c r="N324" s="44"/>
      <c r="O324" s="44"/>
    </row>
    <row r="325" spans="2:15" x14ac:dyDescent="0.35">
      <c r="B325" s="44"/>
      <c r="C325" s="44"/>
      <c r="D325" s="44"/>
      <c r="E325" s="44"/>
      <c r="F325" s="44"/>
      <c r="G325" s="44"/>
      <c r="H325" s="44"/>
      <c r="I325" s="44"/>
      <c r="J325" s="44"/>
      <c r="K325" s="44"/>
      <c r="L325" s="44"/>
      <c r="M325" s="44"/>
      <c r="N325" s="44"/>
      <c r="O325" s="44"/>
    </row>
    <row r="326" spans="2:15" x14ac:dyDescent="0.35">
      <c r="B326" s="44"/>
      <c r="C326" s="44"/>
      <c r="D326" s="44"/>
      <c r="E326" s="44"/>
      <c r="F326" s="44"/>
      <c r="G326" s="44"/>
      <c r="H326" s="44"/>
      <c r="I326" s="44"/>
      <c r="J326" s="44"/>
      <c r="K326" s="44"/>
      <c r="L326" s="44"/>
      <c r="M326" s="44"/>
      <c r="N326" s="44"/>
      <c r="O326" s="44"/>
    </row>
    <row r="327" spans="2:15" x14ac:dyDescent="0.35">
      <c r="B327" s="44"/>
      <c r="C327" s="44"/>
      <c r="D327" s="44"/>
      <c r="E327" s="44"/>
      <c r="F327" s="44"/>
      <c r="G327" s="44"/>
      <c r="H327" s="44"/>
      <c r="I327" s="44"/>
      <c r="J327" s="44"/>
      <c r="K327" s="44"/>
      <c r="L327" s="44"/>
      <c r="M327" s="44"/>
      <c r="N327" s="44"/>
      <c r="O327" s="44"/>
    </row>
    <row r="328" spans="2:15" x14ac:dyDescent="0.35">
      <c r="B328" s="44"/>
      <c r="C328" s="44"/>
      <c r="D328" s="44"/>
      <c r="E328" s="44"/>
      <c r="F328" s="44"/>
      <c r="G328" s="44"/>
      <c r="H328" s="44"/>
      <c r="I328" s="44"/>
      <c r="J328" s="44"/>
      <c r="K328" s="44"/>
      <c r="L328" s="44"/>
      <c r="M328" s="44"/>
      <c r="N328" s="44"/>
      <c r="O328" s="44"/>
    </row>
    <row r="329" spans="2:15" x14ac:dyDescent="0.35">
      <c r="B329" s="44"/>
      <c r="C329" s="44"/>
      <c r="D329" s="44"/>
      <c r="E329" s="44"/>
      <c r="F329" s="44"/>
      <c r="G329" s="44"/>
      <c r="H329" s="44"/>
      <c r="I329" s="44"/>
      <c r="J329" s="44"/>
      <c r="K329" s="44"/>
      <c r="L329" s="44"/>
      <c r="M329" s="44"/>
      <c r="N329" s="44"/>
      <c r="O329" s="44"/>
    </row>
    <row r="330" spans="2:15" x14ac:dyDescent="0.35">
      <c r="B330" s="44"/>
      <c r="C330" s="44"/>
      <c r="D330" s="44"/>
      <c r="E330" s="44"/>
      <c r="F330" s="44"/>
      <c r="G330" s="44"/>
      <c r="H330" s="44"/>
      <c r="I330" s="44"/>
      <c r="J330" s="44"/>
      <c r="K330" s="44"/>
      <c r="L330" s="44"/>
      <c r="M330" s="44"/>
      <c r="N330" s="44"/>
      <c r="O330" s="44"/>
    </row>
    <row r="331" spans="2:15" x14ac:dyDescent="0.35">
      <c r="B331" s="44"/>
      <c r="C331" s="44"/>
      <c r="D331" s="44"/>
      <c r="E331" s="44"/>
      <c r="F331" s="44"/>
      <c r="G331" s="44"/>
      <c r="H331" s="44"/>
      <c r="I331" s="44"/>
      <c r="J331" s="44"/>
      <c r="K331" s="44"/>
      <c r="L331" s="44"/>
      <c r="M331" s="44"/>
      <c r="N331" s="44"/>
      <c r="O331" s="44"/>
    </row>
    <row r="332" spans="2:15" x14ac:dyDescent="0.35">
      <c r="B332" s="44"/>
      <c r="C332" s="44"/>
      <c r="D332" s="44"/>
      <c r="E332" s="44"/>
      <c r="F332" s="44"/>
      <c r="G332" s="44"/>
      <c r="H332" s="44"/>
      <c r="I332" s="44"/>
      <c r="J332" s="44"/>
      <c r="K332" s="44"/>
      <c r="L332" s="44"/>
      <c r="M332" s="44"/>
      <c r="N332" s="44"/>
      <c r="O332" s="44"/>
    </row>
    <row r="333" spans="2:15" x14ac:dyDescent="0.35">
      <c r="B333" s="44"/>
      <c r="C333" s="44"/>
      <c r="D333" s="44"/>
      <c r="E333" s="44"/>
      <c r="F333" s="44"/>
      <c r="G333" s="44"/>
      <c r="H333" s="44"/>
      <c r="I333" s="44"/>
      <c r="J333" s="44"/>
      <c r="K333" s="44"/>
      <c r="L333" s="44"/>
      <c r="M333" s="44"/>
      <c r="N333" s="44"/>
      <c r="O333" s="44"/>
    </row>
    <row r="334" spans="2:15" x14ac:dyDescent="0.35">
      <c r="B334" s="44"/>
      <c r="C334" s="44"/>
      <c r="D334" s="44"/>
      <c r="E334" s="44"/>
      <c r="F334" s="44"/>
      <c r="G334" s="44"/>
      <c r="H334" s="44"/>
      <c r="I334" s="44"/>
      <c r="J334" s="44"/>
      <c r="K334" s="44"/>
      <c r="L334" s="44"/>
      <c r="M334" s="44"/>
      <c r="N334" s="44"/>
      <c r="O334" s="44"/>
    </row>
    <row r="335" spans="2:15" x14ac:dyDescent="0.35">
      <c r="B335" s="44"/>
      <c r="C335" s="44"/>
      <c r="D335" s="44"/>
      <c r="E335" s="44"/>
      <c r="F335" s="44"/>
      <c r="G335" s="44"/>
      <c r="H335" s="44"/>
      <c r="I335" s="44"/>
      <c r="J335" s="44"/>
      <c r="K335" s="44"/>
      <c r="L335" s="44"/>
      <c r="M335" s="44"/>
      <c r="N335" s="44"/>
      <c r="O335" s="44"/>
    </row>
    <row r="336" spans="2:15" x14ac:dyDescent="0.35">
      <c r="B336" s="44"/>
      <c r="C336" s="44"/>
      <c r="D336" s="44"/>
      <c r="E336" s="44"/>
      <c r="F336" s="44"/>
      <c r="G336" s="44"/>
      <c r="H336" s="44"/>
      <c r="I336" s="44"/>
      <c r="J336" s="44"/>
      <c r="K336" s="44"/>
      <c r="L336" s="44"/>
      <c r="M336" s="44"/>
      <c r="N336" s="44"/>
      <c r="O336" s="44"/>
    </row>
    <row r="337" spans="2:15" x14ac:dyDescent="0.35">
      <c r="B337" s="44"/>
      <c r="C337" s="44"/>
      <c r="D337" s="44"/>
      <c r="E337" s="44"/>
      <c r="F337" s="44"/>
      <c r="G337" s="44"/>
      <c r="H337" s="44"/>
      <c r="I337" s="44"/>
      <c r="J337" s="44"/>
      <c r="K337" s="44"/>
      <c r="L337" s="44"/>
      <c r="M337" s="44"/>
      <c r="N337" s="44"/>
      <c r="O337" s="44"/>
    </row>
    <row r="338" spans="2:15" x14ac:dyDescent="0.35">
      <c r="B338" s="44"/>
      <c r="C338" s="44"/>
      <c r="D338" s="44"/>
      <c r="E338" s="44"/>
      <c r="F338" s="44"/>
      <c r="G338" s="44"/>
      <c r="H338" s="44"/>
      <c r="I338" s="44"/>
      <c r="J338" s="44"/>
      <c r="K338" s="44"/>
      <c r="L338" s="44"/>
      <c r="M338" s="44"/>
      <c r="N338" s="44"/>
      <c r="O338" s="44"/>
    </row>
    <row r="339" spans="2:15" x14ac:dyDescent="0.35">
      <c r="B339" s="44"/>
      <c r="C339" s="44"/>
      <c r="D339" s="44"/>
      <c r="E339" s="44"/>
      <c r="F339" s="44"/>
      <c r="G339" s="44"/>
      <c r="H339" s="44"/>
      <c r="I339" s="44"/>
      <c r="J339" s="44"/>
      <c r="K339" s="44"/>
      <c r="L339" s="44"/>
      <c r="M339" s="44"/>
      <c r="N339" s="44"/>
      <c r="O339" s="44"/>
    </row>
    <row r="340" spans="2:15" x14ac:dyDescent="0.35">
      <c r="B340" s="44"/>
      <c r="C340" s="44"/>
      <c r="D340" s="44"/>
      <c r="E340" s="44"/>
      <c r="F340" s="44"/>
      <c r="G340" s="44"/>
      <c r="H340" s="44"/>
      <c r="I340" s="44"/>
      <c r="J340" s="44"/>
      <c r="K340" s="44"/>
      <c r="L340" s="44"/>
      <c r="M340" s="44"/>
      <c r="N340" s="44"/>
      <c r="O340" s="44"/>
    </row>
    <row r="341" spans="2:15" x14ac:dyDescent="0.35">
      <c r="B341" s="44"/>
      <c r="C341" s="44"/>
      <c r="D341" s="44"/>
      <c r="E341" s="44"/>
      <c r="F341" s="44"/>
      <c r="G341" s="44"/>
      <c r="H341" s="44"/>
      <c r="I341" s="44"/>
      <c r="J341" s="44"/>
      <c r="K341" s="44"/>
      <c r="L341" s="44"/>
      <c r="M341" s="44"/>
      <c r="N341" s="44"/>
      <c r="O341" s="44"/>
    </row>
    <row r="342" spans="2:15" x14ac:dyDescent="0.35">
      <c r="B342" s="44"/>
      <c r="C342" s="44"/>
      <c r="D342" s="44"/>
      <c r="E342" s="44"/>
      <c r="F342" s="44"/>
      <c r="G342" s="44"/>
      <c r="H342" s="44"/>
      <c r="I342" s="44"/>
      <c r="J342" s="44"/>
      <c r="K342" s="44"/>
      <c r="L342" s="44"/>
      <c r="M342" s="44"/>
      <c r="N342" s="44"/>
      <c r="O342" s="44"/>
    </row>
    <row r="343" spans="2:15" x14ac:dyDescent="0.35">
      <c r="B343" s="44"/>
      <c r="C343" s="44"/>
      <c r="D343" s="44"/>
      <c r="E343" s="44"/>
      <c r="F343" s="44"/>
      <c r="G343" s="44"/>
      <c r="H343" s="44"/>
      <c r="I343" s="44"/>
      <c r="J343" s="44"/>
      <c r="K343" s="44"/>
      <c r="L343" s="44"/>
      <c r="M343" s="44"/>
      <c r="N343" s="44"/>
      <c r="O343" s="44"/>
    </row>
    <row r="344" spans="2:15" x14ac:dyDescent="0.35">
      <c r="B344" s="44"/>
      <c r="C344" s="44"/>
      <c r="D344" s="44"/>
      <c r="E344" s="44"/>
      <c r="F344" s="44"/>
      <c r="G344" s="44"/>
      <c r="H344" s="44"/>
      <c r="I344" s="44"/>
      <c r="J344" s="44"/>
      <c r="K344" s="44"/>
      <c r="L344" s="44"/>
      <c r="M344" s="44"/>
      <c r="N344" s="44"/>
      <c r="O344" s="44"/>
    </row>
    <row r="345" spans="2:15" x14ac:dyDescent="0.35">
      <c r="B345" s="44"/>
      <c r="C345" s="44"/>
      <c r="D345" s="44"/>
      <c r="E345" s="44"/>
      <c r="F345" s="44"/>
      <c r="G345" s="44"/>
      <c r="H345" s="44"/>
      <c r="I345" s="44"/>
      <c r="J345" s="44"/>
      <c r="K345" s="44"/>
      <c r="L345" s="44"/>
      <c r="M345" s="44"/>
      <c r="N345" s="44"/>
      <c r="O345" s="44"/>
    </row>
    <row r="346" spans="2:15" x14ac:dyDescent="0.35">
      <c r="B346" s="44"/>
      <c r="C346" s="44"/>
      <c r="D346" s="44"/>
      <c r="E346" s="44"/>
      <c r="F346" s="44"/>
      <c r="G346" s="44"/>
      <c r="H346" s="44"/>
      <c r="I346" s="44"/>
      <c r="J346" s="44"/>
      <c r="K346" s="44"/>
      <c r="L346" s="44"/>
      <c r="M346" s="44"/>
      <c r="N346" s="44"/>
      <c r="O346" s="44"/>
    </row>
    <row r="347" spans="2:15" x14ac:dyDescent="0.35">
      <c r="B347" s="44"/>
      <c r="C347" s="44"/>
      <c r="D347" s="44"/>
      <c r="E347" s="44"/>
      <c r="F347" s="44"/>
      <c r="G347" s="44"/>
      <c r="H347" s="44"/>
      <c r="I347" s="44"/>
      <c r="J347" s="44"/>
      <c r="K347" s="44"/>
      <c r="L347" s="44"/>
      <c r="M347" s="44"/>
      <c r="N347" s="44"/>
      <c r="O347" s="44"/>
    </row>
    <row r="348" spans="2:15" x14ac:dyDescent="0.35">
      <c r="B348" s="44"/>
      <c r="C348" s="44"/>
      <c r="D348" s="44"/>
      <c r="E348" s="44"/>
      <c r="F348" s="44"/>
      <c r="G348" s="44"/>
      <c r="H348" s="44"/>
      <c r="I348" s="44"/>
      <c r="J348" s="44"/>
      <c r="K348" s="44"/>
      <c r="L348" s="44"/>
      <c r="M348" s="44"/>
      <c r="N348" s="44"/>
      <c r="O348" s="44"/>
    </row>
    <row r="349" spans="2:15" x14ac:dyDescent="0.35">
      <c r="B349" s="44"/>
      <c r="C349" s="44"/>
      <c r="D349" s="44"/>
      <c r="E349" s="44"/>
      <c r="F349" s="44"/>
      <c r="G349" s="44"/>
      <c r="H349" s="44"/>
      <c r="I349" s="44"/>
      <c r="J349" s="44"/>
      <c r="K349" s="44"/>
      <c r="L349" s="44"/>
      <c r="M349" s="44"/>
      <c r="N349" s="44"/>
      <c r="O349" s="44"/>
    </row>
    <row r="350" spans="2:15" x14ac:dyDescent="0.35">
      <c r="B350" s="44"/>
      <c r="C350" s="44"/>
      <c r="D350" s="44"/>
      <c r="E350" s="44"/>
      <c r="F350" s="44"/>
      <c r="G350" s="44"/>
      <c r="H350" s="44"/>
      <c r="I350" s="44"/>
      <c r="J350" s="44"/>
      <c r="K350" s="44"/>
      <c r="L350" s="44"/>
      <c r="M350" s="44"/>
      <c r="N350" s="44"/>
      <c r="O350" s="44"/>
    </row>
    <row r="351" spans="2:15" x14ac:dyDescent="0.35">
      <c r="B351" s="44"/>
      <c r="C351" s="44"/>
      <c r="D351" s="44"/>
      <c r="E351" s="44"/>
      <c r="F351" s="44"/>
      <c r="G351" s="44"/>
      <c r="H351" s="44"/>
      <c r="I351" s="44"/>
      <c r="J351" s="44"/>
      <c r="K351" s="44"/>
      <c r="L351" s="44"/>
      <c r="M351" s="44"/>
      <c r="N351" s="44"/>
      <c r="O351" s="44"/>
    </row>
    <row r="352" spans="2:15" x14ac:dyDescent="0.35">
      <c r="B352" s="44"/>
      <c r="C352" s="44"/>
      <c r="D352" s="44"/>
      <c r="E352" s="44"/>
      <c r="F352" s="44"/>
      <c r="G352" s="44"/>
      <c r="H352" s="44"/>
      <c r="I352" s="44"/>
      <c r="J352" s="44"/>
      <c r="K352" s="44"/>
      <c r="L352" s="44"/>
      <c r="M352" s="44"/>
      <c r="N352" s="44"/>
      <c r="O352" s="44"/>
    </row>
    <row r="353" spans="2:15" x14ac:dyDescent="0.35">
      <c r="B353" s="44"/>
      <c r="C353" s="44"/>
      <c r="D353" s="44"/>
      <c r="E353" s="44"/>
      <c r="F353" s="44"/>
      <c r="G353" s="44"/>
      <c r="H353" s="44"/>
      <c r="I353" s="44"/>
      <c r="J353" s="44"/>
      <c r="K353" s="44"/>
      <c r="L353" s="44"/>
      <c r="M353" s="44"/>
      <c r="N353" s="44"/>
      <c r="O353" s="44"/>
    </row>
    <row r="354" spans="2:15" x14ac:dyDescent="0.35">
      <c r="B354" s="44"/>
      <c r="C354" s="44"/>
      <c r="D354" s="44"/>
      <c r="E354" s="44"/>
      <c r="F354" s="44"/>
      <c r="G354" s="44"/>
      <c r="H354" s="44"/>
      <c r="I354" s="44"/>
      <c r="J354" s="44"/>
      <c r="K354" s="44"/>
      <c r="L354" s="44"/>
      <c r="M354" s="44"/>
      <c r="N354" s="44"/>
      <c r="O354" s="44"/>
    </row>
    <row r="355" spans="2:15" x14ac:dyDescent="0.35">
      <c r="B355" s="44"/>
      <c r="C355" s="44"/>
      <c r="D355" s="44"/>
      <c r="E355" s="44"/>
      <c r="F355" s="44"/>
      <c r="G355" s="44"/>
      <c r="H355" s="44"/>
      <c r="I355" s="44"/>
      <c r="J355" s="44"/>
      <c r="K355" s="44"/>
      <c r="L355" s="44"/>
      <c r="M355" s="44"/>
      <c r="N355" s="44"/>
      <c r="O355" s="44"/>
    </row>
    <row r="356" spans="2:15" x14ac:dyDescent="0.35">
      <c r="B356" s="44"/>
      <c r="C356" s="44"/>
      <c r="D356" s="44"/>
      <c r="E356" s="44"/>
      <c r="F356" s="44"/>
      <c r="G356" s="44"/>
      <c r="H356" s="44"/>
      <c r="I356" s="44"/>
      <c r="J356" s="44"/>
      <c r="K356" s="44"/>
      <c r="L356" s="44"/>
      <c r="M356" s="44"/>
      <c r="N356" s="44"/>
      <c r="O356" s="44"/>
    </row>
    <row r="357" spans="2:15" x14ac:dyDescent="0.35">
      <c r="B357" s="44"/>
      <c r="C357" s="44"/>
      <c r="D357" s="44"/>
      <c r="E357" s="44"/>
      <c r="F357" s="44"/>
      <c r="G357" s="44"/>
      <c r="H357" s="44"/>
      <c r="I357" s="44"/>
      <c r="J357" s="44"/>
      <c r="K357" s="44"/>
      <c r="L357" s="44"/>
      <c r="M357" s="44"/>
      <c r="N357" s="44"/>
      <c r="O357" s="44"/>
    </row>
    <row r="358" spans="2:15" x14ac:dyDescent="0.35">
      <c r="B358" s="44"/>
      <c r="C358" s="44"/>
      <c r="D358" s="44"/>
      <c r="E358" s="44"/>
      <c r="F358" s="44"/>
      <c r="G358" s="44"/>
      <c r="H358" s="44"/>
      <c r="I358" s="44"/>
      <c r="J358" s="44"/>
      <c r="K358" s="44"/>
      <c r="L358" s="44"/>
      <c r="M358" s="44"/>
      <c r="N358" s="44"/>
      <c r="O358" s="44"/>
    </row>
    <row r="359" spans="2:15" x14ac:dyDescent="0.35">
      <c r="B359" s="44"/>
      <c r="C359" s="44"/>
      <c r="D359" s="44"/>
      <c r="E359" s="44"/>
      <c r="F359" s="44"/>
      <c r="G359" s="44"/>
      <c r="H359" s="44"/>
      <c r="I359" s="44"/>
      <c r="J359" s="44"/>
      <c r="K359" s="44"/>
      <c r="L359" s="44"/>
      <c r="M359" s="44"/>
      <c r="N359" s="44"/>
      <c r="O359" s="44"/>
    </row>
    <row r="360" spans="2:15" x14ac:dyDescent="0.35">
      <c r="B360" s="44"/>
      <c r="C360" s="44"/>
      <c r="D360" s="44"/>
      <c r="E360" s="44"/>
      <c r="F360" s="44"/>
      <c r="G360" s="44"/>
      <c r="H360" s="44"/>
      <c r="I360" s="44"/>
      <c r="J360" s="44"/>
      <c r="K360" s="44"/>
      <c r="L360" s="44"/>
      <c r="M360" s="44"/>
      <c r="N360" s="44"/>
      <c r="O360" s="44"/>
    </row>
    <row r="361" spans="2:15" x14ac:dyDescent="0.35">
      <c r="B361" s="44"/>
      <c r="C361" s="44"/>
      <c r="D361" s="44"/>
      <c r="E361" s="44"/>
      <c r="F361" s="44"/>
      <c r="G361" s="44"/>
      <c r="H361" s="44"/>
      <c r="I361" s="44"/>
      <c r="J361" s="44"/>
      <c r="K361" s="44"/>
      <c r="L361" s="44"/>
      <c r="M361" s="44"/>
      <c r="N361" s="44"/>
      <c r="O361" s="44"/>
    </row>
    <row r="362" spans="2:15" x14ac:dyDescent="0.35">
      <c r="B362" s="44"/>
      <c r="C362" s="44"/>
      <c r="D362" s="44"/>
      <c r="E362" s="44"/>
      <c r="F362" s="44"/>
      <c r="G362" s="44"/>
      <c r="H362" s="44"/>
      <c r="I362" s="44"/>
      <c r="J362" s="44"/>
      <c r="K362" s="44"/>
      <c r="L362" s="44"/>
      <c r="M362" s="44"/>
      <c r="N362" s="44"/>
      <c r="O362" s="44"/>
    </row>
    <row r="363" spans="2:15" x14ac:dyDescent="0.35">
      <c r="B363" s="44"/>
      <c r="C363" s="44"/>
      <c r="D363" s="44"/>
      <c r="E363" s="44"/>
      <c r="F363" s="44"/>
      <c r="G363" s="44"/>
      <c r="H363" s="44"/>
      <c r="I363" s="44"/>
      <c r="J363" s="44"/>
      <c r="K363" s="44"/>
      <c r="L363" s="44"/>
      <c r="M363" s="44"/>
      <c r="N363" s="44"/>
      <c r="O363" s="44"/>
    </row>
    <row r="364" spans="2:15" x14ac:dyDescent="0.35">
      <c r="B364" s="44"/>
      <c r="C364" s="44"/>
      <c r="D364" s="44"/>
      <c r="E364" s="44"/>
      <c r="F364" s="44"/>
      <c r="G364" s="44"/>
      <c r="H364" s="44"/>
      <c r="I364" s="44"/>
      <c r="J364" s="44"/>
      <c r="K364" s="44"/>
      <c r="L364" s="44"/>
      <c r="M364" s="44"/>
      <c r="N364" s="44"/>
      <c r="O364" s="44"/>
    </row>
    <row r="365" spans="2:15" x14ac:dyDescent="0.35">
      <c r="B365" s="44"/>
      <c r="C365" s="44"/>
      <c r="D365" s="44"/>
      <c r="E365" s="44"/>
      <c r="F365" s="44"/>
      <c r="G365" s="44"/>
      <c r="H365" s="44"/>
      <c r="I365" s="44"/>
      <c r="J365" s="44"/>
      <c r="K365" s="44"/>
      <c r="L365" s="44"/>
      <c r="M365" s="44"/>
      <c r="N365" s="44"/>
      <c r="O365" s="44"/>
    </row>
    <row r="366" spans="2:15" x14ac:dyDescent="0.35">
      <c r="B366" s="44"/>
      <c r="C366" s="44"/>
      <c r="D366" s="44"/>
      <c r="E366" s="44"/>
      <c r="F366" s="44"/>
      <c r="G366" s="44"/>
      <c r="H366" s="44"/>
      <c r="I366" s="44"/>
      <c r="J366" s="44"/>
      <c r="K366" s="44"/>
      <c r="L366" s="44"/>
      <c r="M366" s="44"/>
      <c r="N366" s="44"/>
      <c r="O366" s="44"/>
    </row>
    <row r="367" spans="2:15" x14ac:dyDescent="0.35">
      <c r="B367" s="44"/>
      <c r="C367" s="44"/>
      <c r="D367" s="44"/>
      <c r="E367" s="44"/>
      <c r="F367" s="44"/>
      <c r="G367" s="44"/>
      <c r="H367" s="44"/>
      <c r="I367" s="44"/>
      <c r="J367" s="44"/>
      <c r="K367" s="44"/>
      <c r="L367" s="44"/>
      <c r="M367" s="44"/>
      <c r="N367" s="44"/>
      <c r="O367" s="44"/>
    </row>
    <row r="368" spans="2:15" x14ac:dyDescent="0.35">
      <c r="B368" s="44"/>
      <c r="C368" s="44"/>
      <c r="D368" s="44"/>
      <c r="E368" s="44"/>
      <c r="F368" s="44"/>
      <c r="G368" s="44"/>
      <c r="H368" s="44"/>
      <c r="I368" s="44"/>
      <c r="J368" s="44"/>
      <c r="K368" s="44"/>
      <c r="L368" s="44"/>
      <c r="M368" s="44"/>
      <c r="N368" s="44"/>
      <c r="O368" s="44"/>
    </row>
    <row r="369" spans="2:15" x14ac:dyDescent="0.35">
      <c r="B369" s="44"/>
      <c r="C369" s="44"/>
      <c r="D369" s="44"/>
      <c r="E369" s="44"/>
      <c r="F369" s="44"/>
      <c r="G369" s="44"/>
      <c r="H369" s="44"/>
      <c r="I369" s="44"/>
      <c r="J369" s="44"/>
      <c r="K369" s="44"/>
      <c r="L369" s="44"/>
      <c r="M369" s="44"/>
      <c r="N369" s="44"/>
      <c r="O369" s="44"/>
    </row>
    <row r="370" spans="2:15" x14ac:dyDescent="0.35">
      <c r="B370" s="44"/>
      <c r="C370" s="44"/>
      <c r="D370" s="44"/>
      <c r="E370" s="44"/>
      <c r="F370" s="44"/>
      <c r="G370" s="44"/>
      <c r="H370" s="44"/>
      <c r="I370" s="44"/>
      <c r="J370" s="44"/>
      <c r="K370" s="44"/>
      <c r="L370" s="44"/>
      <c r="M370" s="44"/>
      <c r="N370" s="44"/>
      <c r="O370" s="44"/>
    </row>
    <row r="371" spans="2:15" x14ac:dyDescent="0.35">
      <c r="B371" s="44"/>
      <c r="C371" s="44"/>
      <c r="D371" s="44"/>
      <c r="E371" s="44"/>
      <c r="F371" s="44"/>
      <c r="G371" s="44"/>
      <c r="H371" s="44"/>
      <c r="I371" s="44"/>
      <c r="J371" s="44"/>
      <c r="K371" s="44"/>
      <c r="L371" s="44"/>
      <c r="M371" s="44"/>
      <c r="N371" s="44"/>
      <c r="O371" s="44"/>
    </row>
    <row r="372" spans="2:15" x14ac:dyDescent="0.35">
      <c r="B372" s="44"/>
      <c r="C372" s="44"/>
      <c r="D372" s="44"/>
      <c r="E372" s="44"/>
      <c r="F372" s="44"/>
      <c r="G372" s="44"/>
      <c r="H372" s="44"/>
      <c r="I372" s="44"/>
      <c r="J372" s="44"/>
      <c r="K372" s="44"/>
      <c r="L372" s="44"/>
      <c r="M372" s="44"/>
      <c r="N372" s="44"/>
      <c r="O372" s="44"/>
    </row>
    <row r="373" spans="2:15" x14ac:dyDescent="0.35">
      <c r="B373" s="44"/>
      <c r="C373" s="44"/>
      <c r="D373" s="44"/>
      <c r="E373" s="44"/>
      <c r="F373" s="44"/>
      <c r="G373" s="44"/>
      <c r="H373" s="44"/>
      <c r="I373" s="44"/>
      <c r="J373" s="44"/>
      <c r="K373" s="44"/>
      <c r="L373" s="44"/>
      <c r="M373" s="44"/>
      <c r="N373" s="44"/>
      <c r="O373" s="44"/>
    </row>
    <row r="374" spans="2:15" x14ac:dyDescent="0.35">
      <c r="B374" s="44"/>
      <c r="C374" s="44"/>
      <c r="D374" s="44"/>
      <c r="E374" s="44"/>
      <c r="F374" s="44"/>
      <c r="G374" s="44"/>
      <c r="H374" s="44"/>
      <c r="I374" s="44"/>
      <c r="J374" s="44"/>
      <c r="K374" s="44"/>
      <c r="L374" s="44"/>
      <c r="M374" s="44"/>
      <c r="N374" s="44"/>
      <c r="O374" s="44"/>
    </row>
    <row r="375" spans="2:15" x14ac:dyDescent="0.35">
      <c r="B375" s="44"/>
      <c r="C375" s="44"/>
      <c r="D375" s="44"/>
      <c r="E375" s="44"/>
      <c r="F375" s="44"/>
      <c r="G375" s="44"/>
      <c r="H375" s="44"/>
      <c r="I375" s="44"/>
      <c r="J375" s="44"/>
      <c r="K375" s="44"/>
      <c r="L375" s="44"/>
      <c r="M375" s="44"/>
      <c r="N375" s="44"/>
      <c r="O375" s="44"/>
    </row>
    <row r="376" spans="2:15" x14ac:dyDescent="0.35">
      <c r="B376" s="44"/>
      <c r="C376" s="44"/>
      <c r="D376" s="44"/>
      <c r="E376" s="44"/>
      <c r="F376" s="44"/>
      <c r="G376" s="44"/>
      <c r="H376" s="44"/>
      <c r="I376" s="44"/>
      <c r="J376" s="44"/>
      <c r="K376" s="44"/>
      <c r="L376" s="44"/>
      <c r="M376" s="44"/>
      <c r="N376" s="44"/>
      <c r="O376" s="44"/>
    </row>
    <row r="377" spans="2:15" x14ac:dyDescent="0.35">
      <c r="B377" s="44"/>
      <c r="C377" s="44"/>
      <c r="D377" s="44"/>
      <c r="E377" s="44"/>
      <c r="F377" s="44"/>
      <c r="G377" s="44"/>
      <c r="H377" s="44"/>
      <c r="I377" s="44"/>
      <c r="J377" s="44"/>
      <c r="K377" s="44"/>
      <c r="L377" s="44"/>
      <c r="M377" s="44"/>
      <c r="N377" s="44"/>
      <c r="O377" s="44"/>
    </row>
    <row r="378" spans="2:15" x14ac:dyDescent="0.35">
      <c r="B378" s="44"/>
      <c r="C378" s="44"/>
      <c r="D378" s="44"/>
      <c r="E378" s="44"/>
      <c r="F378" s="44"/>
      <c r="G378" s="44"/>
      <c r="H378" s="44"/>
      <c r="I378" s="44"/>
      <c r="J378" s="44"/>
      <c r="K378" s="44"/>
      <c r="L378" s="44"/>
      <c r="M378" s="44"/>
      <c r="N378" s="44"/>
      <c r="O378" s="44"/>
    </row>
    <row r="379" spans="2:15" x14ac:dyDescent="0.35">
      <c r="B379" s="44"/>
      <c r="C379" s="44"/>
      <c r="D379" s="44"/>
      <c r="E379" s="44"/>
      <c r="F379" s="44"/>
      <c r="G379" s="44"/>
      <c r="H379" s="44"/>
      <c r="I379" s="44"/>
      <c r="J379" s="44"/>
      <c r="K379" s="44"/>
      <c r="L379" s="44"/>
      <c r="M379" s="44"/>
      <c r="N379" s="44"/>
      <c r="O379" s="44"/>
    </row>
    <row r="380" spans="2:15" x14ac:dyDescent="0.35">
      <c r="B380" s="44"/>
      <c r="C380" s="44"/>
      <c r="D380" s="44"/>
      <c r="E380" s="44"/>
      <c r="F380" s="44"/>
      <c r="G380" s="44"/>
      <c r="H380" s="44"/>
      <c r="I380" s="44"/>
      <c r="J380" s="44"/>
      <c r="K380" s="44"/>
      <c r="L380" s="44"/>
      <c r="M380" s="44"/>
      <c r="N380" s="44"/>
      <c r="O380" s="44"/>
    </row>
    <row r="381" spans="2:15" x14ac:dyDescent="0.35">
      <c r="B381" s="44"/>
      <c r="C381" s="44"/>
      <c r="D381" s="44"/>
      <c r="E381" s="44"/>
      <c r="F381" s="44"/>
      <c r="G381" s="44"/>
      <c r="H381" s="44"/>
      <c r="I381" s="44"/>
      <c r="J381" s="44"/>
      <c r="K381" s="44"/>
      <c r="L381" s="44"/>
      <c r="M381" s="44"/>
      <c r="N381" s="44"/>
      <c r="O381" s="44"/>
    </row>
    <row r="382" spans="2:15" x14ac:dyDescent="0.35">
      <c r="B382" s="44"/>
      <c r="C382" s="44"/>
      <c r="D382" s="44"/>
      <c r="E382" s="44"/>
      <c r="F382" s="44"/>
      <c r="G382" s="44"/>
      <c r="H382" s="44"/>
      <c r="I382" s="44"/>
      <c r="J382" s="44"/>
      <c r="K382" s="44"/>
      <c r="L382" s="44"/>
      <c r="M382" s="44"/>
      <c r="N382" s="44"/>
      <c r="O382" s="44"/>
    </row>
    <row r="383" spans="2:15" x14ac:dyDescent="0.35">
      <c r="B383" s="44"/>
      <c r="C383" s="44"/>
      <c r="D383" s="44"/>
      <c r="E383" s="44"/>
      <c r="F383" s="44"/>
      <c r="G383" s="44"/>
      <c r="H383" s="44"/>
      <c r="I383" s="44"/>
      <c r="J383" s="44"/>
      <c r="K383" s="44"/>
      <c r="L383" s="44"/>
      <c r="M383" s="44"/>
      <c r="N383" s="44"/>
      <c r="O383" s="44"/>
    </row>
    <row r="384" spans="2:15" x14ac:dyDescent="0.35">
      <c r="B384" s="44"/>
      <c r="C384" s="44"/>
      <c r="D384" s="44"/>
      <c r="E384" s="44"/>
      <c r="F384" s="44"/>
      <c r="G384" s="44"/>
      <c r="H384" s="44"/>
      <c r="I384" s="44"/>
      <c r="J384" s="44"/>
      <c r="K384" s="44"/>
      <c r="L384" s="44"/>
      <c r="M384" s="44"/>
      <c r="N384" s="44"/>
      <c r="O384" s="44"/>
    </row>
    <row r="385" spans="2:15" x14ac:dyDescent="0.35">
      <c r="B385" s="44"/>
      <c r="C385" s="44"/>
      <c r="D385" s="44"/>
      <c r="E385" s="44"/>
      <c r="F385" s="44"/>
      <c r="G385" s="44"/>
      <c r="H385" s="44"/>
      <c r="I385" s="44"/>
      <c r="J385" s="44"/>
      <c r="K385" s="44"/>
      <c r="L385" s="44"/>
      <c r="M385" s="44"/>
      <c r="N385" s="44"/>
      <c r="O385" s="44"/>
    </row>
    <row r="386" spans="2:15" x14ac:dyDescent="0.35">
      <c r="B386" s="44"/>
      <c r="C386" s="44"/>
      <c r="D386" s="44"/>
      <c r="E386" s="44"/>
      <c r="F386" s="44"/>
      <c r="G386" s="44"/>
      <c r="H386" s="44"/>
      <c r="I386" s="44"/>
      <c r="J386" s="44"/>
      <c r="K386" s="44"/>
      <c r="L386" s="44"/>
      <c r="M386" s="44"/>
      <c r="N386" s="44"/>
      <c r="O386" s="44"/>
    </row>
    <row r="387" spans="2:15" x14ac:dyDescent="0.35">
      <c r="B387" s="44"/>
      <c r="C387" s="44"/>
      <c r="D387" s="44"/>
      <c r="E387" s="44"/>
      <c r="F387" s="44"/>
      <c r="G387" s="44"/>
      <c r="H387" s="44"/>
      <c r="I387" s="44"/>
      <c r="J387" s="44"/>
      <c r="K387" s="44"/>
      <c r="L387" s="44"/>
      <c r="M387" s="44"/>
      <c r="N387" s="44"/>
      <c r="O387" s="44"/>
    </row>
    <row r="388" spans="2:15" x14ac:dyDescent="0.35">
      <c r="B388" s="44"/>
      <c r="C388" s="44"/>
      <c r="D388" s="44"/>
      <c r="E388" s="44"/>
      <c r="F388" s="44"/>
      <c r="G388" s="44"/>
      <c r="H388" s="44"/>
      <c r="I388" s="44"/>
      <c r="J388" s="44"/>
      <c r="K388" s="44"/>
      <c r="L388" s="44"/>
      <c r="M388" s="44"/>
      <c r="N388" s="44"/>
      <c r="O388" s="44"/>
    </row>
    <row r="389" spans="2:15" x14ac:dyDescent="0.35">
      <c r="B389" s="44"/>
      <c r="C389" s="44"/>
      <c r="D389" s="44"/>
      <c r="E389" s="44"/>
      <c r="F389" s="44"/>
      <c r="G389" s="44"/>
      <c r="H389" s="44"/>
      <c r="I389" s="44"/>
      <c r="J389" s="44"/>
      <c r="K389" s="44"/>
      <c r="L389" s="44"/>
      <c r="M389" s="44"/>
      <c r="N389" s="44"/>
      <c r="O389" s="44"/>
    </row>
    <row r="390" spans="2:15" x14ac:dyDescent="0.35">
      <c r="B390" s="44"/>
      <c r="C390" s="44"/>
      <c r="D390" s="44"/>
      <c r="E390" s="44"/>
      <c r="F390" s="44"/>
      <c r="G390" s="44"/>
      <c r="H390" s="44"/>
      <c r="I390" s="44"/>
      <c r="J390" s="44"/>
      <c r="K390" s="44"/>
      <c r="L390" s="44"/>
      <c r="M390" s="44"/>
      <c r="N390" s="44"/>
      <c r="O390" s="44"/>
    </row>
    <row r="391" spans="2:15" x14ac:dyDescent="0.35">
      <c r="B391" s="44"/>
      <c r="C391" s="44"/>
      <c r="D391" s="44"/>
      <c r="E391" s="44"/>
      <c r="F391" s="44"/>
      <c r="G391" s="44"/>
      <c r="H391" s="44"/>
      <c r="I391" s="44"/>
      <c r="J391" s="44"/>
      <c r="K391" s="44"/>
      <c r="L391" s="44"/>
      <c r="M391" s="44"/>
      <c r="N391" s="44"/>
      <c r="O391" s="44"/>
    </row>
    <row r="392" spans="2:15" x14ac:dyDescent="0.35">
      <c r="B392" s="44"/>
      <c r="C392" s="44"/>
      <c r="D392" s="44"/>
      <c r="E392" s="44"/>
      <c r="F392" s="44"/>
      <c r="G392" s="44"/>
      <c r="H392" s="44"/>
      <c r="I392" s="44"/>
      <c r="J392" s="44"/>
      <c r="K392" s="44"/>
      <c r="L392" s="44"/>
      <c r="M392" s="44"/>
      <c r="N392" s="44"/>
      <c r="O392" s="44"/>
    </row>
    <row r="393" spans="2:15" x14ac:dyDescent="0.35">
      <c r="B393" s="44"/>
      <c r="C393" s="44"/>
      <c r="D393" s="44"/>
      <c r="E393" s="44"/>
      <c r="F393" s="44"/>
      <c r="G393" s="44"/>
      <c r="H393" s="44"/>
      <c r="I393" s="44"/>
      <c r="J393" s="44"/>
      <c r="K393" s="44"/>
      <c r="L393" s="44"/>
      <c r="M393" s="44"/>
      <c r="N393" s="44"/>
      <c r="O393" s="44"/>
    </row>
    <row r="394" spans="2:15" x14ac:dyDescent="0.35">
      <c r="B394" s="44"/>
      <c r="C394" s="44"/>
      <c r="D394" s="44"/>
      <c r="E394" s="44"/>
      <c r="F394" s="44"/>
      <c r="G394" s="44"/>
      <c r="H394" s="44"/>
      <c r="I394" s="44"/>
      <c r="J394" s="44"/>
      <c r="K394" s="44"/>
      <c r="L394" s="44"/>
      <c r="M394" s="44"/>
      <c r="N394" s="44"/>
      <c r="O394" s="44"/>
    </row>
    <row r="395" spans="2:15" x14ac:dyDescent="0.35">
      <c r="B395" s="44"/>
      <c r="C395" s="44"/>
      <c r="D395" s="44"/>
      <c r="E395" s="44"/>
      <c r="F395" s="44"/>
      <c r="G395" s="44"/>
      <c r="H395" s="44"/>
      <c r="I395" s="44"/>
      <c r="J395" s="44"/>
      <c r="K395" s="44"/>
      <c r="L395" s="44"/>
      <c r="M395" s="44"/>
      <c r="N395" s="44"/>
      <c r="O395" s="44"/>
    </row>
    <row r="396" spans="2:15" x14ac:dyDescent="0.35">
      <c r="B396" s="44"/>
      <c r="C396" s="44"/>
      <c r="D396" s="44"/>
      <c r="E396" s="44"/>
      <c r="F396" s="44"/>
      <c r="G396" s="44"/>
      <c r="H396" s="44"/>
      <c r="I396" s="44"/>
      <c r="J396" s="44"/>
      <c r="K396" s="44"/>
      <c r="L396" s="44"/>
      <c r="M396" s="44"/>
      <c r="N396" s="44"/>
      <c r="O396" s="44"/>
    </row>
    <row r="397" spans="2:15" x14ac:dyDescent="0.35">
      <c r="B397" s="44"/>
      <c r="C397" s="44"/>
      <c r="D397" s="44"/>
      <c r="E397" s="44"/>
      <c r="F397" s="44"/>
      <c r="G397" s="44"/>
      <c r="H397" s="44"/>
      <c r="I397" s="44"/>
      <c r="J397" s="44"/>
      <c r="K397" s="44"/>
      <c r="L397" s="44"/>
      <c r="M397" s="44"/>
      <c r="N397" s="44"/>
      <c r="O397" s="44"/>
    </row>
    <row r="398" spans="2:15" x14ac:dyDescent="0.35">
      <c r="B398" s="44"/>
      <c r="C398" s="44"/>
      <c r="D398" s="44"/>
      <c r="E398" s="44"/>
      <c r="F398" s="44"/>
      <c r="G398" s="44"/>
      <c r="H398" s="44"/>
      <c r="I398" s="44"/>
      <c r="J398" s="44"/>
      <c r="K398" s="44"/>
      <c r="L398" s="44"/>
      <c r="M398" s="44"/>
      <c r="N398" s="44"/>
      <c r="O398" s="44"/>
    </row>
    <row r="399" spans="2:15" x14ac:dyDescent="0.35">
      <c r="B399" s="44"/>
      <c r="C399" s="44"/>
      <c r="D399" s="44"/>
      <c r="E399" s="44"/>
      <c r="F399" s="44"/>
      <c r="G399" s="44"/>
      <c r="H399" s="44"/>
      <c r="I399" s="44"/>
      <c r="J399" s="44"/>
      <c r="K399" s="44"/>
      <c r="L399" s="44"/>
      <c r="M399" s="44"/>
      <c r="N399" s="44"/>
      <c r="O399" s="44"/>
    </row>
    <row r="400" spans="2:15" x14ac:dyDescent="0.35">
      <c r="B400" s="44"/>
      <c r="C400" s="44"/>
      <c r="D400" s="44"/>
      <c r="E400" s="44"/>
      <c r="F400" s="44"/>
      <c r="G400" s="44"/>
      <c r="H400" s="44"/>
      <c r="I400" s="44"/>
      <c r="J400" s="44"/>
      <c r="K400" s="44"/>
      <c r="L400" s="44"/>
      <c r="M400" s="44"/>
      <c r="N400" s="44"/>
      <c r="O400" s="44"/>
    </row>
    <row r="401" spans="2:15" x14ac:dyDescent="0.35">
      <c r="B401" s="44"/>
      <c r="C401" s="44"/>
      <c r="D401" s="44"/>
      <c r="E401" s="44"/>
      <c r="F401" s="44"/>
      <c r="G401" s="44"/>
      <c r="H401" s="44"/>
      <c r="I401" s="44"/>
      <c r="J401" s="44"/>
      <c r="K401" s="44"/>
      <c r="L401" s="44"/>
      <c r="M401" s="44"/>
      <c r="N401" s="44"/>
      <c r="O401" s="44"/>
    </row>
    <row r="402" spans="2:15" x14ac:dyDescent="0.35">
      <c r="B402" s="44"/>
      <c r="C402" s="44"/>
      <c r="D402" s="44"/>
      <c r="E402" s="44"/>
      <c r="F402" s="44"/>
      <c r="G402" s="44"/>
      <c r="H402" s="44"/>
      <c r="I402" s="44"/>
      <c r="J402" s="44"/>
      <c r="K402" s="44"/>
      <c r="L402" s="44"/>
      <c r="M402" s="44"/>
      <c r="N402" s="44"/>
      <c r="O402" s="44"/>
    </row>
    <row r="403" spans="2:15" x14ac:dyDescent="0.35">
      <c r="B403" s="44"/>
      <c r="C403" s="44"/>
      <c r="D403" s="44"/>
      <c r="E403" s="44"/>
      <c r="F403" s="44"/>
      <c r="G403" s="44"/>
      <c r="H403" s="44"/>
      <c r="I403" s="44"/>
      <c r="J403" s="44"/>
      <c r="K403" s="44"/>
      <c r="L403" s="44"/>
      <c r="M403" s="44"/>
      <c r="N403" s="44"/>
      <c r="O403" s="44"/>
    </row>
    <row r="404" spans="2:15" x14ac:dyDescent="0.35">
      <c r="B404" s="44"/>
      <c r="C404" s="44"/>
      <c r="D404" s="44"/>
      <c r="E404" s="44"/>
      <c r="F404" s="44"/>
      <c r="G404" s="44"/>
      <c r="H404" s="44"/>
      <c r="I404" s="44"/>
      <c r="J404" s="44"/>
      <c r="K404" s="44"/>
      <c r="L404" s="44"/>
      <c r="M404" s="44"/>
      <c r="N404" s="44"/>
      <c r="O404" s="44"/>
    </row>
    <row r="405" spans="2:15" x14ac:dyDescent="0.35">
      <c r="B405" s="44"/>
      <c r="C405" s="44"/>
      <c r="D405" s="44"/>
      <c r="E405" s="44"/>
      <c r="F405" s="44"/>
      <c r="G405" s="44"/>
      <c r="H405" s="44"/>
      <c r="I405" s="44"/>
      <c r="J405" s="44"/>
      <c r="K405" s="44"/>
      <c r="L405" s="44"/>
      <c r="M405" s="44"/>
      <c r="N405" s="44"/>
      <c r="O405" s="44"/>
    </row>
    <row r="406" spans="2:15" x14ac:dyDescent="0.35">
      <c r="B406" s="44"/>
      <c r="C406" s="44"/>
      <c r="D406" s="44"/>
      <c r="E406" s="44"/>
      <c r="F406" s="44"/>
      <c r="G406" s="44"/>
      <c r="H406" s="44"/>
      <c r="I406" s="44"/>
      <c r="J406" s="44"/>
      <c r="K406" s="44"/>
      <c r="L406" s="44"/>
      <c r="M406" s="44"/>
      <c r="N406" s="44"/>
      <c r="O406" s="44"/>
    </row>
    <row r="407" spans="2:15" x14ac:dyDescent="0.35">
      <c r="B407" s="44"/>
      <c r="C407" s="44"/>
      <c r="D407" s="44"/>
      <c r="E407" s="44"/>
      <c r="F407" s="44"/>
      <c r="G407" s="44"/>
      <c r="H407" s="44"/>
      <c r="I407" s="44"/>
      <c r="J407" s="44"/>
      <c r="K407" s="44"/>
      <c r="L407" s="44"/>
      <c r="M407" s="44"/>
      <c r="N407" s="44"/>
      <c r="O407" s="44"/>
    </row>
    <row r="408" spans="2:15" x14ac:dyDescent="0.35">
      <c r="B408" s="44"/>
      <c r="C408" s="44"/>
      <c r="D408" s="44"/>
      <c r="E408" s="44"/>
      <c r="F408" s="44"/>
      <c r="G408" s="44"/>
      <c r="H408" s="44"/>
      <c r="I408" s="44"/>
      <c r="J408" s="44"/>
      <c r="K408" s="44"/>
      <c r="L408" s="44"/>
      <c r="M408" s="44"/>
      <c r="N408" s="44"/>
      <c r="O408" s="44"/>
    </row>
    <row r="409" spans="2:15" x14ac:dyDescent="0.35">
      <c r="B409" s="44"/>
      <c r="C409" s="44"/>
      <c r="D409" s="44"/>
      <c r="E409" s="44"/>
      <c r="F409" s="44"/>
      <c r="G409" s="44"/>
      <c r="H409" s="44"/>
      <c r="I409" s="44"/>
      <c r="J409" s="44"/>
      <c r="K409" s="44"/>
      <c r="L409" s="44"/>
      <c r="M409" s="44"/>
      <c r="N409" s="44"/>
      <c r="O409" s="44"/>
    </row>
    <row r="410" spans="2:15" x14ac:dyDescent="0.35">
      <c r="B410" s="44"/>
      <c r="C410" s="44"/>
      <c r="D410" s="44"/>
      <c r="E410" s="44"/>
      <c r="F410" s="44"/>
      <c r="G410" s="44"/>
      <c r="H410" s="44"/>
      <c r="I410" s="44"/>
      <c r="J410" s="44"/>
      <c r="K410" s="44"/>
      <c r="L410" s="44"/>
      <c r="M410" s="44"/>
      <c r="N410" s="44"/>
      <c r="O410" s="44"/>
    </row>
    <row r="411" spans="2:15" x14ac:dyDescent="0.35">
      <c r="B411" s="44"/>
      <c r="C411" s="44"/>
      <c r="D411" s="44"/>
      <c r="E411" s="44"/>
      <c r="F411" s="44"/>
      <c r="G411" s="44"/>
      <c r="H411" s="44"/>
      <c r="I411" s="44"/>
      <c r="J411" s="44"/>
      <c r="K411" s="44"/>
      <c r="L411" s="44"/>
      <c r="M411" s="44"/>
      <c r="N411" s="44"/>
      <c r="O411" s="44"/>
    </row>
    <row r="412" spans="2:15" x14ac:dyDescent="0.35">
      <c r="B412" s="44"/>
      <c r="C412" s="44"/>
      <c r="D412" s="44"/>
      <c r="E412" s="44"/>
      <c r="F412" s="44"/>
      <c r="G412" s="44"/>
      <c r="H412" s="44"/>
      <c r="I412" s="44"/>
      <c r="J412" s="44"/>
      <c r="K412" s="44"/>
      <c r="L412" s="44"/>
      <c r="M412" s="44"/>
      <c r="N412" s="44"/>
      <c r="O412" s="44"/>
    </row>
    <row r="413" spans="2:15" x14ac:dyDescent="0.35">
      <c r="B413" s="44"/>
      <c r="C413" s="44"/>
      <c r="D413" s="44"/>
      <c r="E413" s="44"/>
      <c r="F413" s="44"/>
      <c r="G413" s="44"/>
      <c r="H413" s="44"/>
      <c r="I413" s="44"/>
      <c r="J413" s="44"/>
      <c r="K413" s="44"/>
      <c r="L413" s="44"/>
      <c r="M413" s="44"/>
      <c r="N413" s="44"/>
      <c r="O413" s="44"/>
    </row>
    <row r="414" spans="2:15" x14ac:dyDescent="0.35">
      <c r="B414" s="44"/>
      <c r="C414" s="44"/>
      <c r="D414" s="44"/>
      <c r="E414" s="44"/>
      <c r="F414" s="44"/>
      <c r="G414" s="44"/>
      <c r="H414" s="44"/>
      <c r="I414" s="44"/>
      <c r="J414" s="44"/>
      <c r="K414" s="44"/>
      <c r="L414" s="44"/>
      <c r="M414" s="44"/>
      <c r="N414" s="44"/>
      <c r="O414" s="44"/>
    </row>
    <row r="415" spans="2:15" x14ac:dyDescent="0.35">
      <c r="B415" s="44"/>
      <c r="C415" s="44"/>
      <c r="D415" s="44"/>
      <c r="E415" s="44"/>
      <c r="F415" s="44"/>
      <c r="G415" s="44"/>
      <c r="H415" s="44"/>
      <c r="I415" s="44"/>
      <c r="J415" s="44"/>
      <c r="K415" s="44"/>
      <c r="L415" s="44"/>
      <c r="M415" s="44"/>
      <c r="N415" s="44"/>
      <c r="O415" s="44"/>
    </row>
    <row r="416" spans="2:15" x14ac:dyDescent="0.35">
      <c r="B416" s="44"/>
      <c r="C416" s="44"/>
      <c r="D416" s="44"/>
      <c r="E416" s="44"/>
      <c r="F416" s="44"/>
      <c r="G416" s="44"/>
      <c r="H416" s="44"/>
      <c r="I416" s="44"/>
      <c r="J416" s="44"/>
      <c r="K416" s="44"/>
      <c r="L416" s="44"/>
      <c r="M416" s="44"/>
      <c r="N416" s="44"/>
      <c r="O416" s="44"/>
    </row>
    <row r="417" spans="2:15" x14ac:dyDescent="0.35">
      <c r="B417" s="44"/>
      <c r="C417" s="44"/>
      <c r="D417" s="44"/>
      <c r="E417" s="44"/>
      <c r="F417" s="44"/>
      <c r="G417" s="44"/>
      <c r="H417" s="44"/>
      <c r="I417" s="44"/>
      <c r="J417" s="44"/>
      <c r="K417" s="44"/>
      <c r="L417" s="44"/>
      <c r="M417" s="44"/>
      <c r="N417" s="44"/>
      <c r="O417" s="44"/>
    </row>
    <row r="418" spans="2:15" x14ac:dyDescent="0.35">
      <c r="B418" s="44"/>
      <c r="C418" s="44"/>
      <c r="D418" s="44"/>
      <c r="E418" s="44"/>
      <c r="F418" s="44"/>
      <c r="G418" s="44"/>
      <c r="H418" s="44"/>
      <c r="I418" s="44"/>
      <c r="J418" s="44"/>
      <c r="K418" s="44"/>
      <c r="L418" s="44"/>
      <c r="M418" s="44"/>
      <c r="N418" s="44"/>
      <c r="O418" s="44"/>
    </row>
    <row r="419" spans="2:15" x14ac:dyDescent="0.35">
      <c r="B419" s="44"/>
      <c r="C419" s="44"/>
      <c r="D419" s="44"/>
      <c r="E419" s="44"/>
      <c r="F419" s="44"/>
      <c r="G419" s="44"/>
      <c r="H419" s="44"/>
      <c r="I419" s="44"/>
      <c r="J419" s="44"/>
      <c r="K419" s="44"/>
      <c r="L419" s="44"/>
      <c r="M419" s="44"/>
      <c r="N419" s="44"/>
      <c r="O419" s="44"/>
    </row>
    <row r="420" spans="2:15" x14ac:dyDescent="0.35">
      <c r="B420" s="44"/>
      <c r="C420" s="44"/>
      <c r="D420" s="44"/>
      <c r="E420" s="44"/>
      <c r="F420" s="44"/>
      <c r="G420" s="44"/>
      <c r="H420" s="44"/>
      <c r="I420" s="44"/>
      <c r="J420" s="44"/>
      <c r="K420" s="44"/>
      <c r="L420" s="44"/>
      <c r="M420" s="44"/>
      <c r="N420" s="44"/>
      <c r="O420" s="44"/>
    </row>
    <row r="421" spans="2:15" x14ac:dyDescent="0.35">
      <c r="B421" s="44"/>
      <c r="C421" s="44"/>
      <c r="D421" s="44"/>
      <c r="E421" s="44"/>
      <c r="F421" s="44"/>
      <c r="G421" s="44"/>
      <c r="H421" s="44"/>
      <c r="I421" s="44"/>
      <c r="J421" s="44"/>
      <c r="K421" s="44"/>
      <c r="L421" s="44"/>
      <c r="M421" s="44"/>
      <c r="N421" s="44"/>
      <c r="O421" s="44"/>
    </row>
    <row r="422" spans="2:15" x14ac:dyDescent="0.35">
      <c r="B422" s="44"/>
      <c r="C422" s="44"/>
      <c r="D422" s="44"/>
      <c r="E422" s="44"/>
      <c r="F422" s="44"/>
      <c r="G422" s="44"/>
      <c r="H422" s="44"/>
      <c r="I422" s="44"/>
      <c r="J422" s="44"/>
      <c r="K422" s="44"/>
      <c r="L422" s="44"/>
      <c r="M422" s="44"/>
      <c r="N422" s="44"/>
      <c r="O422" s="44"/>
    </row>
    <row r="423" spans="2:15" x14ac:dyDescent="0.35">
      <c r="B423" s="44"/>
      <c r="C423" s="44"/>
      <c r="D423" s="44"/>
      <c r="E423" s="44"/>
      <c r="F423" s="44"/>
      <c r="G423" s="44"/>
      <c r="H423" s="44"/>
      <c r="I423" s="44"/>
      <c r="J423" s="44"/>
      <c r="K423" s="44"/>
      <c r="L423" s="44"/>
      <c r="M423" s="44"/>
      <c r="N423" s="44"/>
      <c r="O423" s="44"/>
    </row>
    <row r="424" spans="2:15" x14ac:dyDescent="0.35">
      <c r="B424" s="44"/>
      <c r="C424" s="44"/>
      <c r="D424" s="44"/>
      <c r="E424" s="44"/>
      <c r="F424" s="44"/>
      <c r="G424" s="44"/>
      <c r="H424" s="44"/>
      <c r="I424" s="44"/>
      <c r="J424" s="44"/>
      <c r="K424" s="44"/>
      <c r="L424" s="44"/>
      <c r="M424" s="44"/>
      <c r="N424" s="44"/>
      <c r="O424" s="44"/>
    </row>
    <row r="425" spans="2:15" x14ac:dyDescent="0.35">
      <c r="B425" s="44"/>
      <c r="C425" s="44"/>
      <c r="D425" s="44"/>
      <c r="E425" s="44"/>
      <c r="F425" s="44"/>
      <c r="G425" s="44"/>
      <c r="H425" s="44"/>
      <c r="I425" s="44"/>
      <c r="J425" s="44"/>
      <c r="K425" s="44"/>
      <c r="L425" s="44"/>
      <c r="M425" s="44"/>
      <c r="N425" s="44"/>
      <c r="O425" s="44"/>
    </row>
    <row r="426" spans="2:15" x14ac:dyDescent="0.35">
      <c r="B426" s="44"/>
      <c r="C426" s="44"/>
      <c r="D426" s="44"/>
      <c r="E426" s="44"/>
      <c r="F426" s="44"/>
      <c r="G426" s="44"/>
      <c r="H426" s="44"/>
      <c r="I426" s="44"/>
      <c r="J426" s="44"/>
      <c r="K426" s="44"/>
      <c r="L426" s="44"/>
      <c r="M426" s="44"/>
      <c r="N426" s="44"/>
      <c r="O426" s="44"/>
    </row>
    <row r="427" spans="2:15" x14ac:dyDescent="0.35">
      <c r="B427" s="44"/>
      <c r="C427" s="44"/>
      <c r="D427" s="44"/>
      <c r="E427" s="44"/>
      <c r="F427" s="44"/>
      <c r="G427" s="44"/>
      <c r="H427" s="44"/>
      <c r="I427" s="44"/>
      <c r="J427" s="44"/>
      <c r="K427" s="44"/>
      <c r="L427" s="44"/>
      <c r="M427" s="44"/>
      <c r="N427" s="44"/>
      <c r="O427" s="44"/>
    </row>
    <row r="428" spans="2:15" x14ac:dyDescent="0.35">
      <c r="B428" s="44"/>
      <c r="C428" s="44"/>
      <c r="D428" s="44"/>
      <c r="E428" s="44"/>
      <c r="F428" s="44"/>
      <c r="G428" s="44"/>
      <c r="H428" s="44"/>
      <c r="I428" s="44"/>
      <c r="J428" s="44"/>
      <c r="K428" s="44"/>
      <c r="L428" s="44"/>
      <c r="M428" s="44"/>
      <c r="N428" s="44"/>
      <c r="O428" s="44"/>
    </row>
    <row r="429" spans="2:15" x14ac:dyDescent="0.35">
      <c r="B429" s="44"/>
      <c r="C429" s="44"/>
      <c r="D429" s="44"/>
      <c r="E429" s="44"/>
      <c r="F429" s="44"/>
      <c r="G429" s="44"/>
      <c r="H429" s="44"/>
      <c r="I429" s="44"/>
      <c r="J429" s="44"/>
      <c r="K429" s="44"/>
      <c r="L429" s="44"/>
      <c r="M429" s="44"/>
      <c r="N429" s="44"/>
      <c r="O429" s="44"/>
    </row>
    <row r="430" spans="2:15" x14ac:dyDescent="0.35">
      <c r="B430" s="44"/>
      <c r="C430" s="44"/>
      <c r="D430" s="44"/>
      <c r="E430" s="44"/>
      <c r="F430" s="44"/>
      <c r="G430" s="44"/>
      <c r="H430" s="44"/>
      <c r="I430" s="44"/>
      <c r="J430" s="44"/>
      <c r="K430" s="44"/>
      <c r="L430" s="44"/>
      <c r="M430" s="44"/>
      <c r="N430" s="44"/>
      <c r="O430" s="44"/>
    </row>
    <row r="431" spans="2:15" x14ac:dyDescent="0.35">
      <c r="B431" s="44"/>
      <c r="C431" s="44"/>
      <c r="D431" s="44"/>
      <c r="E431" s="44"/>
      <c r="F431" s="44"/>
      <c r="G431" s="44"/>
      <c r="H431" s="44"/>
      <c r="I431" s="44"/>
      <c r="J431" s="44"/>
      <c r="K431" s="44"/>
      <c r="L431" s="44"/>
      <c r="M431" s="44"/>
      <c r="N431" s="44"/>
      <c r="O431" s="44"/>
    </row>
    <row r="432" spans="2:15" x14ac:dyDescent="0.35">
      <c r="B432" s="44"/>
      <c r="C432" s="44"/>
      <c r="D432" s="44"/>
      <c r="E432" s="44"/>
      <c r="F432" s="44"/>
      <c r="G432" s="44"/>
      <c r="H432" s="44"/>
      <c r="I432" s="44"/>
      <c r="J432" s="44"/>
      <c r="K432" s="44"/>
      <c r="L432" s="44"/>
      <c r="M432" s="44"/>
      <c r="N432" s="44"/>
      <c r="O432" s="44"/>
    </row>
    <row r="433" spans="2:15" x14ac:dyDescent="0.35">
      <c r="B433" s="44"/>
      <c r="C433" s="44"/>
      <c r="D433" s="44"/>
      <c r="E433" s="44"/>
      <c r="F433" s="44"/>
      <c r="G433" s="44"/>
      <c r="H433" s="44"/>
      <c r="I433" s="44"/>
      <c r="J433" s="44"/>
      <c r="K433" s="44"/>
      <c r="L433" s="44"/>
      <c r="M433" s="44"/>
      <c r="N433" s="44"/>
      <c r="O433" s="44"/>
    </row>
    <row r="434" spans="2:15" x14ac:dyDescent="0.35">
      <c r="B434" s="44"/>
      <c r="C434" s="44"/>
      <c r="D434" s="44"/>
      <c r="E434" s="44"/>
      <c r="F434" s="44"/>
      <c r="G434" s="44"/>
      <c r="H434" s="44"/>
      <c r="I434" s="44"/>
      <c r="J434" s="44"/>
      <c r="K434" s="44"/>
      <c r="L434" s="44"/>
      <c r="M434" s="44"/>
      <c r="N434" s="44"/>
      <c r="O434" s="44"/>
    </row>
    <row r="435" spans="2:15" x14ac:dyDescent="0.35">
      <c r="B435" s="44"/>
      <c r="C435" s="44"/>
      <c r="D435" s="44"/>
      <c r="E435" s="44"/>
      <c r="F435" s="44"/>
      <c r="G435" s="44"/>
      <c r="H435" s="44"/>
      <c r="I435" s="44"/>
      <c r="J435" s="44"/>
      <c r="K435" s="44"/>
      <c r="L435" s="44"/>
      <c r="M435" s="44"/>
      <c r="N435" s="44"/>
      <c r="O435" s="44"/>
    </row>
    <row r="436" spans="2:15" x14ac:dyDescent="0.35">
      <c r="B436" s="44"/>
      <c r="C436" s="44"/>
      <c r="D436" s="44"/>
      <c r="E436" s="44"/>
      <c r="F436" s="44"/>
      <c r="G436" s="44"/>
      <c r="H436" s="44"/>
      <c r="I436" s="44"/>
      <c r="J436" s="44"/>
      <c r="K436" s="44"/>
      <c r="L436" s="44"/>
      <c r="M436" s="44"/>
      <c r="N436" s="44"/>
      <c r="O436" s="44"/>
    </row>
    <row r="437" spans="2:15" x14ac:dyDescent="0.35">
      <c r="B437" s="44"/>
      <c r="C437" s="44"/>
      <c r="D437" s="44"/>
      <c r="E437" s="44"/>
      <c r="F437" s="44"/>
      <c r="G437" s="44"/>
      <c r="H437" s="44"/>
      <c r="I437" s="44"/>
      <c r="J437" s="44"/>
      <c r="K437" s="44"/>
      <c r="L437" s="44"/>
      <c r="M437" s="44"/>
      <c r="N437" s="44"/>
      <c r="O437" s="44"/>
    </row>
    <row r="438" spans="2:15" x14ac:dyDescent="0.35">
      <c r="B438" s="44"/>
      <c r="C438" s="44"/>
      <c r="D438" s="44"/>
      <c r="E438" s="44"/>
      <c r="F438" s="44"/>
      <c r="G438" s="44"/>
      <c r="H438" s="44"/>
      <c r="I438" s="44"/>
      <c r="J438" s="44"/>
      <c r="K438" s="44"/>
      <c r="L438" s="44"/>
      <c r="M438" s="44"/>
      <c r="N438" s="44"/>
      <c r="O438" s="44"/>
    </row>
    <row r="439" spans="2:15" x14ac:dyDescent="0.35">
      <c r="B439" s="44"/>
      <c r="C439" s="44"/>
      <c r="D439" s="44"/>
      <c r="E439" s="44"/>
      <c r="F439" s="44"/>
      <c r="G439" s="44"/>
      <c r="H439" s="44"/>
      <c r="I439" s="44"/>
      <c r="J439" s="44"/>
      <c r="K439" s="44"/>
      <c r="L439" s="44"/>
      <c r="M439" s="44"/>
      <c r="N439" s="44"/>
      <c r="O439" s="44"/>
    </row>
    <row r="440" spans="2:15" x14ac:dyDescent="0.35">
      <c r="B440" s="44"/>
      <c r="C440" s="44"/>
      <c r="D440" s="44"/>
      <c r="E440" s="44"/>
      <c r="F440" s="44"/>
      <c r="G440" s="44"/>
      <c r="H440" s="44"/>
      <c r="I440" s="44"/>
      <c r="J440" s="44"/>
      <c r="K440" s="44"/>
      <c r="L440" s="44"/>
      <c r="M440" s="44"/>
      <c r="N440" s="44"/>
      <c r="O440" s="44"/>
    </row>
    <row r="441" spans="2:15" x14ac:dyDescent="0.35">
      <c r="B441" s="44"/>
      <c r="C441" s="44"/>
      <c r="D441" s="44"/>
      <c r="E441" s="44"/>
      <c r="F441" s="44"/>
      <c r="G441" s="44"/>
      <c r="H441" s="44"/>
      <c r="I441" s="44"/>
      <c r="J441" s="44"/>
      <c r="K441" s="44"/>
      <c r="L441" s="44"/>
      <c r="M441" s="44"/>
      <c r="N441" s="44"/>
      <c r="O441" s="44"/>
    </row>
    <row r="442" spans="2:15" x14ac:dyDescent="0.35">
      <c r="B442" s="44"/>
      <c r="C442" s="44"/>
      <c r="D442" s="44"/>
      <c r="E442" s="44"/>
      <c r="F442" s="44"/>
      <c r="G442" s="44"/>
      <c r="H442" s="44"/>
      <c r="I442" s="44"/>
      <c r="J442" s="44"/>
      <c r="K442" s="44"/>
      <c r="L442" s="44"/>
      <c r="M442" s="44"/>
      <c r="N442" s="44"/>
      <c r="O442" s="44"/>
    </row>
    <row r="443" spans="2:15" x14ac:dyDescent="0.35">
      <c r="B443" s="44"/>
      <c r="C443" s="44"/>
      <c r="D443" s="44"/>
      <c r="E443" s="44"/>
      <c r="F443" s="44"/>
      <c r="G443" s="44"/>
      <c r="H443" s="44"/>
      <c r="I443" s="44"/>
      <c r="J443" s="44"/>
      <c r="K443" s="44"/>
      <c r="L443" s="44"/>
      <c r="M443" s="44"/>
      <c r="N443" s="44"/>
      <c r="O443" s="44"/>
    </row>
    <row r="444" spans="2:15" x14ac:dyDescent="0.35">
      <c r="B444" s="44"/>
      <c r="C444" s="44"/>
      <c r="D444" s="44"/>
      <c r="E444" s="44"/>
      <c r="F444" s="44"/>
      <c r="G444" s="44"/>
      <c r="H444" s="44"/>
      <c r="I444" s="44"/>
      <c r="J444" s="44"/>
      <c r="K444" s="44"/>
      <c r="L444" s="44"/>
      <c r="M444" s="44"/>
      <c r="N444" s="44"/>
      <c r="O444" s="44"/>
    </row>
    <row r="445" spans="2:15" x14ac:dyDescent="0.35">
      <c r="B445" s="44"/>
      <c r="C445" s="44"/>
      <c r="D445" s="44"/>
      <c r="E445" s="44"/>
      <c r="F445" s="44"/>
      <c r="G445" s="44"/>
      <c r="H445" s="44"/>
      <c r="I445" s="44"/>
      <c r="J445" s="44"/>
      <c r="K445" s="44"/>
      <c r="L445" s="44"/>
      <c r="M445" s="44"/>
      <c r="N445" s="44"/>
      <c r="O445" s="44"/>
    </row>
    <row r="446" spans="2:15" x14ac:dyDescent="0.35">
      <c r="B446" s="44"/>
      <c r="C446" s="44"/>
      <c r="D446" s="44"/>
      <c r="E446" s="44"/>
      <c r="F446" s="44"/>
      <c r="G446" s="44"/>
      <c r="H446" s="44"/>
      <c r="I446" s="44"/>
      <c r="J446" s="44"/>
      <c r="K446" s="44"/>
      <c r="L446" s="44"/>
      <c r="M446" s="44"/>
      <c r="N446" s="44"/>
      <c r="O446" s="44"/>
    </row>
    <row r="447" spans="2:15" x14ac:dyDescent="0.35">
      <c r="B447" s="44"/>
      <c r="C447" s="44"/>
      <c r="D447" s="44"/>
      <c r="E447" s="44"/>
      <c r="F447" s="44"/>
      <c r="G447" s="44"/>
      <c r="H447" s="44"/>
      <c r="I447" s="44"/>
      <c r="J447" s="44"/>
      <c r="K447" s="44"/>
      <c r="L447" s="44"/>
      <c r="M447" s="44"/>
      <c r="N447" s="44"/>
      <c r="O447" s="44"/>
    </row>
    <row r="448" spans="2:15" x14ac:dyDescent="0.35">
      <c r="B448" s="44"/>
      <c r="C448" s="44"/>
      <c r="D448" s="44"/>
      <c r="E448" s="44"/>
      <c r="F448" s="44"/>
      <c r="G448" s="44"/>
      <c r="H448" s="44"/>
      <c r="I448" s="44"/>
      <c r="J448" s="44"/>
      <c r="K448" s="44"/>
      <c r="L448" s="44"/>
      <c r="M448" s="44"/>
      <c r="N448" s="44"/>
      <c r="O448" s="44"/>
    </row>
    <row r="449" spans="2:15" x14ac:dyDescent="0.35">
      <c r="B449" s="44"/>
      <c r="C449" s="44"/>
      <c r="D449" s="44"/>
      <c r="E449" s="44"/>
      <c r="F449" s="44"/>
      <c r="G449" s="44"/>
      <c r="H449" s="44"/>
      <c r="I449" s="44"/>
      <c r="J449" s="44"/>
      <c r="K449" s="44"/>
      <c r="L449" s="44"/>
      <c r="M449" s="44"/>
      <c r="N449" s="44"/>
      <c r="O449" s="44"/>
    </row>
    <row r="450" spans="2:15" x14ac:dyDescent="0.35">
      <c r="B450" s="44"/>
      <c r="C450" s="44"/>
      <c r="D450" s="44"/>
      <c r="E450" s="44"/>
      <c r="F450" s="44"/>
      <c r="G450" s="44"/>
      <c r="H450" s="44"/>
      <c r="I450" s="44"/>
      <c r="J450" s="44"/>
      <c r="K450" s="44"/>
      <c r="L450" s="44"/>
      <c r="M450" s="44"/>
      <c r="N450" s="44"/>
      <c r="O450" s="44"/>
    </row>
    <row r="451" spans="2:15" x14ac:dyDescent="0.35">
      <c r="B451" s="44"/>
      <c r="C451" s="44"/>
      <c r="D451" s="44"/>
      <c r="E451" s="44"/>
      <c r="F451" s="44"/>
      <c r="G451" s="44"/>
      <c r="H451" s="44"/>
      <c r="I451" s="44"/>
      <c r="J451" s="44"/>
      <c r="K451" s="44"/>
      <c r="L451" s="44"/>
      <c r="M451" s="44"/>
      <c r="N451" s="44"/>
      <c r="O451" s="44"/>
    </row>
    <row r="452" spans="2:15" x14ac:dyDescent="0.35">
      <c r="B452" s="44"/>
      <c r="C452" s="44"/>
      <c r="D452" s="44"/>
      <c r="E452" s="44"/>
      <c r="F452" s="44"/>
      <c r="G452" s="44"/>
      <c r="H452" s="44"/>
      <c r="I452" s="44"/>
      <c r="J452" s="44"/>
      <c r="K452" s="44"/>
      <c r="L452" s="44"/>
      <c r="M452" s="44"/>
      <c r="N452" s="44"/>
      <c r="O452" s="44"/>
    </row>
    <row r="453" spans="2:15" x14ac:dyDescent="0.35">
      <c r="B453" s="44"/>
      <c r="C453" s="44"/>
      <c r="D453" s="44"/>
      <c r="E453" s="44"/>
      <c r="F453" s="44"/>
      <c r="G453" s="44"/>
      <c r="H453" s="44"/>
      <c r="I453" s="44"/>
      <c r="J453" s="44"/>
      <c r="K453" s="44"/>
      <c r="L453" s="44"/>
      <c r="M453" s="44"/>
      <c r="N453" s="44"/>
      <c r="O453" s="44"/>
    </row>
    <row r="454" spans="2:15" x14ac:dyDescent="0.35">
      <c r="B454" s="44"/>
      <c r="C454" s="44"/>
      <c r="D454" s="44"/>
      <c r="E454" s="44"/>
      <c r="F454" s="44"/>
      <c r="G454" s="44"/>
      <c r="H454" s="44"/>
      <c r="I454" s="44"/>
      <c r="J454" s="44"/>
      <c r="K454" s="44"/>
      <c r="L454" s="44"/>
      <c r="M454" s="44"/>
      <c r="N454" s="44"/>
      <c r="O454" s="44"/>
    </row>
    <row r="455" spans="2:15" x14ac:dyDescent="0.35">
      <c r="B455" s="44"/>
      <c r="C455" s="44"/>
      <c r="D455" s="44"/>
      <c r="E455" s="44"/>
      <c r="F455" s="44"/>
      <c r="G455" s="44"/>
      <c r="H455" s="44"/>
      <c r="I455" s="44"/>
      <c r="J455" s="44"/>
      <c r="K455" s="44"/>
      <c r="L455" s="44"/>
      <c r="M455" s="44"/>
      <c r="N455" s="44"/>
      <c r="O455" s="44"/>
    </row>
    <row r="456" spans="2:15" x14ac:dyDescent="0.35">
      <c r="B456" s="44"/>
      <c r="C456" s="44"/>
      <c r="D456" s="44"/>
      <c r="E456" s="44"/>
      <c r="F456" s="44"/>
      <c r="G456" s="44"/>
      <c r="H456" s="44"/>
      <c r="I456" s="44"/>
      <c r="J456" s="44"/>
      <c r="K456" s="44"/>
      <c r="L456" s="44"/>
      <c r="M456" s="44"/>
      <c r="N456" s="44"/>
      <c r="O456" s="44"/>
    </row>
    <row r="457" spans="2:15" x14ac:dyDescent="0.35">
      <c r="B457" s="44"/>
      <c r="C457" s="44"/>
      <c r="D457" s="44"/>
      <c r="E457" s="44"/>
      <c r="F457" s="44"/>
      <c r="G457" s="44"/>
      <c r="H457" s="44"/>
      <c r="I457" s="44"/>
      <c r="J457" s="44"/>
      <c r="K457" s="44"/>
      <c r="L457" s="44"/>
      <c r="M457" s="44"/>
      <c r="N457" s="44"/>
      <c r="O457" s="44"/>
    </row>
    <row r="458" spans="2:15" x14ac:dyDescent="0.35">
      <c r="B458" s="44"/>
      <c r="C458" s="44"/>
      <c r="D458" s="44"/>
      <c r="E458" s="44"/>
      <c r="F458" s="44"/>
      <c r="G458" s="44"/>
      <c r="H458" s="44"/>
      <c r="I458" s="44"/>
      <c r="J458" s="44"/>
      <c r="K458" s="44"/>
      <c r="L458" s="44"/>
      <c r="M458" s="44"/>
      <c r="N458" s="44"/>
      <c r="O458" s="44"/>
    </row>
    <row r="459" spans="2:15" x14ac:dyDescent="0.35">
      <c r="B459" s="44"/>
      <c r="C459" s="44"/>
      <c r="D459" s="44"/>
      <c r="E459" s="44"/>
      <c r="F459" s="44"/>
      <c r="G459" s="44"/>
      <c r="H459" s="44"/>
      <c r="I459" s="44"/>
      <c r="J459" s="44"/>
      <c r="K459" s="44"/>
      <c r="L459" s="44"/>
      <c r="M459" s="44"/>
      <c r="N459" s="44"/>
      <c r="O459" s="44"/>
    </row>
    <row r="460" spans="2:15" x14ac:dyDescent="0.35">
      <c r="B460" s="44"/>
      <c r="C460" s="44"/>
      <c r="D460" s="44"/>
      <c r="E460" s="44"/>
      <c r="F460" s="44"/>
      <c r="G460" s="44"/>
      <c r="H460" s="44"/>
      <c r="I460" s="44"/>
      <c r="J460" s="44"/>
      <c r="K460" s="44"/>
      <c r="L460" s="44"/>
      <c r="M460" s="44"/>
      <c r="N460" s="44"/>
      <c r="O460" s="44"/>
    </row>
    <row r="461" spans="2:15" x14ac:dyDescent="0.35">
      <c r="B461" s="44"/>
      <c r="C461" s="44"/>
      <c r="D461" s="44"/>
      <c r="E461" s="44"/>
      <c r="F461" s="44"/>
      <c r="G461" s="44"/>
      <c r="H461" s="44"/>
      <c r="I461" s="44"/>
      <c r="J461" s="44"/>
      <c r="K461" s="44"/>
      <c r="L461" s="44"/>
      <c r="M461" s="44"/>
      <c r="N461" s="44"/>
      <c r="O461" s="44"/>
    </row>
    <row r="462" spans="2:15" x14ac:dyDescent="0.35">
      <c r="B462" s="44"/>
      <c r="C462" s="44"/>
      <c r="D462" s="44"/>
      <c r="E462" s="44"/>
      <c r="F462" s="44"/>
      <c r="G462" s="44"/>
      <c r="H462" s="44"/>
      <c r="I462" s="44"/>
      <c r="J462" s="44"/>
      <c r="K462" s="44"/>
      <c r="L462" s="44"/>
      <c r="M462" s="44"/>
      <c r="N462" s="44"/>
      <c r="O462" s="44"/>
    </row>
    <row r="463" spans="2:15" x14ac:dyDescent="0.35">
      <c r="B463" s="44"/>
      <c r="C463" s="44"/>
      <c r="D463" s="44"/>
      <c r="E463" s="44"/>
      <c r="F463" s="44"/>
      <c r="G463" s="44"/>
      <c r="H463" s="44"/>
      <c r="I463" s="44"/>
      <c r="J463" s="44"/>
      <c r="K463" s="44"/>
      <c r="L463" s="44"/>
      <c r="M463" s="44"/>
      <c r="N463" s="44"/>
      <c r="O463" s="44"/>
    </row>
    <row r="464" spans="2:15" x14ac:dyDescent="0.35">
      <c r="B464" s="44"/>
      <c r="C464" s="44"/>
      <c r="D464" s="44"/>
      <c r="E464" s="44"/>
      <c r="F464" s="44"/>
      <c r="G464" s="44"/>
      <c r="H464" s="44"/>
      <c r="I464" s="44"/>
      <c r="J464" s="44"/>
      <c r="K464" s="44"/>
      <c r="L464" s="44"/>
      <c r="M464" s="44"/>
      <c r="N464" s="44"/>
      <c r="O464" s="44"/>
    </row>
    <row r="465" spans="2:15" x14ac:dyDescent="0.35">
      <c r="B465" s="44"/>
      <c r="C465" s="44"/>
      <c r="D465" s="44"/>
      <c r="E465" s="44"/>
      <c r="F465" s="44"/>
      <c r="G465" s="44"/>
      <c r="H465" s="44"/>
      <c r="I465" s="44"/>
      <c r="J465" s="44"/>
      <c r="K465" s="44"/>
      <c r="L465" s="44"/>
      <c r="M465" s="44"/>
      <c r="N465" s="44"/>
      <c r="O465" s="44"/>
    </row>
    <row r="466" spans="2:15" x14ac:dyDescent="0.35">
      <c r="B466" s="44"/>
      <c r="C466" s="44"/>
      <c r="D466" s="44"/>
      <c r="E466" s="44"/>
      <c r="F466" s="44"/>
      <c r="G466" s="44"/>
      <c r="H466" s="44"/>
      <c r="I466" s="44"/>
      <c r="J466" s="44"/>
      <c r="K466" s="44"/>
      <c r="L466" s="44"/>
      <c r="M466" s="44"/>
      <c r="N466" s="44"/>
      <c r="O466" s="44"/>
    </row>
    <row r="467" spans="2:15" x14ac:dyDescent="0.35">
      <c r="B467" s="44"/>
      <c r="C467" s="44"/>
      <c r="D467" s="44"/>
      <c r="E467" s="44"/>
      <c r="F467" s="44"/>
      <c r="G467" s="44"/>
      <c r="H467" s="44"/>
      <c r="I467" s="44"/>
      <c r="J467" s="44"/>
      <c r="K467" s="44"/>
      <c r="L467" s="44"/>
      <c r="M467" s="44"/>
      <c r="N467" s="44"/>
      <c r="O467" s="44"/>
    </row>
    <row r="468" spans="2:15" x14ac:dyDescent="0.35">
      <c r="B468" s="44"/>
      <c r="C468" s="44"/>
      <c r="D468" s="44"/>
      <c r="E468" s="44"/>
      <c r="F468" s="44"/>
      <c r="G468" s="44"/>
      <c r="H468" s="44"/>
      <c r="I468" s="44"/>
      <c r="J468" s="44"/>
      <c r="K468" s="44"/>
      <c r="L468" s="44"/>
      <c r="M468" s="44"/>
      <c r="N468" s="44"/>
      <c r="O468" s="44"/>
    </row>
    <row r="469" spans="2:15" x14ac:dyDescent="0.35">
      <c r="B469" s="44"/>
      <c r="C469" s="44"/>
      <c r="D469" s="44"/>
      <c r="E469" s="44"/>
      <c r="F469" s="44"/>
      <c r="G469" s="44"/>
      <c r="H469" s="44"/>
      <c r="I469" s="44"/>
      <c r="J469" s="44"/>
      <c r="K469" s="44"/>
      <c r="L469" s="44"/>
      <c r="M469" s="44"/>
      <c r="N469" s="44"/>
      <c r="O469" s="44"/>
    </row>
    <row r="470" spans="2:15" x14ac:dyDescent="0.35">
      <c r="B470" s="44"/>
      <c r="C470" s="44"/>
      <c r="D470" s="44"/>
      <c r="E470" s="44"/>
      <c r="F470" s="44"/>
      <c r="G470" s="44"/>
      <c r="H470" s="44"/>
      <c r="I470" s="44"/>
      <c r="J470" s="44"/>
      <c r="K470" s="44"/>
      <c r="L470" s="44"/>
      <c r="M470" s="44"/>
      <c r="N470" s="44"/>
      <c r="O470" s="44"/>
    </row>
    <row r="471" spans="2:15" x14ac:dyDescent="0.35">
      <c r="B471" s="44"/>
      <c r="C471" s="44"/>
      <c r="D471" s="44"/>
      <c r="E471" s="44"/>
      <c r="F471" s="44"/>
      <c r="G471" s="44"/>
      <c r="H471" s="44"/>
      <c r="I471" s="44"/>
      <c r="J471" s="44"/>
      <c r="K471" s="44"/>
      <c r="L471" s="44"/>
      <c r="M471" s="44"/>
      <c r="N471" s="44"/>
      <c r="O471" s="44"/>
    </row>
    <row r="472" spans="2:15" x14ac:dyDescent="0.35">
      <c r="B472" s="44"/>
      <c r="C472" s="44"/>
      <c r="D472" s="44"/>
      <c r="E472" s="44"/>
      <c r="F472" s="44"/>
      <c r="G472" s="44"/>
      <c r="H472" s="44"/>
      <c r="I472" s="44"/>
      <c r="J472" s="44"/>
      <c r="K472" s="44"/>
      <c r="L472" s="44"/>
      <c r="M472" s="44"/>
      <c r="N472" s="44"/>
      <c r="O472" s="44"/>
    </row>
    <row r="473" spans="2:15" x14ac:dyDescent="0.35">
      <c r="B473" s="44"/>
      <c r="C473" s="44"/>
      <c r="D473" s="44"/>
      <c r="E473" s="44"/>
      <c r="F473" s="44"/>
      <c r="G473" s="44"/>
      <c r="H473" s="44"/>
      <c r="I473" s="44"/>
      <c r="J473" s="44"/>
      <c r="K473" s="44"/>
      <c r="L473" s="44"/>
      <c r="M473" s="44"/>
      <c r="N473" s="44"/>
      <c r="O473" s="44"/>
    </row>
    <row r="474" spans="2:15" x14ac:dyDescent="0.35">
      <c r="B474" s="44"/>
      <c r="C474" s="44"/>
      <c r="D474" s="44"/>
      <c r="E474" s="44"/>
      <c r="F474" s="44"/>
      <c r="G474" s="44"/>
      <c r="H474" s="44"/>
      <c r="I474" s="44"/>
      <c r="J474" s="44"/>
      <c r="K474" s="44"/>
      <c r="L474" s="44"/>
      <c r="M474" s="44"/>
      <c r="N474" s="44"/>
      <c r="O474" s="44"/>
    </row>
    <row r="475" spans="2:15" x14ac:dyDescent="0.35">
      <c r="B475" s="44"/>
      <c r="C475" s="44"/>
      <c r="D475" s="44"/>
      <c r="E475" s="44"/>
      <c r="F475" s="44"/>
      <c r="G475" s="44"/>
      <c r="H475" s="44"/>
      <c r="I475" s="44"/>
      <c r="J475" s="44"/>
      <c r="K475" s="44"/>
      <c r="L475" s="44"/>
      <c r="M475" s="44"/>
      <c r="N475" s="44"/>
      <c r="O475" s="44"/>
    </row>
    <row r="476" spans="2:15" x14ac:dyDescent="0.35">
      <c r="B476" s="44"/>
      <c r="C476" s="44"/>
      <c r="D476" s="44"/>
      <c r="E476" s="44"/>
      <c r="F476" s="44"/>
      <c r="G476" s="44"/>
      <c r="H476" s="44"/>
      <c r="I476" s="44"/>
      <c r="J476" s="44"/>
      <c r="K476" s="44"/>
      <c r="L476" s="44"/>
      <c r="M476" s="44"/>
      <c r="N476" s="44"/>
      <c r="O476" s="44"/>
    </row>
    <row r="477" spans="2:15" x14ac:dyDescent="0.35">
      <c r="B477" s="44"/>
      <c r="C477" s="44"/>
      <c r="D477" s="44"/>
      <c r="E477" s="44"/>
      <c r="F477" s="44"/>
      <c r="G477" s="44"/>
      <c r="H477" s="44"/>
      <c r="I477" s="44"/>
      <c r="J477" s="44"/>
      <c r="K477" s="44"/>
      <c r="L477" s="44"/>
      <c r="M477" s="44"/>
      <c r="N477" s="44"/>
      <c r="O477" s="44"/>
    </row>
    <row r="478" spans="2:15" x14ac:dyDescent="0.35">
      <c r="B478" s="44"/>
      <c r="C478" s="44"/>
      <c r="D478" s="44"/>
      <c r="E478" s="44"/>
      <c r="F478" s="44"/>
      <c r="G478" s="44"/>
      <c r="H478" s="44"/>
      <c r="I478" s="44"/>
      <c r="J478" s="44"/>
      <c r="K478" s="44"/>
      <c r="L478" s="44"/>
      <c r="M478" s="44"/>
      <c r="N478" s="44"/>
      <c r="O478" s="44"/>
    </row>
    <row r="479" spans="2:15" x14ac:dyDescent="0.35">
      <c r="B479" s="44"/>
      <c r="C479" s="44"/>
      <c r="D479" s="44"/>
      <c r="E479" s="44"/>
      <c r="F479" s="44"/>
      <c r="G479" s="44"/>
      <c r="H479" s="44"/>
      <c r="I479" s="44"/>
      <c r="J479" s="44"/>
      <c r="K479" s="44"/>
      <c r="L479" s="44"/>
      <c r="M479" s="44"/>
      <c r="N479" s="44"/>
      <c r="O479" s="44"/>
    </row>
    <row r="480" spans="2:15" x14ac:dyDescent="0.35">
      <c r="B480" s="44"/>
      <c r="C480" s="44"/>
      <c r="D480" s="44"/>
      <c r="E480" s="44"/>
      <c r="F480" s="44"/>
      <c r="G480" s="44"/>
      <c r="H480" s="44"/>
      <c r="I480" s="44"/>
      <c r="J480" s="44"/>
      <c r="K480" s="44"/>
      <c r="L480" s="44"/>
      <c r="M480" s="44"/>
      <c r="N480" s="44"/>
      <c r="O480" s="44"/>
    </row>
    <row r="481" spans="2:15" x14ac:dyDescent="0.35">
      <c r="B481" s="44"/>
      <c r="C481" s="44"/>
      <c r="D481" s="44"/>
      <c r="E481" s="44"/>
      <c r="F481" s="44"/>
      <c r="G481" s="44"/>
      <c r="H481" s="44"/>
      <c r="I481" s="44"/>
      <c r="J481" s="44"/>
      <c r="K481" s="44"/>
      <c r="L481" s="44"/>
      <c r="M481" s="44"/>
      <c r="N481" s="44"/>
      <c r="O481" s="44"/>
    </row>
    <row r="482" spans="2:15" x14ac:dyDescent="0.35">
      <c r="B482" s="44"/>
      <c r="C482" s="44"/>
      <c r="D482" s="44"/>
      <c r="E482" s="44"/>
      <c r="F482" s="44"/>
      <c r="G482" s="44"/>
      <c r="H482" s="44"/>
      <c r="I482" s="44"/>
      <c r="J482" s="44"/>
      <c r="K482" s="44"/>
      <c r="L482" s="44"/>
      <c r="M482" s="44"/>
      <c r="N482" s="44"/>
      <c r="O482" s="44"/>
    </row>
    <row r="483" spans="2:15" x14ac:dyDescent="0.35">
      <c r="B483" s="44"/>
      <c r="C483" s="44"/>
      <c r="D483" s="44"/>
      <c r="E483" s="44"/>
      <c r="F483" s="44"/>
      <c r="G483" s="44"/>
      <c r="H483" s="44"/>
      <c r="I483" s="44"/>
      <c r="J483" s="44"/>
      <c r="K483" s="44"/>
      <c r="L483" s="44"/>
      <c r="M483" s="44"/>
      <c r="N483" s="44"/>
      <c r="O483" s="44"/>
    </row>
    <row r="484" spans="2:15" x14ac:dyDescent="0.35">
      <c r="B484" s="44"/>
      <c r="C484" s="44"/>
      <c r="D484" s="44"/>
      <c r="E484" s="44"/>
      <c r="F484" s="44"/>
      <c r="G484" s="44"/>
      <c r="H484" s="44"/>
      <c r="I484" s="44"/>
      <c r="J484" s="44"/>
      <c r="K484" s="44"/>
      <c r="L484" s="44"/>
      <c r="M484" s="44"/>
      <c r="N484" s="44"/>
      <c r="O484" s="44"/>
    </row>
    <row r="485" spans="2:15" x14ac:dyDescent="0.35">
      <c r="B485" s="44"/>
      <c r="C485" s="44"/>
      <c r="D485" s="44"/>
      <c r="E485" s="44"/>
      <c r="F485" s="44"/>
      <c r="G485" s="44"/>
      <c r="H485" s="44"/>
      <c r="I485" s="44"/>
      <c r="J485" s="44"/>
      <c r="K485" s="44"/>
      <c r="L485" s="44"/>
      <c r="M485" s="44"/>
      <c r="N485" s="44"/>
      <c r="O485" s="44"/>
    </row>
    <row r="486" spans="2:15" x14ac:dyDescent="0.35">
      <c r="B486" s="44"/>
      <c r="C486" s="44"/>
      <c r="D486" s="44"/>
      <c r="E486" s="44"/>
      <c r="F486" s="44"/>
      <c r="G486" s="44"/>
      <c r="H486" s="44"/>
      <c r="I486" s="44"/>
      <c r="J486" s="44"/>
      <c r="K486" s="44"/>
      <c r="L486" s="44"/>
      <c r="M486" s="44"/>
      <c r="N486" s="44"/>
      <c r="O486" s="44"/>
    </row>
    <row r="487" spans="2:15" x14ac:dyDescent="0.35">
      <c r="B487" s="44"/>
      <c r="C487" s="44"/>
      <c r="D487" s="44"/>
      <c r="E487" s="44"/>
      <c r="F487" s="44"/>
      <c r="G487" s="44"/>
      <c r="H487" s="44"/>
      <c r="I487" s="44"/>
      <c r="J487" s="44"/>
      <c r="K487" s="44"/>
      <c r="L487" s="44"/>
      <c r="M487" s="44"/>
      <c r="N487" s="44"/>
      <c r="O487" s="44"/>
    </row>
    <row r="488" spans="2:15" x14ac:dyDescent="0.35">
      <c r="B488" s="44"/>
      <c r="C488" s="44"/>
      <c r="D488" s="44"/>
      <c r="E488" s="44"/>
      <c r="F488" s="44"/>
      <c r="G488" s="44"/>
      <c r="H488" s="44"/>
      <c r="I488" s="44"/>
      <c r="J488" s="44"/>
      <c r="K488" s="44"/>
      <c r="L488" s="44"/>
      <c r="M488" s="44"/>
      <c r="N488" s="44"/>
      <c r="O488" s="44"/>
    </row>
    <row r="489" spans="2:15" x14ac:dyDescent="0.35">
      <c r="B489" s="44"/>
      <c r="C489" s="44"/>
      <c r="D489" s="44"/>
      <c r="E489" s="44"/>
      <c r="F489" s="44"/>
      <c r="G489" s="44"/>
      <c r="H489" s="44"/>
      <c r="I489" s="44"/>
      <c r="J489" s="44"/>
      <c r="K489" s="44"/>
      <c r="L489" s="44"/>
      <c r="M489" s="44"/>
      <c r="N489" s="44"/>
      <c r="O489" s="44"/>
    </row>
    <row r="490" spans="2:15" x14ac:dyDescent="0.35">
      <c r="B490" s="44"/>
      <c r="C490" s="44"/>
      <c r="D490" s="44"/>
      <c r="E490" s="44"/>
      <c r="F490" s="44"/>
      <c r="G490" s="44"/>
      <c r="H490" s="44"/>
      <c r="I490" s="44"/>
      <c r="J490" s="44"/>
      <c r="K490" s="44"/>
      <c r="L490" s="44"/>
      <c r="M490" s="44"/>
      <c r="N490" s="44"/>
      <c r="O490" s="44"/>
    </row>
    <row r="491" spans="2:15" x14ac:dyDescent="0.35">
      <c r="B491" s="44"/>
      <c r="C491" s="44"/>
      <c r="D491" s="44"/>
      <c r="E491" s="44"/>
      <c r="F491" s="44"/>
      <c r="G491" s="44"/>
      <c r="H491" s="44"/>
      <c r="I491" s="44"/>
      <c r="J491" s="44"/>
      <c r="K491" s="44"/>
      <c r="L491" s="44"/>
      <c r="M491" s="44"/>
      <c r="N491" s="44"/>
      <c r="O491" s="44"/>
    </row>
    <row r="492" spans="2:15" x14ac:dyDescent="0.35">
      <c r="B492" s="44"/>
      <c r="C492" s="44"/>
      <c r="D492" s="44"/>
      <c r="E492" s="44"/>
      <c r="F492" s="44"/>
      <c r="G492" s="44"/>
      <c r="H492" s="44"/>
      <c r="I492" s="44"/>
      <c r="J492" s="44"/>
      <c r="K492" s="44"/>
      <c r="L492" s="44"/>
      <c r="M492" s="44"/>
      <c r="N492" s="44"/>
      <c r="O492" s="44"/>
    </row>
    <row r="493" spans="2:15" x14ac:dyDescent="0.35">
      <c r="B493" s="44"/>
      <c r="C493" s="44"/>
      <c r="D493" s="44"/>
      <c r="E493" s="44"/>
      <c r="F493" s="44"/>
      <c r="G493" s="44"/>
      <c r="H493" s="44"/>
      <c r="I493" s="44"/>
      <c r="J493" s="44"/>
      <c r="K493" s="44"/>
      <c r="L493" s="44"/>
      <c r="M493" s="44"/>
      <c r="N493" s="44"/>
      <c r="O493" s="44"/>
    </row>
    <row r="494" spans="2:15" x14ac:dyDescent="0.35">
      <c r="B494" s="44"/>
      <c r="C494" s="44"/>
      <c r="D494" s="44"/>
      <c r="E494" s="44"/>
      <c r="F494" s="44"/>
      <c r="G494" s="44"/>
      <c r="H494" s="44"/>
      <c r="I494" s="44"/>
      <c r="J494" s="44"/>
      <c r="K494" s="44"/>
      <c r="L494" s="44"/>
      <c r="M494" s="44"/>
      <c r="N494" s="44"/>
      <c r="O494" s="44"/>
    </row>
    <row r="495" spans="2:15" x14ac:dyDescent="0.35">
      <c r="B495" s="44"/>
      <c r="C495" s="44"/>
      <c r="D495" s="44"/>
      <c r="E495" s="44"/>
      <c r="F495" s="44"/>
      <c r="G495" s="44"/>
      <c r="H495" s="44"/>
      <c r="I495" s="44"/>
      <c r="J495" s="44"/>
      <c r="K495" s="44"/>
      <c r="L495" s="44"/>
      <c r="M495" s="44"/>
      <c r="N495" s="44"/>
      <c r="O495" s="44"/>
    </row>
    <row r="496" spans="2:15" x14ac:dyDescent="0.35">
      <c r="B496" s="44"/>
      <c r="C496" s="44"/>
      <c r="D496" s="44"/>
      <c r="E496" s="44"/>
      <c r="F496" s="44"/>
      <c r="G496" s="44"/>
      <c r="H496" s="44"/>
      <c r="I496" s="44"/>
      <c r="J496" s="44"/>
      <c r="K496" s="44"/>
      <c r="L496" s="44"/>
      <c r="M496" s="44"/>
      <c r="N496" s="44"/>
      <c r="O496" s="44"/>
    </row>
    <row r="497" spans="2:15" x14ac:dyDescent="0.35">
      <c r="B497" s="44"/>
      <c r="C497" s="44"/>
      <c r="D497" s="44"/>
      <c r="E497" s="44"/>
      <c r="F497" s="44"/>
      <c r="G497" s="44"/>
      <c r="H497" s="44"/>
      <c r="I497" s="44"/>
      <c r="J497" s="44"/>
      <c r="K497" s="44"/>
      <c r="L497" s="44"/>
      <c r="M497" s="44"/>
      <c r="N497" s="44"/>
      <c r="O497" s="44"/>
    </row>
    <row r="498" spans="2:15" x14ac:dyDescent="0.35">
      <c r="B498" s="44"/>
      <c r="C498" s="44"/>
      <c r="D498" s="44"/>
      <c r="E498" s="44"/>
      <c r="F498" s="44"/>
      <c r="G498" s="44"/>
      <c r="H498" s="44"/>
      <c r="I498" s="44"/>
      <c r="J498" s="44"/>
      <c r="K498" s="44"/>
      <c r="L498" s="44"/>
      <c r="M498" s="44"/>
      <c r="N498" s="44"/>
      <c r="O498" s="44"/>
    </row>
    <row r="499" spans="2:15" x14ac:dyDescent="0.35">
      <c r="B499" s="44"/>
      <c r="C499" s="44"/>
      <c r="D499" s="44"/>
      <c r="E499" s="44"/>
      <c r="F499" s="44"/>
      <c r="G499" s="44"/>
      <c r="H499" s="44"/>
      <c r="I499" s="44"/>
      <c r="J499" s="44"/>
      <c r="K499" s="44"/>
      <c r="L499" s="44"/>
      <c r="M499" s="44"/>
      <c r="N499" s="44"/>
      <c r="O499" s="44"/>
    </row>
    <row r="500" spans="2:15" x14ac:dyDescent="0.35">
      <c r="B500" s="44"/>
      <c r="C500" s="44"/>
      <c r="D500" s="44"/>
      <c r="E500" s="44"/>
      <c r="F500" s="44"/>
      <c r="G500" s="44"/>
      <c r="H500" s="44"/>
      <c r="I500" s="44"/>
      <c r="J500" s="44"/>
      <c r="K500" s="44"/>
      <c r="L500" s="44"/>
      <c r="M500" s="44"/>
      <c r="N500" s="44"/>
      <c r="O500" s="44"/>
    </row>
    <row r="501" spans="2:15" x14ac:dyDescent="0.35">
      <c r="B501" s="44"/>
      <c r="C501" s="44"/>
      <c r="D501" s="44"/>
      <c r="E501" s="44"/>
      <c r="F501" s="44"/>
      <c r="G501" s="44"/>
      <c r="H501" s="44"/>
      <c r="I501" s="44"/>
      <c r="J501" s="44"/>
      <c r="K501" s="44"/>
      <c r="L501" s="44"/>
      <c r="M501" s="44"/>
      <c r="N501" s="44"/>
      <c r="O501" s="44"/>
    </row>
    <row r="502" spans="2:15" x14ac:dyDescent="0.35">
      <c r="B502" s="44"/>
      <c r="C502" s="44"/>
      <c r="D502" s="44"/>
      <c r="E502" s="44"/>
      <c r="F502" s="44"/>
      <c r="G502" s="44"/>
      <c r="H502" s="44"/>
      <c r="I502" s="44"/>
      <c r="J502" s="44"/>
      <c r="K502" s="44"/>
      <c r="L502" s="44"/>
      <c r="M502" s="44"/>
      <c r="N502" s="44"/>
      <c r="O502" s="44"/>
    </row>
    <row r="503" spans="2:15" x14ac:dyDescent="0.35">
      <c r="B503" s="44"/>
      <c r="C503" s="44"/>
      <c r="D503" s="44"/>
      <c r="E503" s="44"/>
      <c r="F503" s="44"/>
      <c r="G503" s="44"/>
      <c r="H503" s="44"/>
      <c r="I503" s="44"/>
      <c r="J503" s="44"/>
      <c r="K503" s="44"/>
      <c r="L503" s="44"/>
      <c r="M503" s="44"/>
      <c r="N503" s="44"/>
      <c r="O503" s="44"/>
    </row>
    <row r="504" spans="2:15" x14ac:dyDescent="0.35">
      <c r="B504" s="44"/>
      <c r="C504" s="44"/>
      <c r="D504" s="44"/>
      <c r="E504" s="44"/>
      <c r="F504" s="44"/>
      <c r="G504" s="44"/>
      <c r="H504" s="44"/>
      <c r="I504" s="44"/>
      <c r="J504" s="44"/>
      <c r="K504" s="44"/>
      <c r="L504" s="44"/>
      <c r="M504" s="44"/>
      <c r="N504" s="44"/>
      <c r="O504" s="44"/>
    </row>
    <row r="505" spans="2:15" x14ac:dyDescent="0.35">
      <c r="B505" s="44"/>
      <c r="C505" s="44"/>
      <c r="D505" s="44"/>
      <c r="E505" s="44"/>
      <c r="F505" s="44"/>
      <c r="G505" s="44"/>
      <c r="H505" s="44"/>
      <c r="I505" s="44"/>
      <c r="J505" s="44"/>
      <c r="K505" s="44"/>
      <c r="L505" s="44"/>
      <c r="M505" s="44"/>
      <c r="N505" s="44"/>
      <c r="O505" s="44"/>
    </row>
    <row r="506" spans="2:15" x14ac:dyDescent="0.35">
      <c r="B506" s="44"/>
      <c r="C506" s="44"/>
      <c r="D506" s="44"/>
      <c r="E506" s="44"/>
      <c r="F506" s="44"/>
      <c r="G506" s="44"/>
      <c r="H506" s="44"/>
      <c r="I506" s="44"/>
      <c r="J506" s="44"/>
      <c r="K506" s="44"/>
      <c r="L506" s="44"/>
      <c r="M506" s="44"/>
      <c r="N506" s="44"/>
      <c r="O506" s="44"/>
    </row>
    <row r="507" spans="2:15" x14ac:dyDescent="0.35">
      <c r="B507" s="44"/>
      <c r="C507" s="44"/>
      <c r="D507" s="44"/>
      <c r="E507" s="44"/>
      <c r="F507" s="44"/>
      <c r="G507" s="44"/>
      <c r="H507" s="44"/>
      <c r="I507" s="44"/>
      <c r="J507" s="44"/>
      <c r="K507" s="44"/>
      <c r="L507" s="44"/>
      <c r="M507" s="44"/>
      <c r="N507" s="44"/>
      <c r="O507" s="44"/>
    </row>
    <row r="508" spans="2:15" x14ac:dyDescent="0.35">
      <c r="B508" s="44"/>
      <c r="C508" s="44"/>
      <c r="D508" s="44"/>
      <c r="E508" s="44"/>
      <c r="F508" s="44"/>
      <c r="G508" s="44"/>
      <c r="H508" s="44"/>
      <c r="I508" s="44"/>
      <c r="J508" s="44"/>
      <c r="K508" s="44"/>
      <c r="L508" s="44"/>
      <c r="M508" s="44"/>
      <c r="N508" s="44"/>
      <c r="O508" s="44"/>
    </row>
    <row r="509" spans="2:15" x14ac:dyDescent="0.35">
      <c r="B509" s="44"/>
      <c r="C509" s="44"/>
      <c r="D509" s="44"/>
      <c r="E509" s="44"/>
      <c r="F509" s="44"/>
      <c r="G509" s="44"/>
      <c r="H509" s="44"/>
      <c r="I509" s="44"/>
      <c r="J509" s="44"/>
      <c r="K509" s="44"/>
      <c r="L509" s="44"/>
      <c r="M509" s="44"/>
      <c r="N509" s="44"/>
      <c r="O509" s="44"/>
    </row>
    <row r="510" spans="2:15" x14ac:dyDescent="0.35">
      <c r="B510" s="44"/>
      <c r="C510" s="44"/>
      <c r="D510" s="44"/>
      <c r="E510" s="44"/>
      <c r="F510" s="44"/>
      <c r="G510" s="44"/>
      <c r="H510" s="44"/>
      <c r="I510" s="44"/>
      <c r="J510" s="44"/>
      <c r="K510" s="44"/>
      <c r="L510" s="44"/>
      <c r="M510" s="44"/>
      <c r="N510" s="44"/>
      <c r="O510" s="44"/>
    </row>
    <row r="511" spans="2:15" x14ac:dyDescent="0.35">
      <c r="B511" s="44"/>
      <c r="C511" s="44"/>
      <c r="D511" s="44"/>
      <c r="E511" s="44"/>
      <c r="F511" s="44"/>
      <c r="G511" s="44"/>
      <c r="H511" s="44"/>
      <c r="I511" s="44"/>
      <c r="J511" s="44"/>
      <c r="K511" s="44"/>
      <c r="L511" s="44"/>
      <c r="M511" s="44"/>
      <c r="N511" s="44"/>
      <c r="O511" s="44"/>
    </row>
    <row r="512" spans="2:15" x14ac:dyDescent="0.35">
      <c r="B512" s="44"/>
      <c r="C512" s="44"/>
      <c r="D512" s="44"/>
      <c r="E512" s="44"/>
      <c r="F512" s="44"/>
      <c r="G512" s="44"/>
      <c r="H512" s="44"/>
      <c r="I512" s="44"/>
      <c r="J512" s="44"/>
      <c r="K512" s="44"/>
      <c r="L512" s="44"/>
      <c r="M512" s="44"/>
      <c r="N512" s="44"/>
      <c r="O512" s="44"/>
    </row>
    <row r="513" spans="2:15" x14ac:dyDescent="0.35">
      <c r="B513" s="44"/>
      <c r="C513" s="44"/>
      <c r="D513" s="44"/>
      <c r="E513" s="44"/>
      <c r="F513" s="44"/>
      <c r="G513" s="44"/>
      <c r="H513" s="44"/>
      <c r="I513" s="44"/>
      <c r="J513" s="44"/>
      <c r="K513" s="44"/>
      <c r="L513" s="44"/>
      <c r="M513" s="44"/>
      <c r="N513" s="44"/>
      <c r="O513" s="44"/>
    </row>
    <row r="514" spans="2:15" x14ac:dyDescent="0.35">
      <c r="B514" s="44"/>
      <c r="C514" s="44"/>
      <c r="D514" s="44"/>
      <c r="E514" s="44"/>
      <c r="F514" s="44"/>
      <c r="G514" s="44"/>
      <c r="H514" s="44"/>
      <c r="I514" s="44"/>
      <c r="J514" s="44"/>
      <c r="K514" s="44"/>
      <c r="L514" s="44"/>
      <c r="M514" s="44"/>
      <c r="N514" s="44"/>
      <c r="O514" s="44"/>
    </row>
    <row r="515" spans="2:15" x14ac:dyDescent="0.35">
      <c r="B515" s="44"/>
      <c r="C515" s="44"/>
      <c r="D515" s="44"/>
      <c r="E515" s="44"/>
      <c r="F515" s="44"/>
      <c r="G515" s="44"/>
      <c r="H515" s="44"/>
      <c r="I515" s="44"/>
      <c r="J515" s="44"/>
      <c r="K515" s="44"/>
      <c r="L515" s="44"/>
      <c r="M515" s="44"/>
      <c r="N515" s="44"/>
      <c r="O515" s="44"/>
    </row>
    <row r="516" spans="2:15" x14ac:dyDescent="0.35">
      <c r="B516" s="44"/>
      <c r="C516" s="44"/>
      <c r="D516" s="44"/>
      <c r="E516" s="44"/>
      <c r="F516" s="44"/>
      <c r="G516" s="44"/>
      <c r="H516" s="44"/>
      <c r="I516" s="44"/>
      <c r="J516" s="44"/>
      <c r="K516" s="44"/>
      <c r="L516" s="44"/>
      <c r="M516" s="44"/>
      <c r="N516" s="44"/>
      <c r="O516" s="44"/>
    </row>
    <row r="517" spans="2:15" x14ac:dyDescent="0.35">
      <c r="B517" s="44"/>
      <c r="C517" s="44"/>
      <c r="D517" s="44"/>
      <c r="E517" s="44"/>
      <c r="F517" s="44"/>
      <c r="G517" s="44"/>
      <c r="H517" s="44"/>
      <c r="I517" s="44"/>
      <c r="J517" s="44"/>
      <c r="K517" s="44"/>
      <c r="L517" s="44"/>
      <c r="M517" s="44"/>
      <c r="N517" s="44"/>
      <c r="O517" s="44"/>
    </row>
    <row r="518" spans="2:15" x14ac:dyDescent="0.35">
      <c r="B518" s="44"/>
      <c r="C518" s="44"/>
      <c r="D518" s="44"/>
      <c r="E518" s="44"/>
      <c r="F518" s="44"/>
      <c r="G518" s="44"/>
      <c r="H518" s="44"/>
      <c r="I518" s="44"/>
      <c r="J518" s="44"/>
      <c r="K518" s="44"/>
      <c r="L518" s="44"/>
      <c r="M518" s="44"/>
      <c r="N518" s="44"/>
      <c r="O518" s="44"/>
    </row>
    <row r="519" spans="2:15" x14ac:dyDescent="0.35">
      <c r="B519" s="44"/>
      <c r="C519" s="44"/>
      <c r="D519" s="44"/>
      <c r="E519" s="44"/>
      <c r="F519" s="44"/>
      <c r="G519" s="44"/>
      <c r="H519" s="44"/>
      <c r="I519" s="44"/>
      <c r="J519" s="44"/>
      <c r="K519" s="44"/>
      <c r="L519" s="44"/>
      <c r="M519" s="44"/>
      <c r="N519" s="44"/>
      <c r="O519" s="44"/>
    </row>
    <row r="520" spans="2:15" x14ac:dyDescent="0.35">
      <c r="B520" s="44"/>
      <c r="C520" s="44"/>
      <c r="D520" s="44"/>
      <c r="E520" s="44"/>
      <c r="F520" s="44"/>
      <c r="G520" s="44"/>
      <c r="H520" s="44"/>
      <c r="I520" s="44"/>
      <c r="J520" s="44"/>
      <c r="K520" s="44"/>
      <c r="L520" s="44"/>
      <c r="M520" s="44"/>
      <c r="N520" s="44"/>
      <c r="O520" s="44"/>
    </row>
    <row r="521" spans="2:15" x14ac:dyDescent="0.35">
      <c r="B521" s="44"/>
      <c r="C521" s="44"/>
      <c r="D521" s="44"/>
      <c r="E521" s="44"/>
      <c r="F521" s="44"/>
      <c r="G521" s="44"/>
      <c r="H521" s="44"/>
      <c r="I521" s="44"/>
      <c r="J521" s="44"/>
      <c r="K521" s="44"/>
      <c r="L521" s="44"/>
      <c r="M521" s="44"/>
      <c r="N521" s="44"/>
      <c r="O521" s="44"/>
    </row>
    <row r="522" spans="2:15" x14ac:dyDescent="0.35">
      <c r="B522" s="44"/>
      <c r="C522" s="44"/>
      <c r="D522" s="44"/>
      <c r="E522" s="44"/>
      <c r="F522" s="44"/>
      <c r="G522" s="44"/>
      <c r="H522" s="44"/>
      <c r="I522" s="44"/>
      <c r="J522" s="44"/>
      <c r="K522" s="44"/>
      <c r="L522" s="44"/>
      <c r="M522" s="44"/>
      <c r="N522" s="44"/>
      <c r="O522" s="44"/>
    </row>
    <row r="523" spans="2:15" x14ac:dyDescent="0.35">
      <c r="B523" s="44"/>
      <c r="C523" s="44"/>
      <c r="D523" s="44"/>
      <c r="E523" s="44"/>
      <c r="F523" s="44"/>
      <c r="G523" s="44"/>
      <c r="H523" s="44"/>
      <c r="I523" s="44"/>
      <c r="J523" s="44"/>
      <c r="K523" s="44"/>
      <c r="L523" s="44"/>
      <c r="M523" s="44"/>
      <c r="N523" s="44"/>
      <c r="O523" s="44"/>
    </row>
    <row r="524" spans="2:15" x14ac:dyDescent="0.35">
      <c r="B524" s="44"/>
      <c r="C524" s="44"/>
      <c r="D524" s="44"/>
      <c r="E524" s="44"/>
      <c r="F524" s="44"/>
      <c r="G524" s="44"/>
      <c r="H524" s="44"/>
      <c r="I524" s="44"/>
      <c r="J524" s="44"/>
      <c r="K524" s="44"/>
      <c r="L524" s="44"/>
      <c r="M524" s="44"/>
      <c r="N524" s="44"/>
      <c r="O524" s="44"/>
    </row>
    <row r="525" spans="2:15" x14ac:dyDescent="0.35">
      <c r="B525" s="44"/>
      <c r="C525" s="44"/>
      <c r="D525" s="44"/>
      <c r="E525" s="44"/>
      <c r="F525" s="44"/>
      <c r="G525" s="44"/>
      <c r="H525" s="44"/>
      <c r="I525" s="44"/>
      <c r="J525" s="44"/>
      <c r="K525" s="44"/>
      <c r="L525" s="44"/>
      <c r="M525" s="44"/>
      <c r="N525" s="44"/>
      <c r="O525" s="44"/>
    </row>
    <row r="526" spans="2:15" x14ac:dyDescent="0.35">
      <c r="B526" s="44"/>
      <c r="C526" s="44"/>
      <c r="D526" s="44"/>
      <c r="E526" s="44"/>
      <c r="F526" s="44"/>
      <c r="G526" s="44"/>
      <c r="H526" s="44"/>
      <c r="I526" s="44"/>
      <c r="J526" s="44"/>
      <c r="K526" s="44"/>
      <c r="L526" s="44"/>
      <c r="M526" s="44"/>
      <c r="N526" s="44"/>
      <c r="O526" s="44"/>
    </row>
    <row r="527" spans="2:15" x14ac:dyDescent="0.35">
      <c r="B527" s="44"/>
      <c r="C527" s="44"/>
      <c r="D527" s="44"/>
      <c r="E527" s="44"/>
      <c r="F527" s="44"/>
      <c r="G527" s="44"/>
      <c r="H527" s="44"/>
      <c r="I527" s="44"/>
      <c r="J527" s="44"/>
      <c r="K527" s="44"/>
      <c r="L527" s="44"/>
      <c r="M527" s="44"/>
      <c r="N527" s="44"/>
      <c r="O527" s="44"/>
    </row>
    <row r="528" spans="2:15" x14ac:dyDescent="0.35">
      <c r="B528" s="44"/>
      <c r="C528" s="44"/>
      <c r="D528" s="44"/>
      <c r="E528" s="44"/>
      <c r="F528" s="44"/>
      <c r="G528" s="44"/>
      <c r="H528" s="44"/>
      <c r="I528" s="44"/>
      <c r="J528" s="44"/>
      <c r="K528" s="44"/>
      <c r="L528" s="44"/>
      <c r="M528" s="44"/>
      <c r="N528" s="44"/>
      <c r="O528" s="44"/>
    </row>
    <row r="529" spans="2:15" x14ac:dyDescent="0.35">
      <c r="B529" s="44"/>
      <c r="C529" s="44"/>
      <c r="D529" s="44"/>
      <c r="E529" s="44"/>
      <c r="F529" s="44"/>
      <c r="G529" s="44"/>
      <c r="H529" s="44"/>
      <c r="I529" s="44"/>
      <c r="J529" s="44"/>
      <c r="K529" s="44"/>
      <c r="L529" s="44"/>
      <c r="M529" s="44"/>
      <c r="N529" s="44"/>
      <c r="O529" s="44"/>
    </row>
    <row r="530" spans="2:15" x14ac:dyDescent="0.35">
      <c r="B530" s="44"/>
      <c r="C530" s="44"/>
      <c r="D530" s="44"/>
      <c r="E530" s="44"/>
      <c r="F530" s="44"/>
      <c r="G530" s="44"/>
      <c r="H530" s="44"/>
      <c r="I530" s="44"/>
      <c r="J530" s="44"/>
      <c r="K530" s="44"/>
      <c r="L530" s="44"/>
      <c r="M530" s="44"/>
      <c r="N530" s="44"/>
      <c r="O530" s="44"/>
    </row>
    <row r="531" spans="2:15" x14ac:dyDescent="0.35">
      <c r="B531" s="44"/>
      <c r="C531" s="44"/>
      <c r="D531" s="44"/>
      <c r="E531" s="44"/>
      <c r="F531" s="44"/>
      <c r="G531" s="44"/>
      <c r="H531" s="44"/>
      <c r="I531" s="44"/>
      <c r="J531" s="44"/>
      <c r="K531" s="44"/>
      <c r="L531" s="44"/>
      <c r="M531" s="44"/>
      <c r="N531" s="44"/>
      <c r="O531" s="44"/>
    </row>
    <row r="532" spans="2:15" x14ac:dyDescent="0.35">
      <c r="B532" s="44"/>
      <c r="C532" s="44"/>
      <c r="D532" s="44"/>
      <c r="E532" s="44"/>
      <c r="F532" s="44"/>
      <c r="G532" s="44"/>
      <c r="H532" s="44"/>
      <c r="I532" s="44"/>
      <c r="J532" s="44"/>
      <c r="K532" s="44"/>
      <c r="L532" s="44"/>
      <c r="M532" s="44"/>
      <c r="N532" s="44"/>
      <c r="O532" s="44"/>
    </row>
    <row r="533" spans="2:15" x14ac:dyDescent="0.35">
      <c r="B533" s="44"/>
      <c r="C533" s="44"/>
      <c r="D533" s="44"/>
      <c r="E533" s="44"/>
      <c r="F533" s="44"/>
      <c r="G533" s="44"/>
      <c r="H533" s="44"/>
      <c r="I533" s="44"/>
      <c r="J533" s="44"/>
      <c r="K533" s="44"/>
      <c r="L533" s="44"/>
      <c r="M533" s="44"/>
      <c r="N533" s="44"/>
      <c r="O533" s="44"/>
    </row>
    <row r="534" spans="2:15" x14ac:dyDescent="0.35">
      <c r="B534" s="44"/>
      <c r="C534" s="44"/>
      <c r="D534" s="44"/>
      <c r="E534" s="44"/>
      <c r="F534" s="44"/>
      <c r="G534" s="44"/>
      <c r="H534" s="44"/>
      <c r="I534" s="44"/>
      <c r="J534" s="44"/>
      <c r="K534" s="44"/>
      <c r="L534" s="44"/>
      <c r="M534" s="44"/>
      <c r="N534" s="44"/>
      <c r="O534" s="44"/>
    </row>
    <row r="535" spans="2:15" x14ac:dyDescent="0.35">
      <c r="B535" s="44"/>
      <c r="C535" s="44"/>
      <c r="D535" s="44"/>
      <c r="E535" s="44"/>
      <c r="F535" s="44"/>
      <c r="G535" s="44"/>
      <c r="H535" s="44"/>
      <c r="I535" s="44"/>
      <c r="J535" s="44"/>
      <c r="K535" s="44"/>
      <c r="L535" s="44"/>
      <c r="M535" s="44"/>
      <c r="N535" s="44"/>
      <c r="O535" s="44"/>
    </row>
    <row r="536" spans="2:15" x14ac:dyDescent="0.35">
      <c r="B536" s="44"/>
      <c r="C536" s="44"/>
      <c r="D536" s="44"/>
      <c r="E536" s="44"/>
      <c r="F536" s="44"/>
      <c r="G536" s="44"/>
      <c r="H536" s="44"/>
      <c r="I536" s="44"/>
      <c r="J536" s="44"/>
      <c r="K536" s="44"/>
      <c r="L536" s="44"/>
      <c r="M536" s="44"/>
      <c r="N536" s="44"/>
      <c r="O536" s="44"/>
    </row>
    <row r="537" spans="2:15" x14ac:dyDescent="0.35">
      <c r="B537" s="44"/>
      <c r="C537" s="44"/>
      <c r="D537" s="44"/>
      <c r="E537" s="44"/>
      <c r="F537" s="44"/>
      <c r="G537" s="44"/>
      <c r="H537" s="44"/>
      <c r="I537" s="44"/>
      <c r="J537" s="44"/>
      <c r="K537" s="44"/>
      <c r="L537" s="44"/>
      <c r="M537" s="44"/>
      <c r="N537" s="44"/>
      <c r="O537" s="44"/>
    </row>
    <row r="538" spans="2:15" x14ac:dyDescent="0.35">
      <c r="B538" s="44"/>
      <c r="C538" s="44"/>
      <c r="D538" s="44"/>
      <c r="E538" s="44"/>
      <c r="F538" s="44"/>
      <c r="G538" s="44"/>
      <c r="H538" s="44"/>
      <c r="I538" s="44"/>
      <c r="J538" s="44"/>
      <c r="K538" s="44"/>
      <c r="L538" s="44"/>
      <c r="M538" s="44"/>
      <c r="N538" s="44"/>
      <c r="O538" s="44"/>
    </row>
    <row r="539" spans="2:15" x14ac:dyDescent="0.35">
      <c r="B539" s="44"/>
      <c r="C539" s="44"/>
      <c r="D539" s="44"/>
      <c r="E539" s="44"/>
      <c r="F539" s="44"/>
      <c r="G539" s="44"/>
      <c r="H539" s="44"/>
      <c r="I539" s="44"/>
      <c r="J539" s="44"/>
      <c r="K539" s="44"/>
      <c r="L539" s="44"/>
      <c r="M539" s="44"/>
      <c r="N539" s="44"/>
      <c r="O539" s="44"/>
    </row>
    <row r="540" spans="2:15" x14ac:dyDescent="0.35">
      <c r="B540" s="44"/>
      <c r="C540" s="44"/>
      <c r="D540" s="44"/>
      <c r="E540" s="44"/>
      <c r="F540" s="44"/>
      <c r="G540" s="44"/>
      <c r="H540" s="44"/>
      <c r="I540" s="44"/>
      <c r="J540" s="44"/>
      <c r="K540" s="44"/>
      <c r="L540" s="44"/>
      <c r="M540" s="44"/>
      <c r="N540" s="44"/>
      <c r="O540" s="44"/>
    </row>
    <row r="541" spans="2:15" x14ac:dyDescent="0.35">
      <c r="B541" s="44"/>
      <c r="C541" s="44"/>
      <c r="D541" s="44"/>
      <c r="E541" s="44"/>
      <c r="F541" s="44"/>
      <c r="G541" s="44"/>
      <c r="H541" s="44"/>
      <c r="I541" s="44"/>
      <c r="J541" s="44"/>
      <c r="K541" s="44"/>
      <c r="L541" s="44"/>
      <c r="M541" s="44"/>
      <c r="N541" s="44"/>
      <c r="O541" s="44"/>
    </row>
    <row r="542" spans="2:15" x14ac:dyDescent="0.35">
      <c r="B542" s="44"/>
      <c r="C542" s="44"/>
      <c r="D542" s="44"/>
      <c r="E542" s="44"/>
      <c r="F542" s="44"/>
      <c r="G542" s="44"/>
      <c r="H542" s="44"/>
      <c r="I542" s="44"/>
      <c r="J542" s="44"/>
      <c r="K542" s="44"/>
      <c r="L542" s="44"/>
      <c r="M542" s="44"/>
      <c r="N542" s="44"/>
      <c r="O542" s="44"/>
    </row>
    <row r="543" spans="2:15" x14ac:dyDescent="0.35">
      <c r="B543" s="44"/>
      <c r="C543" s="44"/>
      <c r="D543" s="44"/>
      <c r="E543" s="44"/>
      <c r="F543" s="44"/>
      <c r="G543" s="44"/>
      <c r="H543" s="44"/>
      <c r="I543" s="44"/>
      <c r="J543" s="44"/>
      <c r="K543" s="44"/>
      <c r="L543" s="44"/>
      <c r="M543" s="44"/>
      <c r="N543" s="44"/>
      <c r="O543" s="44"/>
    </row>
    <row r="544" spans="2:15" x14ac:dyDescent="0.35">
      <c r="B544" s="44"/>
      <c r="C544" s="44"/>
      <c r="D544" s="44"/>
      <c r="E544" s="44"/>
      <c r="F544" s="44"/>
      <c r="G544" s="44"/>
      <c r="H544" s="44"/>
      <c r="I544" s="44"/>
      <c r="J544" s="44"/>
      <c r="K544" s="44"/>
      <c r="L544" s="44"/>
      <c r="M544" s="44"/>
      <c r="N544" s="44"/>
      <c r="O544" s="44"/>
    </row>
    <row r="545" spans="2:15" x14ac:dyDescent="0.35">
      <c r="B545" s="44"/>
      <c r="C545" s="44"/>
      <c r="D545" s="44"/>
      <c r="E545" s="44"/>
      <c r="F545" s="44"/>
      <c r="G545" s="44"/>
      <c r="H545" s="44"/>
      <c r="I545" s="44"/>
      <c r="J545" s="44"/>
      <c r="K545" s="44"/>
      <c r="L545" s="44"/>
      <c r="M545" s="44"/>
      <c r="N545" s="44"/>
      <c r="O545" s="44"/>
    </row>
    <row r="546" spans="2:15" x14ac:dyDescent="0.35">
      <c r="B546" s="44"/>
      <c r="C546" s="44"/>
      <c r="D546" s="44"/>
      <c r="E546" s="44"/>
      <c r="F546" s="44"/>
      <c r="G546" s="44"/>
      <c r="H546" s="44"/>
      <c r="I546" s="44"/>
      <c r="J546" s="44"/>
      <c r="K546" s="44"/>
      <c r="L546" s="44"/>
      <c r="M546" s="44"/>
      <c r="N546" s="44"/>
      <c r="O546" s="44"/>
    </row>
    <row r="547" spans="2:15" x14ac:dyDescent="0.35">
      <c r="B547" s="44"/>
      <c r="C547" s="44"/>
      <c r="D547" s="44"/>
      <c r="E547" s="44"/>
      <c r="F547" s="44"/>
      <c r="G547" s="44"/>
      <c r="H547" s="44"/>
      <c r="I547" s="44"/>
      <c r="J547" s="44"/>
      <c r="K547" s="44"/>
      <c r="L547" s="44"/>
      <c r="M547" s="44"/>
      <c r="N547" s="44"/>
      <c r="O547" s="44"/>
    </row>
    <row r="548" spans="2:15" x14ac:dyDescent="0.35">
      <c r="B548" s="44"/>
      <c r="C548" s="44"/>
      <c r="D548" s="44"/>
      <c r="E548" s="44"/>
      <c r="F548" s="44"/>
      <c r="G548" s="44"/>
      <c r="H548" s="44"/>
      <c r="I548" s="44"/>
      <c r="J548" s="44"/>
      <c r="K548" s="44"/>
      <c r="L548" s="44"/>
      <c r="M548" s="44"/>
      <c r="N548" s="44"/>
      <c r="O548" s="44"/>
    </row>
    <row r="549" spans="2:15" x14ac:dyDescent="0.35">
      <c r="B549" s="44"/>
      <c r="C549" s="44"/>
      <c r="D549" s="44"/>
      <c r="E549" s="44"/>
      <c r="F549" s="44"/>
      <c r="G549" s="44"/>
      <c r="H549" s="44"/>
      <c r="I549" s="44"/>
      <c r="J549" s="44"/>
      <c r="K549" s="44"/>
      <c r="L549" s="44"/>
      <c r="M549" s="44"/>
      <c r="N549" s="44"/>
      <c r="O549" s="44"/>
    </row>
    <row r="550" spans="2:15" x14ac:dyDescent="0.35">
      <c r="B550" s="44"/>
      <c r="C550" s="44"/>
      <c r="D550" s="44"/>
      <c r="E550" s="44"/>
      <c r="F550" s="44"/>
      <c r="G550" s="44"/>
      <c r="H550" s="44"/>
      <c r="I550" s="44"/>
      <c r="J550" s="44"/>
      <c r="K550" s="44"/>
      <c r="L550" s="44"/>
      <c r="M550" s="44"/>
      <c r="N550" s="44"/>
      <c r="O550" s="44"/>
    </row>
    <row r="551" spans="2:15" x14ac:dyDescent="0.35">
      <c r="B551" s="44"/>
      <c r="C551" s="44"/>
      <c r="D551" s="44"/>
      <c r="E551" s="44"/>
      <c r="F551" s="44"/>
      <c r="G551" s="44"/>
      <c r="H551" s="44"/>
      <c r="I551" s="44"/>
      <c r="J551" s="44"/>
      <c r="K551" s="44"/>
      <c r="L551" s="44"/>
      <c r="M551" s="44"/>
      <c r="N551" s="44"/>
      <c r="O551" s="44"/>
    </row>
    <row r="552" spans="2:15" x14ac:dyDescent="0.35">
      <c r="B552" s="44"/>
      <c r="C552" s="44"/>
      <c r="D552" s="44"/>
      <c r="E552" s="44"/>
      <c r="F552" s="44"/>
      <c r="G552" s="44"/>
      <c r="H552" s="44"/>
      <c r="I552" s="44"/>
      <c r="J552" s="44"/>
      <c r="K552" s="44"/>
      <c r="L552" s="44"/>
      <c r="M552" s="44"/>
      <c r="N552" s="44"/>
      <c r="O552" s="44"/>
    </row>
    <row r="553" spans="2:15" x14ac:dyDescent="0.35">
      <c r="B553" s="44"/>
      <c r="C553" s="44"/>
      <c r="D553" s="44"/>
      <c r="E553" s="44"/>
      <c r="F553" s="44"/>
      <c r="G553" s="44"/>
      <c r="H553" s="44"/>
      <c r="I553" s="44"/>
      <c r="J553" s="44"/>
      <c r="K553" s="44"/>
      <c r="L553" s="44"/>
      <c r="M553" s="44"/>
      <c r="N553" s="44"/>
      <c r="O553" s="44"/>
    </row>
    <row r="554" spans="2:15" x14ac:dyDescent="0.35">
      <c r="B554" s="44"/>
      <c r="C554" s="44"/>
      <c r="D554" s="44"/>
      <c r="E554" s="44"/>
      <c r="F554" s="44"/>
      <c r="G554" s="44"/>
      <c r="H554" s="44"/>
      <c r="I554" s="44"/>
      <c r="J554" s="44"/>
      <c r="K554" s="44"/>
      <c r="L554" s="44"/>
      <c r="M554" s="44"/>
      <c r="N554" s="44"/>
      <c r="O554" s="44"/>
    </row>
    <row r="555" spans="2:15" x14ac:dyDescent="0.35">
      <c r="B555" s="44"/>
      <c r="C555" s="44"/>
      <c r="D555" s="44"/>
      <c r="E555" s="44"/>
      <c r="F555" s="44"/>
      <c r="G555" s="44"/>
      <c r="H555" s="44"/>
      <c r="I555" s="44"/>
      <c r="J555" s="44"/>
      <c r="K555" s="44"/>
      <c r="L555" s="44"/>
      <c r="M555" s="44"/>
      <c r="N555" s="44"/>
      <c r="O555" s="44"/>
    </row>
    <row r="556" spans="2:15" x14ac:dyDescent="0.35">
      <c r="B556" s="44"/>
      <c r="C556" s="44"/>
      <c r="D556" s="44"/>
      <c r="E556" s="44"/>
      <c r="F556" s="44"/>
      <c r="G556" s="44"/>
      <c r="H556" s="44"/>
      <c r="I556" s="44"/>
      <c r="J556" s="44"/>
      <c r="K556" s="44"/>
      <c r="L556" s="44"/>
      <c r="M556" s="44"/>
      <c r="N556" s="44"/>
      <c r="O556" s="44"/>
    </row>
    <row r="557" spans="2:15" x14ac:dyDescent="0.35">
      <c r="B557" s="44"/>
      <c r="C557" s="44"/>
      <c r="D557" s="44"/>
      <c r="E557" s="44"/>
      <c r="F557" s="44"/>
      <c r="G557" s="44"/>
      <c r="H557" s="44"/>
      <c r="I557" s="44"/>
      <c r="J557" s="44"/>
      <c r="K557" s="44"/>
      <c r="L557" s="44"/>
      <c r="M557" s="44"/>
      <c r="N557" s="44"/>
      <c r="O557" s="44"/>
    </row>
    <row r="558" spans="2:15" x14ac:dyDescent="0.35">
      <c r="B558" s="44"/>
      <c r="C558" s="44"/>
      <c r="D558" s="44"/>
      <c r="E558" s="44"/>
      <c r="F558" s="44"/>
      <c r="G558" s="44"/>
      <c r="H558" s="44"/>
      <c r="I558" s="44"/>
      <c r="J558" s="44"/>
      <c r="K558" s="44"/>
      <c r="L558" s="44"/>
      <c r="M558" s="44"/>
      <c r="N558" s="44"/>
      <c r="O558" s="44"/>
    </row>
    <row r="559" spans="2:15" x14ac:dyDescent="0.35">
      <c r="B559" s="44"/>
      <c r="C559" s="44"/>
      <c r="D559" s="44"/>
      <c r="E559" s="44"/>
      <c r="F559" s="44"/>
      <c r="G559" s="44"/>
      <c r="H559" s="44"/>
      <c r="I559" s="44"/>
      <c r="J559" s="44"/>
      <c r="K559" s="44"/>
      <c r="L559" s="44"/>
      <c r="M559" s="44"/>
      <c r="N559" s="44"/>
      <c r="O559" s="44"/>
    </row>
    <row r="560" spans="2:15" x14ac:dyDescent="0.35">
      <c r="B560" s="44"/>
      <c r="C560" s="44"/>
      <c r="D560" s="44"/>
      <c r="E560" s="44"/>
      <c r="F560" s="44"/>
      <c r="G560" s="44"/>
      <c r="H560" s="44"/>
      <c r="I560" s="44"/>
      <c r="J560" s="44"/>
      <c r="K560" s="44"/>
      <c r="L560" s="44"/>
      <c r="M560" s="44"/>
      <c r="N560" s="44"/>
      <c r="O560" s="44"/>
    </row>
    <row r="561" spans="2:15" x14ac:dyDescent="0.35">
      <c r="B561" s="44"/>
      <c r="C561" s="44"/>
      <c r="D561" s="44"/>
      <c r="E561" s="44"/>
      <c r="F561" s="44"/>
      <c r="G561" s="44"/>
      <c r="H561" s="44"/>
      <c r="I561" s="44"/>
      <c r="J561" s="44"/>
      <c r="K561" s="44"/>
      <c r="L561" s="44"/>
      <c r="M561" s="44"/>
      <c r="N561" s="44"/>
      <c r="O561" s="44"/>
    </row>
    <row r="562" spans="2:15" x14ac:dyDescent="0.35">
      <c r="B562" s="44"/>
      <c r="C562" s="44"/>
      <c r="D562" s="44"/>
      <c r="E562" s="44"/>
      <c r="F562" s="44"/>
      <c r="G562" s="44"/>
      <c r="H562" s="44"/>
      <c r="I562" s="44"/>
      <c r="J562" s="44"/>
      <c r="K562" s="44"/>
      <c r="L562" s="44"/>
      <c r="M562" s="44"/>
      <c r="N562" s="44"/>
      <c r="O562" s="44"/>
    </row>
    <row r="563" spans="2:15" x14ac:dyDescent="0.35">
      <c r="B563" s="44"/>
      <c r="C563" s="44"/>
      <c r="D563" s="44"/>
      <c r="E563" s="44"/>
      <c r="F563" s="44"/>
      <c r="G563" s="44"/>
      <c r="H563" s="44"/>
      <c r="I563" s="44"/>
      <c r="J563" s="44"/>
      <c r="K563" s="44"/>
      <c r="L563" s="44"/>
      <c r="M563" s="44"/>
      <c r="N563" s="44"/>
      <c r="O563" s="44"/>
    </row>
    <row r="564" spans="2:15" x14ac:dyDescent="0.35">
      <c r="B564" s="44"/>
      <c r="C564" s="44"/>
      <c r="D564" s="44"/>
      <c r="E564" s="44"/>
      <c r="F564" s="44"/>
      <c r="G564" s="44"/>
      <c r="H564" s="44"/>
      <c r="I564" s="44"/>
      <c r="J564" s="44"/>
      <c r="K564" s="44"/>
      <c r="L564" s="44"/>
      <c r="M564" s="44"/>
      <c r="N564" s="44"/>
      <c r="O564" s="44"/>
    </row>
    <row r="565" spans="2:15" x14ac:dyDescent="0.35">
      <c r="B565" s="44"/>
      <c r="C565" s="44"/>
      <c r="D565" s="44"/>
      <c r="E565" s="44"/>
      <c r="F565" s="44"/>
      <c r="G565" s="44"/>
      <c r="H565" s="44"/>
      <c r="I565" s="44"/>
      <c r="J565" s="44"/>
      <c r="K565" s="44"/>
      <c r="L565" s="44"/>
      <c r="M565" s="44"/>
      <c r="N565" s="44"/>
      <c r="O565" s="44"/>
    </row>
    <row r="566" spans="2:15" x14ac:dyDescent="0.35">
      <c r="B566" s="44"/>
      <c r="C566" s="44"/>
      <c r="D566" s="44"/>
      <c r="E566" s="44"/>
      <c r="F566" s="44"/>
      <c r="G566" s="44"/>
      <c r="H566" s="44"/>
      <c r="I566" s="44"/>
      <c r="J566" s="44"/>
      <c r="K566" s="44"/>
      <c r="L566" s="44"/>
      <c r="M566" s="44"/>
      <c r="N566" s="44"/>
      <c r="O566" s="44"/>
    </row>
    <row r="567" spans="2:15" x14ac:dyDescent="0.35">
      <c r="B567" s="44"/>
      <c r="C567" s="44"/>
      <c r="D567" s="44"/>
      <c r="E567" s="44"/>
      <c r="F567" s="44"/>
      <c r="G567" s="44"/>
      <c r="H567" s="44"/>
      <c r="I567" s="44"/>
      <c r="J567" s="44"/>
      <c r="K567" s="44"/>
      <c r="L567" s="44"/>
      <c r="M567" s="44"/>
      <c r="N567" s="44"/>
      <c r="O567" s="44"/>
    </row>
    <row r="568" spans="2:15" x14ac:dyDescent="0.35">
      <c r="B568" s="44"/>
      <c r="C568" s="44"/>
      <c r="D568" s="44"/>
      <c r="E568" s="44"/>
      <c r="F568" s="44"/>
      <c r="G568" s="44"/>
      <c r="H568" s="44"/>
      <c r="I568" s="44"/>
      <c r="J568" s="44"/>
      <c r="K568" s="44"/>
      <c r="L568" s="44"/>
      <c r="M568" s="44"/>
      <c r="N568" s="44"/>
      <c r="O568" s="44"/>
    </row>
    <row r="569" spans="2:15" x14ac:dyDescent="0.35">
      <c r="B569" s="44"/>
      <c r="C569" s="44"/>
      <c r="D569" s="44"/>
      <c r="E569" s="44"/>
      <c r="F569" s="44"/>
      <c r="G569" s="44"/>
      <c r="H569" s="44"/>
      <c r="I569" s="44"/>
      <c r="J569" s="44"/>
      <c r="K569" s="44"/>
      <c r="L569" s="44"/>
      <c r="M569" s="44"/>
      <c r="N569" s="44"/>
      <c r="O569" s="44"/>
    </row>
    <row r="570" spans="2:15" x14ac:dyDescent="0.35">
      <c r="B570" s="44"/>
      <c r="C570" s="44"/>
      <c r="D570" s="44"/>
      <c r="E570" s="44"/>
      <c r="F570" s="44"/>
      <c r="G570" s="44"/>
      <c r="H570" s="44"/>
      <c r="I570" s="44"/>
      <c r="J570" s="44"/>
      <c r="K570" s="44"/>
      <c r="L570" s="44"/>
      <c r="M570" s="44"/>
      <c r="N570" s="44"/>
      <c r="O570" s="44"/>
    </row>
    <row r="571" spans="2:15" x14ac:dyDescent="0.35">
      <c r="B571" s="44"/>
      <c r="C571" s="44"/>
      <c r="D571" s="44"/>
      <c r="E571" s="44"/>
      <c r="F571" s="44"/>
      <c r="G571" s="44"/>
      <c r="H571" s="44"/>
      <c r="I571" s="44"/>
      <c r="J571" s="44"/>
      <c r="K571" s="44"/>
      <c r="L571" s="44"/>
      <c r="M571" s="44"/>
      <c r="N571" s="44"/>
      <c r="O571" s="44"/>
    </row>
    <row r="572" spans="2:15" x14ac:dyDescent="0.35">
      <c r="B572" s="44"/>
      <c r="C572" s="44"/>
      <c r="D572" s="44"/>
      <c r="E572" s="44"/>
      <c r="F572" s="44"/>
      <c r="G572" s="44"/>
      <c r="H572" s="44"/>
      <c r="I572" s="44"/>
      <c r="J572" s="44"/>
      <c r="K572" s="44"/>
      <c r="L572" s="44"/>
      <c r="M572" s="44"/>
      <c r="N572" s="44"/>
      <c r="O572" s="44"/>
    </row>
    <row r="573" spans="2:15" x14ac:dyDescent="0.35">
      <c r="B573" s="44"/>
      <c r="C573" s="44"/>
      <c r="D573" s="44"/>
      <c r="E573" s="44"/>
      <c r="F573" s="44"/>
      <c r="G573" s="44"/>
      <c r="H573" s="44"/>
      <c r="I573" s="44"/>
      <c r="J573" s="44"/>
      <c r="K573" s="44"/>
      <c r="L573" s="44"/>
      <c r="M573" s="44"/>
      <c r="N573" s="44"/>
      <c r="O573" s="44"/>
    </row>
    <row r="574" spans="2:15" x14ac:dyDescent="0.35">
      <c r="B574" s="44"/>
      <c r="C574" s="44"/>
      <c r="D574" s="44"/>
      <c r="E574" s="44"/>
      <c r="F574" s="44"/>
      <c r="G574" s="44"/>
      <c r="H574" s="44"/>
      <c r="I574" s="44"/>
      <c r="J574" s="44"/>
      <c r="K574" s="44"/>
      <c r="L574" s="44"/>
      <c r="M574" s="44"/>
      <c r="N574" s="44"/>
      <c r="O574" s="44"/>
    </row>
    <row r="575" spans="2:15" x14ac:dyDescent="0.35">
      <c r="B575" s="44"/>
      <c r="C575" s="44"/>
      <c r="D575" s="44"/>
      <c r="E575" s="44"/>
      <c r="F575" s="44"/>
      <c r="G575" s="44"/>
      <c r="H575" s="44"/>
      <c r="I575" s="44"/>
      <c r="J575" s="44"/>
      <c r="K575" s="44"/>
      <c r="L575" s="44"/>
      <c r="M575" s="44"/>
      <c r="N575" s="44"/>
      <c r="O575" s="44"/>
    </row>
    <row r="576" spans="2:15" x14ac:dyDescent="0.35">
      <c r="B576" s="44"/>
      <c r="C576" s="44"/>
      <c r="D576" s="44"/>
      <c r="E576" s="44"/>
      <c r="F576" s="44"/>
      <c r="G576" s="44"/>
      <c r="H576" s="44"/>
      <c r="I576" s="44"/>
      <c r="J576" s="44"/>
      <c r="K576" s="44"/>
      <c r="L576" s="44"/>
      <c r="M576" s="44"/>
      <c r="N576" s="44"/>
      <c r="O576" s="44"/>
    </row>
    <row r="577" spans="2:15" x14ac:dyDescent="0.35">
      <c r="B577" s="44"/>
      <c r="C577" s="44"/>
      <c r="D577" s="44"/>
      <c r="E577" s="44"/>
      <c r="F577" s="44"/>
      <c r="G577" s="44"/>
      <c r="H577" s="44"/>
      <c r="I577" s="44"/>
      <c r="J577" s="44"/>
      <c r="K577" s="44"/>
      <c r="L577" s="44"/>
      <c r="M577" s="44"/>
      <c r="N577" s="44"/>
      <c r="O577" s="44"/>
    </row>
    <row r="578" spans="2:15" x14ac:dyDescent="0.35">
      <c r="B578" s="44"/>
      <c r="C578" s="44"/>
      <c r="D578" s="44"/>
      <c r="E578" s="44"/>
      <c r="F578" s="44"/>
      <c r="G578" s="44"/>
      <c r="H578" s="44"/>
      <c r="I578" s="44"/>
      <c r="J578" s="44"/>
      <c r="K578" s="44"/>
      <c r="L578" s="44"/>
      <c r="M578" s="44"/>
      <c r="N578" s="44"/>
      <c r="O578" s="44"/>
    </row>
    <row r="579" spans="2:15" x14ac:dyDescent="0.35">
      <c r="B579" s="44"/>
      <c r="C579" s="44"/>
      <c r="D579" s="44"/>
      <c r="E579" s="44"/>
      <c r="F579" s="44"/>
      <c r="G579" s="44"/>
      <c r="H579" s="44"/>
      <c r="I579" s="44"/>
      <c r="J579" s="44"/>
      <c r="K579" s="44"/>
      <c r="L579" s="44"/>
      <c r="M579" s="44"/>
      <c r="N579" s="44"/>
      <c r="O579" s="44"/>
    </row>
    <row r="580" spans="2:15" x14ac:dyDescent="0.35">
      <c r="B580" s="44"/>
      <c r="C580" s="44"/>
      <c r="D580" s="44"/>
      <c r="E580" s="44"/>
      <c r="F580" s="44"/>
      <c r="G580" s="44"/>
      <c r="H580" s="44"/>
      <c r="I580" s="44"/>
      <c r="J580" s="44"/>
      <c r="K580" s="44"/>
      <c r="L580" s="44"/>
      <c r="M580" s="44"/>
      <c r="N580" s="44"/>
      <c r="O580" s="44"/>
    </row>
    <row r="581" spans="2:15" x14ac:dyDescent="0.35">
      <c r="B581" s="44"/>
      <c r="C581" s="44"/>
      <c r="D581" s="44"/>
      <c r="E581" s="44"/>
      <c r="F581" s="44"/>
      <c r="G581" s="44"/>
      <c r="H581" s="44"/>
      <c r="I581" s="44"/>
      <c r="J581" s="44"/>
      <c r="K581" s="44"/>
      <c r="L581" s="44"/>
      <c r="M581" s="44"/>
      <c r="N581" s="44"/>
      <c r="O581" s="44"/>
    </row>
    <row r="582" spans="2:15" x14ac:dyDescent="0.35">
      <c r="B582" s="44"/>
      <c r="C582" s="44"/>
      <c r="D582" s="44"/>
      <c r="E582" s="44"/>
      <c r="F582" s="44"/>
      <c r="G582" s="44"/>
      <c r="H582" s="44"/>
      <c r="I582" s="44"/>
      <c r="J582" s="44"/>
      <c r="K582" s="44"/>
      <c r="L582" s="44"/>
      <c r="M582" s="44"/>
      <c r="N582" s="44"/>
      <c r="O582" s="44"/>
    </row>
    <row r="583" spans="2:15" x14ac:dyDescent="0.35">
      <c r="B583" s="44"/>
      <c r="C583" s="44"/>
      <c r="D583" s="44"/>
      <c r="E583" s="44"/>
      <c r="F583" s="44"/>
      <c r="G583" s="44"/>
      <c r="H583" s="44"/>
      <c r="I583" s="44"/>
      <c r="J583" s="44"/>
      <c r="K583" s="44"/>
      <c r="L583" s="44"/>
      <c r="M583" s="44"/>
      <c r="N583" s="44"/>
      <c r="O583" s="44"/>
    </row>
    <row r="584" spans="2:15" x14ac:dyDescent="0.35">
      <c r="B584" s="44"/>
      <c r="C584" s="44"/>
      <c r="D584" s="44"/>
      <c r="E584" s="44"/>
      <c r="F584" s="44"/>
      <c r="G584" s="44"/>
      <c r="H584" s="44"/>
      <c r="I584" s="44"/>
      <c r="J584" s="44"/>
      <c r="K584" s="44"/>
      <c r="L584" s="44"/>
      <c r="M584" s="44"/>
      <c r="N584" s="44"/>
      <c r="O584" s="44"/>
    </row>
    <row r="585" spans="2:15" x14ac:dyDescent="0.35">
      <c r="B585" s="44"/>
      <c r="C585" s="44"/>
      <c r="D585" s="44"/>
      <c r="E585" s="44"/>
      <c r="F585" s="44"/>
      <c r="G585" s="44"/>
      <c r="H585" s="44"/>
      <c r="I585" s="44"/>
      <c r="J585" s="44"/>
      <c r="K585" s="44"/>
      <c r="L585" s="44"/>
      <c r="M585" s="44"/>
      <c r="N585" s="44"/>
      <c r="O585" s="44"/>
    </row>
    <row r="586" spans="2:15" x14ac:dyDescent="0.35">
      <c r="B586" s="44"/>
      <c r="C586" s="44"/>
      <c r="D586" s="44"/>
      <c r="E586" s="44"/>
      <c r="F586" s="44"/>
      <c r="G586" s="44"/>
      <c r="H586" s="44"/>
      <c r="I586" s="44"/>
      <c r="J586" s="44"/>
      <c r="K586" s="44"/>
      <c r="L586" s="44"/>
      <c r="M586" s="44"/>
      <c r="N586" s="44"/>
      <c r="O586" s="44"/>
    </row>
    <row r="587" spans="2:15" x14ac:dyDescent="0.35">
      <c r="B587" s="44"/>
      <c r="C587" s="44"/>
      <c r="D587" s="44"/>
      <c r="E587" s="44"/>
      <c r="F587" s="44"/>
      <c r="G587" s="44"/>
      <c r="H587" s="44"/>
      <c r="I587" s="44"/>
      <c r="J587" s="44"/>
      <c r="K587" s="44"/>
      <c r="L587" s="44"/>
      <c r="M587" s="44"/>
      <c r="N587" s="44"/>
      <c r="O587" s="44"/>
    </row>
    <row r="588" spans="2:15" x14ac:dyDescent="0.35">
      <c r="B588" s="44"/>
      <c r="C588" s="44"/>
      <c r="D588" s="44"/>
      <c r="E588" s="44"/>
      <c r="F588" s="44"/>
      <c r="G588" s="44"/>
      <c r="H588" s="44"/>
      <c r="I588" s="44"/>
      <c r="J588" s="44"/>
      <c r="K588" s="44"/>
      <c r="L588" s="44"/>
      <c r="M588" s="44"/>
      <c r="N588" s="44"/>
      <c r="O588" s="44"/>
    </row>
    <row r="589" spans="2:15" x14ac:dyDescent="0.35">
      <c r="B589" s="44"/>
      <c r="C589" s="44"/>
      <c r="D589" s="44"/>
      <c r="E589" s="44"/>
      <c r="F589" s="44"/>
      <c r="G589" s="44"/>
      <c r="H589" s="44"/>
      <c r="I589" s="44"/>
      <c r="J589" s="44"/>
      <c r="K589" s="44"/>
      <c r="L589" s="44"/>
      <c r="M589" s="44"/>
      <c r="N589" s="44"/>
      <c r="O589" s="44"/>
    </row>
    <row r="590" spans="2:15" x14ac:dyDescent="0.35">
      <c r="B590" s="44"/>
      <c r="C590" s="44"/>
      <c r="D590" s="44"/>
      <c r="E590" s="44"/>
      <c r="F590" s="44"/>
      <c r="G590" s="44"/>
      <c r="H590" s="44"/>
      <c r="I590" s="44"/>
      <c r="J590" s="44"/>
      <c r="K590" s="44"/>
      <c r="L590" s="44"/>
      <c r="M590" s="44"/>
      <c r="N590" s="44"/>
      <c r="O590" s="44"/>
    </row>
    <row r="591" spans="2:15" x14ac:dyDescent="0.35">
      <c r="B591" s="44"/>
      <c r="C591" s="44"/>
      <c r="D591" s="44"/>
      <c r="E591" s="44"/>
      <c r="F591" s="44"/>
      <c r="G591" s="44"/>
      <c r="H591" s="44"/>
      <c r="I591" s="44"/>
      <c r="J591" s="44"/>
      <c r="K591" s="44"/>
      <c r="L591" s="44"/>
      <c r="M591" s="44"/>
      <c r="N591" s="44"/>
      <c r="O591" s="44"/>
    </row>
    <row r="592" spans="2:15" x14ac:dyDescent="0.35">
      <c r="B592" s="44"/>
      <c r="C592" s="44"/>
      <c r="D592" s="44"/>
      <c r="E592" s="44"/>
      <c r="F592" s="44"/>
      <c r="G592" s="44"/>
      <c r="H592" s="44"/>
      <c r="I592" s="44"/>
      <c r="J592" s="44"/>
      <c r="K592" s="44"/>
      <c r="L592" s="44"/>
      <c r="M592" s="44"/>
      <c r="N592" s="44"/>
      <c r="O592" s="44"/>
    </row>
    <row r="593" spans="2:15" x14ac:dyDescent="0.35">
      <c r="B593" s="44"/>
      <c r="C593" s="44"/>
      <c r="D593" s="44"/>
      <c r="E593" s="44"/>
      <c r="F593" s="44"/>
      <c r="G593" s="44"/>
      <c r="H593" s="44"/>
      <c r="I593" s="44"/>
      <c r="J593" s="44"/>
      <c r="K593" s="44"/>
      <c r="L593" s="44"/>
      <c r="M593" s="44"/>
      <c r="N593" s="44"/>
      <c r="O593" s="44"/>
    </row>
    <row r="594" spans="2:15" x14ac:dyDescent="0.35">
      <c r="B594" s="44"/>
      <c r="C594" s="44"/>
      <c r="D594" s="44"/>
      <c r="E594" s="44"/>
      <c r="F594" s="44"/>
      <c r="G594" s="44"/>
      <c r="H594" s="44"/>
      <c r="I594" s="44"/>
      <c r="J594" s="44"/>
      <c r="K594" s="44"/>
      <c r="L594" s="44"/>
      <c r="M594" s="44"/>
      <c r="N594" s="44"/>
      <c r="O594" s="44"/>
    </row>
    <row r="595" spans="2:15" x14ac:dyDescent="0.35">
      <c r="B595" s="44"/>
      <c r="C595" s="44"/>
      <c r="D595" s="44"/>
      <c r="E595" s="44"/>
      <c r="F595" s="44"/>
      <c r="G595" s="44"/>
      <c r="H595" s="44"/>
      <c r="I595" s="44"/>
      <c r="J595" s="44"/>
      <c r="K595" s="44"/>
      <c r="L595" s="44"/>
      <c r="M595" s="44"/>
      <c r="N595" s="44"/>
      <c r="O595" s="44"/>
    </row>
    <row r="596" spans="2:15" x14ac:dyDescent="0.35">
      <c r="B596" s="44"/>
      <c r="C596" s="44"/>
      <c r="D596" s="44"/>
      <c r="E596" s="44"/>
      <c r="F596" s="44"/>
      <c r="G596" s="44"/>
      <c r="H596" s="44"/>
      <c r="I596" s="44"/>
      <c r="J596" s="44"/>
      <c r="K596" s="44"/>
      <c r="L596" s="44"/>
      <c r="M596" s="44"/>
      <c r="N596" s="44"/>
      <c r="O596" s="44"/>
    </row>
    <row r="597" spans="2:15" x14ac:dyDescent="0.35">
      <c r="B597" s="44"/>
      <c r="C597" s="44"/>
      <c r="D597" s="44"/>
      <c r="E597" s="44"/>
      <c r="F597" s="44"/>
      <c r="G597" s="44"/>
      <c r="H597" s="44"/>
      <c r="I597" s="44"/>
      <c r="J597" s="44"/>
      <c r="K597" s="44"/>
      <c r="L597" s="44"/>
      <c r="M597" s="44"/>
      <c r="N597" s="44"/>
      <c r="O597" s="44"/>
    </row>
    <row r="598" spans="2:15" x14ac:dyDescent="0.35">
      <c r="B598" s="44"/>
      <c r="C598" s="44"/>
      <c r="D598" s="44"/>
      <c r="E598" s="44"/>
      <c r="F598" s="44"/>
      <c r="G598" s="44"/>
      <c r="H598" s="44"/>
      <c r="I598" s="44"/>
      <c r="J598" s="44"/>
      <c r="K598" s="44"/>
      <c r="L598" s="44"/>
      <c r="M598" s="44"/>
      <c r="N598" s="44"/>
      <c r="O598" s="44"/>
    </row>
    <row r="599" spans="2:15" x14ac:dyDescent="0.35">
      <c r="B599" s="44"/>
      <c r="C599" s="44"/>
      <c r="D599" s="44"/>
      <c r="E599" s="44"/>
      <c r="F599" s="44"/>
      <c r="G599" s="44"/>
      <c r="H599" s="44"/>
      <c r="I599" s="44"/>
      <c r="J599" s="44"/>
      <c r="K599" s="44"/>
      <c r="L599" s="44"/>
      <c r="M599" s="44"/>
      <c r="N599" s="44"/>
      <c r="O599" s="44"/>
    </row>
    <row r="600" spans="2:15" x14ac:dyDescent="0.35">
      <c r="B600" s="44"/>
      <c r="C600" s="44"/>
      <c r="D600" s="44"/>
      <c r="E600" s="44"/>
      <c r="F600" s="44"/>
      <c r="G600" s="44"/>
      <c r="H600" s="44"/>
      <c r="I600" s="44"/>
      <c r="J600" s="44"/>
      <c r="K600" s="44"/>
      <c r="L600" s="44"/>
      <c r="M600" s="44"/>
      <c r="N600" s="44"/>
      <c r="O600" s="44"/>
    </row>
    <row r="601" spans="2:15" x14ac:dyDescent="0.35">
      <c r="B601" s="44"/>
      <c r="C601" s="44"/>
      <c r="D601" s="44"/>
      <c r="E601" s="44"/>
      <c r="F601" s="44"/>
      <c r="G601" s="44"/>
      <c r="H601" s="44"/>
      <c r="I601" s="44"/>
      <c r="J601" s="44"/>
      <c r="K601" s="44"/>
      <c r="L601" s="44"/>
      <c r="M601" s="44"/>
      <c r="N601" s="44"/>
      <c r="O601" s="44"/>
    </row>
    <row r="602" spans="2:15" x14ac:dyDescent="0.35">
      <c r="B602" s="44"/>
      <c r="C602" s="44"/>
      <c r="D602" s="44"/>
      <c r="E602" s="44"/>
      <c r="F602" s="44"/>
      <c r="G602" s="44"/>
      <c r="H602" s="44"/>
      <c r="I602" s="44"/>
      <c r="J602" s="44"/>
      <c r="K602" s="44"/>
      <c r="L602" s="44"/>
      <c r="M602" s="44"/>
      <c r="N602" s="44"/>
      <c r="O602" s="44"/>
    </row>
    <row r="603" spans="2:15" x14ac:dyDescent="0.35">
      <c r="B603" s="44"/>
      <c r="C603" s="44"/>
      <c r="D603" s="44"/>
      <c r="E603" s="44"/>
      <c r="F603" s="44"/>
      <c r="G603" s="44"/>
      <c r="H603" s="44"/>
      <c r="I603" s="44"/>
      <c r="J603" s="44"/>
      <c r="K603" s="44"/>
      <c r="L603" s="44"/>
      <c r="M603" s="44"/>
      <c r="N603" s="44"/>
      <c r="O603" s="44"/>
    </row>
    <row r="604" spans="2:15" x14ac:dyDescent="0.35">
      <c r="B604" s="44"/>
      <c r="C604" s="44"/>
      <c r="D604" s="44"/>
      <c r="E604" s="44"/>
      <c r="F604" s="44"/>
      <c r="G604" s="44"/>
      <c r="H604" s="44"/>
      <c r="I604" s="44"/>
      <c r="J604" s="44"/>
      <c r="K604" s="44"/>
      <c r="L604" s="44"/>
      <c r="M604" s="44"/>
      <c r="N604" s="44"/>
      <c r="O604" s="44"/>
    </row>
    <row r="605" spans="2:15" x14ac:dyDescent="0.35">
      <c r="B605" s="44"/>
      <c r="C605" s="44"/>
      <c r="D605" s="44"/>
      <c r="E605" s="44"/>
      <c r="F605" s="44"/>
      <c r="G605" s="44"/>
      <c r="H605" s="44"/>
      <c r="I605" s="44"/>
      <c r="J605" s="44"/>
      <c r="K605" s="44"/>
      <c r="L605" s="44"/>
      <c r="M605" s="44"/>
      <c r="N605" s="44"/>
      <c r="O605" s="44"/>
    </row>
    <row r="606" spans="2:15" x14ac:dyDescent="0.35">
      <c r="B606" s="44"/>
      <c r="C606" s="44"/>
      <c r="D606" s="44"/>
      <c r="E606" s="44"/>
      <c r="F606" s="44"/>
      <c r="G606" s="44"/>
      <c r="H606" s="44"/>
      <c r="I606" s="44"/>
      <c r="J606" s="44"/>
      <c r="K606" s="44"/>
      <c r="L606" s="44"/>
      <c r="M606" s="44"/>
      <c r="N606" s="44"/>
      <c r="O606" s="44"/>
    </row>
    <row r="607" spans="2:15" x14ac:dyDescent="0.35">
      <c r="B607" s="44"/>
      <c r="C607" s="44"/>
      <c r="D607" s="44"/>
      <c r="E607" s="44"/>
      <c r="F607" s="44"/>
      <c r="G607" s="44"/>
      <c r="H607" s="44"/>
      <c r="I607" s="44"/>
      <c r="J607" s="44"/>
      <c r="K607" s="44"/>
      <c r="L607" s="44"/>
      <c r="M607" s="44"/>
      <c r="N607" s="44"/>
      <c r="O607" s="44"/>
    </row>
    <row r="608" spans="2:15" x14ac:dyDescent="0.35">
      <c r="B608" s="44"/>
      <c r="C608" s="44"/>
      <c r="D608" s="44"/>
      <c r="E608" s="44"/>
      <c r="F608" s="44"/>
      <c r="G608" s="44"/>
      <c r="H608" s="44"/>
      <c r="I608" s="44"/>
      <c r="J608" s="44"/>
      <c r="K608" s="44"/>
      <c r="L608" s="44"/>
      <c r="M608" s="44"/>
      <c r="N608" s="44"/>
      <c r="O608" s="44"/>
    </row>
    <row r="609" spans="2:15" x14ac:dyDescent="0.35">
      <c r="B609" s="44"/>
      <c r="C609" s="44"/>
      <c r="D609" s="44"/>
      <c r="E609" s="44"/>
      <c r="F609" s="44"/>
      <c r="G609" s="44"/>
      <c r="H609" s="44"/>
      <c r="I609" s="44"/>
      <c r="J609" s="44"/>
      <c r="K609" s="44"/>
      <c r="L609" s="44"/>
      <c r="M609" s="44"/>
      <c r="N609" s="44"/>
      <c r="O609" s="44"/>
    </row>
    <row r="610" spans="2:15" x14ac:dyDescent="0.35">
      <c r="B610" s="44"/>
      <c r="C610" s="44"/>
      <c r="D610" s="44"/>
      <c r="E610" s="44"/>
      <c r="F610" s="44"/>
      <c r="G610" s="44"/>
      <c r="H610" s="44"/>
      <c r="I610" s="44"/>
      <c r="J610" s="44"/>
      <c r="K610" s="44"/>
      <c r="L610" s="44"/>
      <c r="M610" s="44"/>
      <c r="N610" s="44"/>
      <c r="O610" s="44"/>
    </row>
    <row r="611" spans="2:15" x14ac:dyDescent="0.35">
      <c r="B611" s="44"/>
      <c r="C611" s="44"/>
      <c r="D611" s="44"/>
      <c r="E611" s="44"/>
      <c r="F611" s="44"/>
      <c r="G611" s="44"/>
      <c r="H611" s="44"/>
      <c r="I611" s="44"/>
      <c r="J611" s="44"/>
      <c r="K611" s="44"/>
      <c r="L611" s="44"/>
      <c r="M611" s="44"/>
      <c r="N611" s="44"/>
      <c r="O611" s="44"/>
    </row>
    <row r="612" spans="2:15" x14ac:dyDescent="0.35">
      <c r="B612" s="44"/>
      <c r="C612" s="44"/>
      <c r="D612" s="44"/>
      <c r="E612" s="44"/>
      <c r="F612" s="44"/>
      <c r="G612" s="44"/>
      <c r="H612" s="44"/>
      <c r="I612" s="44"/>
      <c r="J612" s="44"/>
      <c r="K612" s="44"/>
      <c r="L612" s="44"/>
      <c r="M612" s="44"/>
      <c r="N612" s="44"/>
      <c r="O612" s="44"/>
    </row>
    <row r="613" spans="2:15" x14ac:dyDescent="0.35">
      <c r="B613" s="44"/>
      <c r="C613" s="44"/>
      <c r="D613" s="44"/>
      <c r="E613" s="44"/>
      <c r="F613" s="44"/>
      <c r="G613" s="44"/>
      <c r="H613" s="44"/>
      <c r="I613" s="44"/>
      <c r="J613" s="44"/>
      <c r="K613" s="44"/>
      <c r="L613" s="44"/>
      <c r="M613" s="44"/>
      <c r="N613" s="44"/>
      <c r="O613" s="44"/>
    </row>
    <row r="614" spans="2:15" x14ac:dyDescent="0.35">
      <c r="B614" s="44"/>
      <c r="C614" s="44"/>
      <c r="D614" s="44"/>
      <c r="E614" s="44"/>
      <c r="F614" s="44"/>
      <c r="G614" s="44"/>
      <c r="H614" s="44"/>
      <c r="I614" s="44"/>
      <c r="J614" s="44"/>
      <c r="K614" s="44"/>
      <c r="L614" s="44"/>
      <c r="M614" s="44"/>
      <c r="N614" s="44"/>
      <c r="O614" s="44"/>
    </row>
    <row r="615" spans="2:15" x14ac:dyDescent="0.35">
      <c r="B615" s="44"/>
      <c r="C615" s="44"/>
      <c r="D615" s="44"/>
      <c r="E615" s="44"/>
      <c r="F615" s="44"/>
      <c r="G615" s="44"/>
      <c r="H615" s="44"/>
      <c r="I615" s="44"/>
      <c r="J615" s="44"/>
      <c r="K615" s="44"/>
      <c r="L615" s="44"/>
      <c r="M615" s="44"/>
      <c r="N615" s="44"/>
      <c r="O615" s="44"/>
    </row>
    <row r="616" spans="2:15" x14ac:dyDescent="0.35">
      <c r="B616" s="44"/>
      <c r="C616" s="44"/>
      <c r="D616" s="44"/>
      <c r="E616" s="44"/>
      <c r="F616" s="44"/>
      <c r="G616" s="44"/>
      <c r="H616" s="44"/>
      <c r="I616" s="44"/>
      <c r="J616" s="44"/>
      <c r="K616" s="44"/>
      <c r="L616" s="44"/>
      <c r="M616" s="44"/>
      <c r="N616" s="44"/>
      <c r="O616" s="44"/>
    </row>
    <row r="617" spans="2:15" x14ac:dyDescent="0.35">
      <c r="B617" s="44"/>
      <c r="C617" s="44"/>
      <c r="D617" s="44"/>
      <c r="E617" s="44"/>
      <c r="F617" s="44"/>
      <c r="G617" s="44"/>
      <c r="H617" s="44"/>
      <c r="I617" s="44"/>
      <c r="J617" s="44"/>
      <c r="K617" s="44"/>
      <c r="L617" s="44"/>
      <c r="M617" s="44"/>
      <c r="N617" s="44"/>
      <c r="O617" s="44"/>
    </row>
    <row r="618" spans="2:15" x14ac:dyDescent="0.35">
      <c r="B618" s="44"/>
      <c r="C618" s="44"/>
      <c r="D618" s="44"/>
      <c r="E618" s="44"/>
      <c r="F618" s="44"/>
      <c r="G618" s="44"/>
      <c r="H618" s="44"/>
      <c r="I618" s="44"/>
      <c r="J618" s="44"/>
      <c r="K618" s="44"/>
      <c r="L618" s="44"/>
      <c r="M618" s="44"/>
      <c r="N618" s="44"/>
      <c r="O618" s="44"/>
    </row>
    <row r="619" spans="2:15" x14ac:dyDescent="0.35">
      <c r="B619" s="44"/>
      <c r="C619" s="44"/>
      <c r="D619" s="44"/>
      <c r="E619" s="44"/>
      <c r="F619" s="44"/>
      <c r="G619" s="44"/>
      <c r="H619" s="44"/>
      <c r="I619" s="44"/>
      <c r="J619" s="44"/>
      <c r="K619" s="44"/>
      <c r="L619" s="44"/>
      <c r="M619" s="44"/>
      <c r="N619" s="44"/>
      <c r="O619" s="44"/>
    </row>
    <row r="620" spans="2:15" x14ac:dyDescent="0.35">
      <c r="B620" s="44"/>
      <c r="C620" s="44"/>
      <c r="D620" s="44"/>
      <c r="E620" s="44"/>
      <c r="F620" s="44"/>
      <c r="G620" s="44"/>
      <c r="H620" s="44"/>
      <c r="I620" s="44"/>
      <c r="J620" s="44"/>
      <c r="K620" s="44"/>
      <c r="L620" s="44"/>
      <c r="M620" s="44"/>
      <c r="N620" s="44"/>
      <c r="O620" s="44"/>
    </row>
    <row r="621" spans="2:15" x14ac:dyDescent="0.35">
      <c r="B621" s="44"/>
      <c r="C621" s="44"/>
      <c r="D621" s="44"/>
      <c r="E621" s="44"/>
      <c r="F621" s="44"/>
      <c r="G621" s="44"/>
      <c r="H621" s="44"/>
      <c r="I621" s="44"/>
      <c r="J621" s="44"/>
      <c r="K621" s="44"/>
      <c r="L621" s="44"/>
      <c r="M621" s="44"/>
      <c r="N621" s="44"/>
      <c r="O621" s="44"/>
    </row>
    <row r="622" spans="2:15" x14ac:dyDescent="0.35">
      <c r="B622" s="44"/>
      <c r="C622" s="44"/>
      <c r="D622" s="44"/>
      <c r="E622" s="44"/>
      <c r="F622" s="44"/>
      <c r="G622" s="44"/>
      <c r="H622" s="44"/>
      <c r="I622" s="44"/>
      <c r="J622" s="44"/>
      <c r="K622" s="44"/>
      <c r="L622" s="44"/>
      <c r="M622" s="44"/>
      <c r="N622" s="44"/>
      <c r="O622" s="44"/>
    </row>
    <row r="623" spans="2:15" x14ac:dyDescent="0.35">
      <c r="B623" s="44"/>
      <c r="C623" s="44"/>
      <c r="D623" s="44"/>
      <c r="E623" s="44"/>
      <c r="F623" s="44"/>
      <c r="G623" s="44"/>
      <c r="H623" s="44"/>
      <c r="I623" s="44"/>
      <c r="J623" s="44"/>
      <c r="K623" s="44"/>
      <c r="L623" s="44"/>
      <c r="M623" s="44"/>
      <c r="N623" s="44"/>
      <c r="O623" s="44"/>
    </row>
    <row r="624" spans="2:15" x14ac:dyDescent="0.35">
      <c r="B624" s="44"/>
      <c r="C624" s="44"/>
      <c r="D624" s="44"/>
      <c r="E624" s="44"/>
      <c r="F624" s="44"/>
      <c r="G624" s="44"/>
      <c r="H624" s="44"/>
      <c r="I624" s="44"/>
      <c r="J624" s="44"/>
      <c r="K624" s="44"/>
      <c r="L624" s="44"/>
      <c r="M624" s="44"/>
      <c r="N624" s="44"/>
      <c r="O624" s="44"/>
    </row>
    <row r="625" spans="2:15" x14ac:dyDescent="0.35">
      <c r="B625" s="44"/>
      <c r="C625" s="44"/>
      <c r="D625" s="44"/>
      <c r="E625" s="44"/>
      <c r="F625" s="44"/>
      <c r="G625" s="44"/>
      <c r="H625" s="44"/>
      <c r="I625" s="44"/>
      <c r="J625" s="44"/>
      <c r="K625" s="44"/>
      <c r="L625" s="44"/>
      <c r="M625" s="44"/>
      <c r="N625" s="44"/>
      <c r="O625" s="44"/>
    </row>
    <row r="626" spans="2:15" x14ac:dyDescent="0.35">
      <c r="B626" s="44"/>
      <c r="C626" s="44"/>
      <c r="D626" s="44"/>
      <c r="E626" s="44"/>
      <c r="F626" s="44"/>
      <c r="G626" s="44"/>
      <c r="H626" s="44"/>
      <c r="I626" s="44"/>
      <c r="J626" s="44"/>
      <c r="K626" s="44"/>
      <c r="L626" s="44"/>
      <c r="M626" s="44"/>
      <c r="N626" s="44"/>
      <c r="O626" s="44"/>
    </row>
    <row r="627" spans="2:15" x14ac:dyDescent="0.35">
      <c r="B627" s="44"/>
      <c r="C627" s="44"/>
      <c r="D627" s="44"/>
      <c r="E627" s="44"/>
      <c r="F627" s="44"/>
      <c r="G627" s="44"/>
      <c r="H627" s="44"/>
      <c r="I627" s="44"/>
      <c r="J627" s="44"/>
      <c r="K627" s="44"/>
      <c r="L627" s="44"/>
      <c r="M627" s="44"/>
      <c r="N627" s="44"/>
      <c r="O627" s="44"/>
    </row>
    <row r="628" spans="2:15" x14ac:dyDescent="0.35">
      <c r="B628" s="44"/>
      <c r="C628" s="44"/>
      <c r="D628" s="44"/>
      <c r="E628" s="44"/>
      <c r="F628" s="44"/>
      <c r="G628" s="44"/>
      <c r="H628" s="44"/>
      <c r="I628" s="44"/>
      <c r="J628" s="44"/>
      <c r="K628" s="44"/>
      <c r="L628" s="44"/>
      <c r="M628" s="44"/>
      <c r="N628" s="44"/>
      <c r="O628" s="44"/>
    </row>
    <row r="629" spans="2:15" x14ac:dyDescent="0.35">
      <c r="B629" s="44"/>
      <c r="C629" s="44"/>
      <c r="D629" s="44"/>
      <c r="E629" s="44"/>
      <c r="F629" s="44"/>
      <c r="G629" s="44"/>
      <c r="H629" s="44"/>
      <c r="I629" s="44"/>
      <c r="J629" s="44"/>
      <c r="K629" s="44"/>
      <c r="L629" s="44"/>
      <c r="M629" s="44"/>
      <c r="N629" s="44"/>
      <c r="O629" s="44"/>
    </row>
    <row r="630" spans="2:15" x14ac:dyDescent="0.35">
      <c r="B630" s="44"/>
      <c r="C630" s="44"/>
      <c r="D630" s="44"/>
      <c r="E630" s="44"/>
      <c r="F630" s="44"/>
      <c r="G630" s="44"/>
      <c r="H630" s="44"/>
      <c r="I630" s="44"/>
      <c r="J630" s="44"/>
      <c r="K630" s="44"/>
      <c r="L630" s="44"/>
      <c r="M630" s="44"/>
      <c r="N630" s="44"/>
      <c r="O630" s="44"/>
    </row>
    <row r="631" spans="2:15" x14ac:dyDescent="0.35">
      <c r="B631" s="44"/>
      <c r="C631" s="44"/>
      <c r="D631" s="44"/>
      <c r="E631" s="44"/>
      <c r="F631" s="44"/>
      <c r="G631" s="44"/>
      <c r="H631" s="44"/>
      <c r="I631" s="44"/>
      <c r="J631" s="44"/>
      <c r="K631" s="44"/>
      <c r="L631" s="44"/>
      <c r="M631" s="44"/>
      <c r="N631" s="44"/>
      <c r="O631" s="44"/>
    </row>
    <row r="632" spans="2:15" x14ac:dyDescent="0.35">
      <c r="B632" s="44"/>
      <c r="C632" s="44"/>
      <c r="D632" s="44"/>
      <c r="E632" s="44"/>
      <c r="F632" s="44"/>
      <c r="G632" s="44"/>
      <c r="H632" s="44"/>
      <c r="I632" s="44"/>
      <c r="J632" s="44"/>
      <c r="K632" s="44"/>
      <c r="L632" s="44"/>
      <c r="M632" s="44"/>
      <c r="N632" s="44"/>
      <c r="O632" s="44"/>
    </row>
    <row r="633" spans="2:15" x14ac:dyDescent="0.35">
      <c r="B633" s="44"/>
      <c r="C633" s="44"/>
      <c r="D633" s="44"/>
      <c r="E633" s="44"/>
      <c r="F633" s="44"/>
      <c r="G633" s="44"/>
      <c r="H633" s="44"/>
      <c r="I633" s="44"/>
      <c r="J633" s="44"/>
      <c r="K633" s="44"/>
      <c r="L633" s="44"/>
      <c r="M633" s="44"/>
      <c r="N633" s="44"/>
      <c r="O633" s="44"/>
    </row>
    <row r="634" spans="2:15" x14ac:dyDescent="0.35">
      <c r="B634" s="44"/>
      <c r="C634" s="44"/>
      <c r="D634" s="44"/>
      <c r="E634" s="44"/>
      <c r="F634" s="44"/>
      <c r="G634" s="44"/>
      <c r="H634" s="44"/>
      <c r="I634" s="44"/>
      <c r="J634" s="44"/>
      <c r="K634" s="44"/>
      <c r="L634" s="44"/>
      <c r="M634" s="44"/>
      <c r="N634" s="44"/>
      <c r="O634" s="44"/>
    </row>
    <row r="635" spans="2:15" x14ac:dyDescent="0.35">
      <c r="B635" s="44"/>
      <c r="C635" s="44"/>
      <c r="D635" s="44"/>
      <c r="E635" s="44"/>
      <c r="F635" s="44"/>
      <c r="G635" s="44"/>
      <c r="H635" s="44"/>
      <c r="I635" s="44"/>
      <c r="J635" s="44"/>
      <c r="K635" s="44"/>
      <c r="L635" s="44"/>
      <c r="M635" s="44"/>
      <c r="N635" s="44"/>
      <c r="O635" s="44"/>
    </row>
    <row r="636" spans="2:15" x14ac:dyDescent="0.35">
      <c r="B636" s="44"/>
      <c r="C636" s="44"/>
      <c r="D636" s="44"/>
      <c r="E636" s="44"/>
      <c r="F636" s="44"/>
      <c r="G636" s="44"/>
      <c r="H636" s="44"/>
      <c r="I636" s="44"/>
      <c r="J636" s="44"/>
      <c r="K636" s="44"/>
      <c r="L636" s="44"/>
      <c r="M636" s="44"/>
      <c r="N636" s="44"/>
      <c r="O636" s="44"/>
    </row>
    <row r="637" spans="2:15" x14ac:dyDescent="0.35">
      <c r="B637" s="44"/>
      <c r="C637" s="44"/>
      <c r="D637" s="44"/>
      <c r="E637" s="44"/>
      <c r="F637" s="44"/>
      <c r="G637" s="44"/>
      <c r="H637" s="44"/>
      <c r="I637" s="44"/>
      <c r="J637" s="44"/>
      <c r="K637" s="44"/>
      <c r="L637" s="44"/>
      <c r="M637" s="44"/>
      <c r="N637" s="44"/>
      <c r="O637" s="44"/>
    </row>
    <row r="638" spans="2:15" x14ac:dyDescent="0.35">
      <c r="B638" s="44"/>
      <c r="C638" s="44"/>
      <c r="D638" s="44"/>
      <c r="E638" s="44"/>
      <c r="F638" s="44"/>
      <c r="G638" s="44"/>
      <c r="H638" s="44"/>
      <c r="I638" s="44"/>
      <c r="J638" s="44"/>
      <c r="K638" s="44"/>
      <c r="L638" s="44"/>
      <c r="M638" s="44"/>
      <c r="N638" s="44"/>
      <c r="O638" s="44"/>
    </row>
    <row r="639" spans="2:15" x14ac:dyDescent="0.35">
      <c r="B639" s="44"/>
      <c r="C639" s="44"/>
      <c r="D639" s="44"/>
      <c r="E639" s="44"/>
      <c r="F639" s="44"/>
      <c r="G639" s="44"/>
      <c r="H639" s="44"/>
      <c r="I639" s="44"/>
      <c r="J639" s="44"/>
      <c r="K639" s="44"/>
      <c r="L639" s="44"/>
      <c r="M639" s="44"/>
      <c r="N639" s="44"/>
      <c r="O639" s="44"/>
    </row>
    <row r="640" spans="2:15" x14ac:dyDescent="0.35">
      <c r="B640" s="44"/>
      <c r="C640" s="44"/>
      <c r="D640" s="44"/>
      <c r="E640" s="44"/>
      <c r="F640" s="44"/>
      <c r="G640" s="44"/>
      <c r="H640" s="44"/>
      <c r="I640" s="44"/>
      <c r="J640" s="44"/>
      <c r="K640" s="44"/>
      <c r="L640" s="44"/>
      <c r="M640" s="44"/>
      <c r="N640" s="44"/>
      <c r="O640" s="44"/>
    </row>
    <row r="641" spans="2:15" x14ac:dyDescent="0.35">
      <c r="B641" s="44"/>
      <c r="C641" s="44"/>
      <c r="D641" s="44"/>
      <c r="E641" s="44"/>
      <c r="F641" s="44"/>
      <c r="G641" s="44"/>
      <c r="H641" s="44"/>
      <c r="I641" s="44"/>
      <c r="J641" s="44"/>
      <c r="K641" s="44"/>
      <c r="L641" s="44"/>
      <c r="M641" s="44"/>
      <c r="N641" s="44"/>
      <c r="O641" s="44"/>
    </row>
    <row r="642" spans="2:15" x14ac:dyDescent="0.35">
      <c r="B642" s="44"/>
      <c r="C642" s="44"/>
      <c r="D642" s="44"/>
      <c r="E642" s="44"/>
      <c r="F642" s="44"/>
      <c r="G642" s="44"/>
      <c r="H642" s="44"/>
      <c r="I642" s="44"/>
      <c r="J642" s="44"/>
      <c r="K642" s="44"/>
      <c r="L642" s="44"/>
      <c r="M642" s="44"/>
      <c r="N642" s="44"/>
      <c r="O642" s="44"/>
    </row>
    <row r="643" spans="2:15" x14ac:dyDescent="0.35">
      <c r="B643" s="44"/>
      <c r="C643" s="44"/>
      <c r="D643" s="44"/>
      <c r="E643" s="44"/>
      <c r="F643" s="44"/>
      <c r="G643" s="44"/>
      <c r="H643" s="44"/>
      <c r="I643" s="44"/>
      <c r="J643" s="44"/>
      <c r="K643" s="44"/>
      <c r="L643" s="44"/>
      <c r="M643" s="44"/>
      <c r="N643" s="44"/>
      <c r="O643" s="44"/>
    </row>
    <row r="644" spans="2:15" x14ac:dyDescent="0.35">
      <c r="B644" s="44"/>
      <c r="C644" s="44"/>
      <c r="D644" s="44"/>
      <c r="E644" s="44"/>
      <c r="F644" s="44"/>
      <c r="G644" s="44"/>
      <c r="H644" s="44"/>
      <c r="I644" s="44"/>
      <c r="J644" s="44"/>
      <c r="K644" s="44"/>
      <c r="L644" s="44"/>
      <c r="M644" s="44"/>
      <c r="N644" s="44"/>
      <c r="O644" s="44"/>
    </row>
    <row r="645" spans="2:15" x14ac:dyDescent="0.35">
      <c r="B645" s="44"/>
      <c r="C645" s="44"/>
      <c r="D645" s="44"/>
      <c r="E645" s="44"/>
      <c r="F645" s="44"/>
      <c r="G645" s="44"/>
      <c r="H645" s="44"/>
      <c r="I645" s="44"/>
      <c r="J645" s="44"/>
      <c r="K645" s="44"/>
      <c r="L645" s="44"/>
      <c r="M645" s="44"/>
      <c r="N645" s="44"/>
      <c r="O645" s="44"/>
    </row>
    <row r="646" spans="2:15" x14ac:dyDescent="0.35">
      <c r="B646" s="44"/>
      <c r="C646" s="44"/>
      <c r="D646" s="44"/>
      <c r="E646" s="44"/>
      <c r="F646" s="44"/>
      <c r="G646" s="44"/>
      <c r="H646" s="44"/>
      <c r="I646" s="44"/>
      <c r="J646" s="44"/>
      <c r="K646" s="44"/>
      <c r="L646" s="44"/>
      <c r="M646" s="44"/>
      <c r="N646" s="44"/>
      <c r="O646" s="44"/>
    </row>
    <row r="647" spans="2:15" x14ac:dyDescent="0.35">
      <c r="B647" s="44"/>
      <c r="C647" s="44"/>
      <c r="D647" s="44"/>
      <c r="E647" s="44"/>
      <c r="F647" s="44"/>
      <c r="G647" s="44"/>
      <c r="H647" s="44"/>
      <c r="I647" s="44"/>
      <c r="J647" s="44"/>
      <c r="K647" s="44"/>
      <c r="L647" s="44"/>
      <c r="M647" s="44"/>
      <c r="N647" s="44"/>
      <c r="O647" s="44"/>
    </row>
    <row r="648" spans="2:15" x14ac:dyDescent="0.35">
      <c r="B648" s="44"/>
      <c r="C648" s="44"/>
      <c r="D648" s="44"/>
      <c r="E648" s="44"/>
      <c r="F648" s="44"/>
      <c r="G648" s="44"/>
      <c r="H648" s="44"/>
      <c r="I648" s="44"/>
      <c r="J648" s="44"/>
      <c r="K648" s="44"/>
      <c r="L648" s="44"/>
      <c r="M648" s="44"/>
      <c r="N648" s="44"/>
      <c r="O648" s="44"/>
    </row>
    <row r="649" spans="2:15" x14ac:dyDescent="0.35">
      <c r="B649" s="44"/>
      <c r="C649" s="44"/>
      <c r="D649" s="44"/>
      <c r="E649" s="44"/>
      <c r="F649" s="44"/>
      <c r="G649" s="44"/>
      <c r="H649" s="44"/>
      <c r="I649" s="44"/>
      <c r="J649" s="44"/>
      <c r="K649" s="44"/>
      <c r="L649" s="44"/>
      <c r="M649" s="44"/>
      <c r="N649" s="44"/>
      <c r="O649" s="44"/>
    </row>
    <row r="650" spans="2:15" x14ac:dyDescent="0.35">
      <c r="B650" s="44"/>
      <c r="C650" s="44"/>
      <c r="D650" s="44"/>
      <c r="E650" s="44"/>
      <c r="F650" s="44"/>
      <c r="G650" s="44"/>
      <c r="H650" s="44"/>
      <c r="I650" s="44"/>
      <c r="J650" s="44"/>
      <c r="K650" s="44"/>
      <c r="L650" s="44"/>
      <c r="M650" s="44"/>
      <c r="N650" s="44"/>
      <c r="O650" s="44"/>
    </row>
    <row r="651" spans="2:15" x14ac:dyDescent="0.35">
      <c r="B651" s="44"/>
      <c r="C651" s="44"/>
      <c r="D651" s="44"/>
      <c r="E651" s="44"/>
      <c r="F651" s="44"/>
      <c r="G651" s="44"/>
      <c r="H651" s="44"/>
      <c r="I651" s="44"/>
      <c r="J651" s="44"/>
      <c r="K651" s="44"/>
      <c r="L651" s="44"/>
      <c r="M651" s="44"/>
      <c r="N651" s="44"/>
      <c r="O651" s="44"/>
    </row>
    <row r="652" spans="2:15" x14ac:dyDescent="0.35">
      <c r="B652" s="44"/>
      <c r="C652" s="44"/>
      <c r="D652" s="44"/>
      <c r="E652" s="44"/>
      <c r="F652" s="44"/>
      <c r="G652" s="44"/>
      <c r="H652" s="44"/>
      <c r="I652" s="44"/>
      <c r="J652" s="44"/>
      <c r="K652" s="44"/>
      <c r="L652" s="44"/>
      <c r="M652" s="44"/>
      <c r="N652" s="44"/>
      <c r="O652" s="44"/>
    </row>
    <row r="653" spans="2:15" x14ac:dyDescent="0.35">
      <c r="B653" s="44"/>
      <c r="C653" s="44"/>
      <c r="D653" s="44"/>
      <c r="E653" s="44"/>
      <c r="F653" s="44"/>
      <c r="G653" s="44"/>
      <c r="H653" s="44"/>
      <c r="I653" s="44"/>
      <c r="J653" s="44"/>
      <c r="K653" s="44"/>
      <c r="L653" s="44"/>
      <c r="M653" s="44"/>
      <c r="N653" s="44"/>
      <c r="O653" s="44"/>
    </row>
    <row r="654" spans="2:15" x14ac:dyDescent="0.35">
      <c r="B654" s="44"/>
      <c r="C654" s="44"/>
      <c r="D654" s="44"/>
      <c r="E654" s="44"/>
      <c r="F654" s="44"/>
      <c r="G654" s="44"/>
      <c r="H654" s="44"/>
      <c r="I654" s="44"/>
      <c r="J654" s="44"/>
      <c r="K654" s="44"/>
      <c r="L654" s="44"/>
      <c r="M654" s="44"/>
      <c r="N654" s="44"/>
      <c r="O654" s="44"/>
    </row>
    <row r="655" spans="2:15" x14ac:dyDescent="0.35">
      <c r="B655" s="44"/>
      <c r="C655" s="44"/>
      <c r="D655" s="44"/>
      <c r="E655" s="44"/>
      <c r="F655" s="44"/>
      <c r="G655" s="44"/>
      <c r="H655" s="44"/>
      <c r="I655" s="44"/>
      <c r="J655" s="44"/>
      <c r="K655" s="44"/>
      <c r="L655" s="44"/>
      <c r="M655" s="44"/>
      <c r="N655" s="44"/>
      <c r="O655" s="44"/>
    </row>
    <row r="656" spans="2:15" x14ac:dyDescent="0.35">
      <c r="B656" s="44"/>
      <c r="C656" s="44"/>
      <c r="D656" s="44"/>
      <c r="E656" s="44"/>
      <c r="F656" s="44"/>
      <c r="G656" s="44"/>
      <c r="H656" s="44"/>
      <c r="I656" s="44"/>
      <c r="J656" s="44"/>
      <c r="K656" s="44"/>
      <c r="L656" s="44"/>
      <c r="M656" s="44"/>
      <c r="N656" s="44"/>
      <c r="O656" s="44"/>
    </row>
    <row r="657" spans="2:15" x14ac:dyDescent="0.35">
      <c r="B657" s="44"/>
      <c r="C657" s="44"/>
      <c r="D657" s="44"/>
      <c r="E657" s="44"/>
      <c r="F657" s="44"/>
      <c r="G657" s="44"/>
      <c r="H657" s="44"/>
      <c r="I657" s="44"/>
      <c r="J657" s="44"/>
      <c r="K657" s="44"/>
      <c r="L657" s="44"/>
      <c r="M657" s="44"/>
      <c r="N657" s="44"/>
      <c r="O657" s="44"/>
    </row>
    <row r="658" spans="2:15" x14ac:dyDescent="0.35">
      <c r="B658" s="44"/>
      <c r="C658" s="44"/>
      <c r="D658" s="44"/>
      <c r="E658" s="44"/>
      <c r="F658" s="44"/>
      <c r="G658" s="44"/>
      <c r="H658" s="44"/>
      <c r="I658" s="44"/>
      <c r="J658" s="44"/>
      <c r="K658" s="44"/>
      <c r="L658" s="44"/>
      <c r="M658" s="44"/>
      <c r="N658" s="44"/>
      <c r="O658" s="44"/>
    </row>
    <row r="659" spans="2:15" x14ac:dyDescent="0.35">
      <c r="B659" s="44"/>
      <c r="C659" s="44"/>
      <c r="D659" s="44"/>
      <c r="E659" s="44"/>
      <c r="F659" s="44"/>
      <c r="G659" s="44"/>
      <c r="H659" s="44"/>
      <c r="I659" s="44"/>
      <c r="J659" s="44"/>
      <c r="K659" s="44"/>
      <c r="L659" s="44"/>
      <c r="M659" s="44"/>
      <c r="N659" s="44"/>
      <c r="O659" s="44"/>
    </row>
    <row r="660" spans="2:15" x14ac:dyDescent="0.35">
      <c r="B660" s="44"/>
      <c r="C660" s="44"/>
      <c r="D660" s="44"/>
      <c r="E660" s="44"/>
      <c r="F660" s="44"/>
      <c r="G660" s="44"/>
      <c r="H660" s="44"/>
      <c r="I660" s="44"/>
      <c r="J660" s="44"/>
      <c r="K660" s="44"/>
      <c r="L660" s="44"/>
      <c r="M660" s="44"/>
      <c r="N660" s="44"/>
      <c r="O660" s="44"/>
    </row>
    <row r="661" spans="2:15" x14ac:dyDescent="0.35">
      <c r="B661" s="44"/>
      <c r="C661" s="44"/>
      <c r="D661" s="44"/>
      <c r="E661" s="44"/>
      <c r="F661" s="44"/>
      <c r="G661" s="44"/>
      <c r="H661" s="44"/>
      <c r="I661" s="44"/>
      <c r="J661" s="44"/>
      <c r="K661" s="44"/>
      <c r="L661" s="44"/>
      <c r="M661" s="44"/>
      <c r="N661" s="44"/>
      <c r="O661" s="44"/>
    </row>
    <row r="662" spans="2:15" x14ac:dyDescent="0.35">
      <c r="B662" s="44"/>
      <c r="C662" s="44"/>
      <c r="D662" s="44"/>
      <c r="E662" s="44"/>
      <c r="F662" s="44"/>
      <c r="G662" s="44"/>
      <c r="H662" s="44"/>
      <c r="I662" s="44"/>
      <c r="J662" s="44"/>
      <c r="K662" s="44"/>
      <c r="L662" s="44"/>
      <c r="M662" s="44"/>
      <c r="N662" s="44"/>
      <c r="O662" s="44"/>
    </row>
    <row r="663" spans="2:15" x14ac:dyDescent="0.35">
      <c r="B663" s="44"/>
      <c r="C663" s="44"/>
      <c r="D663" s="44"/>
      <c r="E663" s="44"/>
      <c r="F663" s="44"/>
      <c r="G663" s="44"/>
      <c r="H663" s="44"/>
      <c r="I663" s="44"/>
      <c r="J663" s="44"/>
      <c r="K663" s="44"/>
      <c r="L663" s="44"/>
      <c r="M663" s="44"/>
      <c r="N663" s="44"/>
      <c r="O663" s="44"/>
    </row>
    <row r="664" spans="2:15" x14ac:dyDescent="0.35">
      <c r="B664" s="44"/>
      <c r="C664" s="44"/>
      <c r="D664" s="44"/>
      <c r="E664" s="44"/>
      <c r="F664" s="44"/>
      <c r="G664" s="44"/>
      <c r="H664" s="44"/>
      <c r="I664" s="44"/>
      <c r="J664" s="44"/>
      <c r="K664" s="44"/>
      <c r="L664" s="44"/>
      <c r="M664" s="44"/>
      <c r="N664" s="44"/>
      <c r="O664" s="44"/>
    </row>
    <row r="665" spans="2:15" x14ac:dyDescent="0.35">
      <c r="B665" s="44"/>
      <c r="C665" s="44"/>
      <c r="D665" s="44"/>
      <c r="E665" s="44"/>
      <c r="F665" s="44"/>
      <c r="G665" s="44"/>
      <c r="H665" s="44"/>
      <c r="I665" s="44"/>
      <c r="J665" s="44"/>
      <c r="K665" s="44"/>
      <c r="L665" s="44"/>
      <c r="M665" s="44"/>
      <c r="N665" s="44"/>
      <c r="O665" s="44"/>
    </row>
    <row r="666" spans="2:15" x14ac:dyDescent="0.35">
      <c r="B666" s="44"/>
      <c r="C666" s="44"/>
      <c r="D666" s="44"/>
      <c r="E666" s="44"/>
      <c r="F666" s="44"/>
      <c r="G666" s="44"/>
      <c r="H666" s="44"/>
      <c r="I666" s="44"/>
      <c r="J666" s="44"/>
      <c r="K666" s="44"/>
      <c r="L666" s="44"/>
      <c r="M666" s="44"/>
      <c r="N666" s="44"/>
      <c r="O666" s="44"/>
    </row>
    <row r="667" spans="2:15" x14ac:dyDescent="0.35">
      <c r="B667" s="44"/>
      <c r="C667" s="44"/>
      <c r="D667" s="44"/>
      <c r="E667" s="44"/>
      <c r="F667" s="44"/>
      <c r="G667" s="44"/>
      <c r="H667" s="44"/>
      <c r="I667" s="44"/>
      <c r="J667" s="44"/>
      <c r="K667" s="44"/>
      <c r="L667" s="44"/>
      <c r="M667" s="44"/>
      <c r="N667" s="44"/>
      <c r="O667" s="44"/>
    </row>
    <row r="668" spans="2:15" x14ac:dyDescent="0.35">
      <c r="B668" s="44"/>
      <c r="C668" s="44"/>
      <c r="D668" s="44"/>
      <c r="E668" s="44"/>
      <c r="F668" s="44"/>
      <c r="G668" s="44"/>
      <c r="H668" s="44"/>
      <c r="I668" s="44"/>
      <c r="J668" s="44"/>
      <c r="K668" s="44"/>
      <c r="L668" s="44"/>
      <c r="M668" s="44"/>
      <c r="N668" s="44"/>
      <c r="O668" s="44"/>
    </row>
    <row r="669" spans="2:15" x14ac:dyDescent="0.35">
      <c r="B669" s="44"/>
      <c r="C669" s="44"/>
      <c r="D669" s="44"/>
      <c r="E669" s="44"/>
      <c r="F669" s="44"/>
      <c r="G669" s="44"/>
      <c r="H669" s="44"/>
      <c r="I669" s="44"/>
      <c r="J669" s="44"/>
      <c r="K669" s="44"/>
      <c r="L669" s="44"/>
      <c r="M669" s="44"/>
      <c r="N669" s="44"/>
      <c r="O669" s="44"/>
    </row>
    <row r="670" spans="2:15" x14ac:dyDescent="0.35">
      <c r="B670" s="44"/>
      <c r="C670" s="44"/>
      <c r="D670" s="44"/>
      <c r="E670" s="44"/>
      <c r="F670" s="44"/>
      <c r="G670" s="44"/>
      <c r="H670" s="44"/>
      <c r="I670" s="44"/>
      <c r="J670" s="44"/>
      <c r="K670" s="44"/>
      <c r="L670" s="44"/>
      <c r="M670" s="44"/>
      <c r="N670" s="44"/>
      <c r="O670" s="44"/>
    </row>
    <row r="671" spans="2:15" x14ac:dyDescent="0.35">
      <c r="B671" s="44"/>
      <c r="C671" s="44"/>
      <c r="D671" s="44"/>
      <c r="E671" s="44"/>
      <c r="F671" s="44"/>
      <c r="G671" s="44"/>
      <c r="H671" s="44"/>
      <c r="I671" s="44"/>
      <c r="J671" s="44"/>
      <c r="K671" s="44"/>
      <c r="L671" s="44"/>
      <c r="M671" s="44"/>
      <c r="N671" s="44"/>
      <c r="O671" s="44"/>
    </row>
    <row r="672" spans="2:15" x14ac:dyDescent="0.35">
      <c r="B672" s="44"/>
      <c r="C672" s="44"/>
      <c r="D672" s="44"/>
      <c r="E672" s="44"/>
      <c r="F672" s="44"/>
      <c r="G672" s="44"/>
      <c r="H672" s="44"/>
      <c r="I672" s="44"/>
      <c r="J672" s="44"/>
      <c r="K672" s="44"/>
      <c r="L672" s="44"/>
      <c r="M672" s="44"/>
      <c r="N672" s="44"/>
      <c r="O672" s="44"/>
    </row>
    <row r="673" spans="2:15" x14ac:dyDescent="0.35">
      <c r="B673" s="44"/>
      <c r="C673" s="44"/>
      <c r="D673" s="44"/>
      <c r="E673" s="44"/>
      <c r="F673" s="44"/>
      <c r="G673" s="44"/>
      <c r="H673" s="44"/>
      <c r="I673" s="44"/>
      <c r="J673" s="44"/>
      <c r="K673" s="44"/>
      <c r="L673" s="44"/>
      <c r="M673" s="44"/>
      <c r="N673" s="44"/>
      <c r="O673" s="44"/>
    </row>
    <row r="674" spans="2:15" x14ac:dyDescent="0.35">
      <c r="B674" s="44"/>
      <c r="C674" s="44"/>
      <c r="D674" s="44"/>
      <c r="E674" s="44"/>
      <c r="F674" s="44"/>
      <c r="G674" s="44"/>
      <c r="H674" s="44"/>
      <c r="I674" s="44"/>
      <c r="J674" s="44"/>
      <c r="K674" s="44"/>
      <c r="L674" s="44"/>
      <c r="M674" s="44"/>
      <c r="N674" s="44"/>
      <c r="O674" s="44"/>
    </row>
    <row r="675" spans="2:15" x14ac:dyDescent="0.35">
      <c r="B675" s="44"/>
      <c r="C675" s="44"/>
      <c r="D675" s="44"/>
      <c r="E675" s="44"/>
      <c r="F675" s="44"/>
      <c r="G675" s="44"/>
      <c r="H675" s="44"/>
      <c r="I675" s="44"/>
      <c r="J675" s="44"/>
      <c r="K675" s="44"/>
      <c r="L675" s="44"/>
      <c r="M675" s="44"/>
      <c r="N675" s="44"/>
      <c r="O675" s="44"/>
    </row>
    <row r="676" spans="2:15" x14ac:dyDescent="0.35">
      <c r="B676" s="44"/>
      <c r="C676" s="44"/>
      <c r="D676" s="44"/>
      <c r="E676" s="44"/>
      <c r="F676" s="44"/>
      <c r="G676" s="44"/>
      <c r="H676" s="44"/>
      <c r="I676" s="44"/>
      <c r="J676" s="44"/>
      <c r="K676" s="44"/>
      <c r="L676" s="44"/>
      <c r="M676" s="44"/>
      <c r="N676" s="44"/>
      <c r="O676" s="44"/>
    </row>
    <row r="677" spans="2:15" x14ac:dyDescent="0.35">
      <c r="B677" s="44"/>
      <c r="C677" s="44"/>
      <c r="D677" s="44"/>
      <c r="E677" s="44"/>
      <c r="F677" s="44"/>
      <c r="G677" s="44"/>
      <c r="H677" s="44"/>
      <c r="I677" s="44"/>
      <c r="J677" s="44"/>
      <c r="K677" s="44"/>
      <c r="L677" s="44"/>
      <c r="M677" s="44"/>
      <c r="N677" s="44"/>
      <c r="O677" s="44"/>
    </row>
    <row r="678" spans="2:15" x14ac:dyDescent="0.35">
      <c r="B678" s="44"/>
      <c r="C678" s="44"/>
      <c r="D678" s="44"/>
      <c r="E678" s="44"/>
      <c r="F678" s="44"/>
      <c r="G678" s="44"/>
      <c r="H678" s="44"/>
      <c r="I678" s="44"/>
      <c r="J678" s="44"/>
      <c r="K678" s="44"/>
      <c r="L678" s="44"/>
      <c r="M678" s="44"/>
      <c r="N678" s="44"/>
      <c r="O678" s="44"/>
    </row>
    <row r="679" spans="2:15" x14ac:dyDescent="0.35">
      <c r="B679" s="44"/>
      <c r="C679" s="44"/>
      <c r="D679" s="44"/>
      <c r="E679" s="44"/>
      <c r="F679" s="44"/>
      <c r="G679" s="44"/>
      <c r="H679" s="44"/>
      <c r="I679" s="44"/>
      <c r="J679" s="44"/>
      <c r="K679" s="44"/>
      <c r="L679" s="44"/>
      <c r="M679" s="44"/>
      <c r="N679" s="44"/>
      <c r="O679" s="44"/>
    </row>
    <row r="680" spans="2:15" x14ac:dyDescent="0.35">
      <c r="B680" s="44"/>
      <c r="C680" s="44"/>
      <c r="D680" s="44"/>
      <c r="E680" s="44"/>
      <c r="F680" s="44"/>
      <c r="G680" s="44"/>
      <c r="H680" s="44"/>
      <c r="I680" s="44"/>
      <c r="J680" s="44"/>
      <c r="K680" s="44"/>
      <c r="L680" s="44"/>
      <c r="M680" s="44"/>
      <c r="N680" s="44"/>
      <c r="O680" s="44"/>
    </row>
    <row r="681" spans="2:15" x14ac:dyDescent="0.35">
      <c r="B681" s="44"/>
      <c r="C681" s="44"/>
      <c r="D681" s="44"/>
      <c r="E681" s="44"/>
      <c r="F681" s="44"/>
      <c r="G681" s="44"/>
      <c r="H681" s="44"/>
      <c r="I681" s="44"/>
      <c r="J681" s="44"/>
      <c r="K681" s="44"/>
      <c r="L681" s="44"/>
      <c r="M681" s="44"/>
      <c r="N681" s="44"/>
      <c r="O681" s="44"/>
    </row>
    <row r="682" spans="2:15" x14ac:dyDescent="0.35">
      <c r="B682" s="44"/>
      <c r="C682" s="44"/>
      <c r="D682" s="44"/>
      <c r="E682" s="44"/>
      <c r="F682" s="44"/>
      <c r="G682" s="44"/>
      <c r="H682" s="44"/>
      <c r="I682" s="44"/>
      <c r="J682" s="44"/>
      <c r="K682" s="44"/>
      <c r="L682" s="44"/>
      <c r="M682" s="44"/>
      <c r="N682" s="44"/>
      <c r="O682" s="44"/>
    </row>
    <row r="683" spans="2:15" x14ac:dyDescent="0.35">
      <c r="B683" s="44"/>
      <c r="C683" s="44"/>
      <c r="D683" s="44"/>
      <c r="E683" s="44"/>
      <c r="F683" s="44"/>
      <c r="G683" s="44"/>
      <c r="H683" s="44"/>
      <c r="I683" s="44"/>
      <c r="J683" s="44"/>
      <c r="K683" s="44"/>
      <c r="L683" s="44"/>
      <c r="M683" s="44"/>
      <c r="N683" s="44"/>
      <c r="O683" s="44"/>
    </row>
    <row r="684" spans="2:15" x14ac:dyDescent="0.35">
      <c r="B684" s="44"/>
      <c r="C684" s="44"/>
      <c r="D684" s="44"/>
      <c r="E684" s="44"/>
      <c r="F684" s="44"/>
      <c r="G684" s="44"/>
      <c r="H684" s="44"/>
      <c r="I684" s="44"/>
      <c r="J684" s="44"/>
      <c r="K684" s="44"/>
      <c r="L684" s="44"/>
      <c r="M684" s="44"/>
      <c r="N684" s="44"/>
      <c r="O684" s="44"/>
    </row>
    <row r="685" spans="2:15" x14ac:dyDescent="0.35">
      <c r="B685" s="44"/>
      <c r="C685" s="44"/>
      <c r="D685" s="44"/>
      <c r="E685" s="44"/>
      <c r="F685" s="44"/>
      <c r="G685" s="44"/>
      <c r="H685" s="44"/>
      <c r="I685" s="44"/>
      <c r="J685" s="44"/>
      <c r="K685" s="44"/>
      <c r="L685" s="44"/>
      <c r="M685" s="44"/>
      <c r="N685" s="44"/>
      <c r="O685" s="44"/>
    </row>
    <row r="686" spans="2:15" x14ac:dyDescent="0.35">
      <c r="B686" s="44"/>
      <c r="C686" s="44"/>
      <c r="D686" s="44"/>
      <c r="E686" s="44"/>
      <c r="F686" s="44"/>
      <c r="G686" s="44"/>
      <c r="H686" s="44"/>
      <c r="I686" s="44"/>
      <c r="J686" s="44"/>
      <c r="K686" s="44"/>
      <c r="L686" s="44"/>
      <c r="M686" s="44"/>
      <c r="N686" s="44"/>
      <c r="O686" s="44"/>
    </row>
    <row r="687" spans="2:15" x14ac:dyDescent="0.35">
      <c r="B687" s="44"/>
      <c r="C687" s="44"/>
      <c r="D687" s="44"/>
      <c r="E687" s="44"/>
      <c r="F687" s="44"/>
      <c r="G687" s="44"/>
      <c r="H687" s="44"/>
      <c r="I687" s="44"/>
      <c r="J687" s="44"/>
      <c r="K687" s="44"/>
      <c r="L687" s="44"/>
      <c r="M687" s="44"/>
      <c r="N687" s="44"/>
      <c r="O687" s="44"/>
    </row>
    <row r="688" spans="2:15" x14ac:dyDescent="0.35">
      <c r="B688" s="44"/>
      <c r="C688" s="44"/>
      <c r="D688" s="44"/>
      <c r="E688" s="44"/>
      <c r="F688" s="44"/>
      <c r="G688" s="44"/>
      <c r="H688" s="44"/>
      <c r="I688" s="44"/>
      <c r="J688" s="44"/>
      <c r="K688" s="44"/>
      <c r="L688" s="44"/>
      <c r="M688" s="44"/>
      <c r="N688" s="44"/>
      <c r="O688" s="44"/>
    </row>
    <row r="689" spans="2:15" x14ac:dyDescent="0.35">
      <c r="B689" s="44"/>
      <c r="C689" s="44"/>
      <c r="D689" s="44"/>
      <c r="E689" s="44"/>
      <c r="F689" s="44"/>
      <c r="G689" s="44"/>
      <c r="H689" s="44"/>
      <c r="I689" s="44"/>
      <c r="J689" s="44"/>
      <c r="K689" s="44"/>
      <c r="L689" s="44"/>
      <c r="M689" s="44"/>
      <c r="N689" s="44"/>
      <c r="O689" s="44"/>
    </row>
    <row r="690" spans="2:15" x14ac:dyDescent="0.35">
      <c r="B690" s="44"/>
      <c r="C690" s="44"/>
      <c r="D690" s="44"/>
      <c r="E690" s="44"/>
      <c r="F690" s="44"/>
      <c r="G690" s="44"/>
      <c r="H690" s="44"/>
      <c r="I690" s="44"/>
      <c r="J690" s="44"/>
      <c r="K690" s="44"/>
      <c r="L690" s="44"/>
      <c r="M690" s="44"/>
      <c r="N690" s="44"/>
      <c r="O690" s="44"/>
    </row>
    <row r="691" spans="2:15" x14ac:dyDescent="0.35">
      <c r="B691" s="44"/>
      <c r="C691" s="44"/>
      <c r="D691" s="44"/>
      <c r="E691" s="44"/>
      <c r="F691" s="44"/>
      <c r="G691" s="44"/>
      <c r="H691" s="44"/>
      <c r="I691" s="44"/>
      <c r="J691" s="44"/>
      <c r="K691" s="44"/>
      <c r="L691" s="44"/>
      <c r="M691" s="44"/>
      <c r="N691" s="44"/>
      <c r="O691" s="44"/>
    </row>
    <row r="692" spans="2:15" x14ac:dyDescent="0.35">
      <c r="B692" s="44"/>
      <c r="C692" s="44"/>
      <c r="D692" s="44"/>
      <c r="E692" s="44"/>
      <c r="F692" s="44"/>
      <c r="G692" s="44"/>
      <c r="H692" s="44"/>
      <c r="I692" s="44"/>
      <c r="J692" s="44"/>
      <c r="K692" s="44"/>
      <c r="L692" s="44"/>
      <c r="M692" s="44"/>
      <c r="N692" s="44"/>
      <c r="O692" s="44"/>
    </row>
    <row r="693" spans="2:15" x14ac:dyDescent="0.35">
      <c r="B693" s="44"/>
      <c r="C693" s="44"/>
      <c r="D693" s="44"/>
      <c r="E693" s="44"/>
      <c r="F693" s="44"/>
      <c r="G693" s="44"/>
      <c r="H693" s="44"/>
      <c r="I693" s="44"/>
      <c r="J693" s="44"/>
      <c r="K693" s="44"/>
      <c r="L693" s="44"/>
      <c r="M693" s="44"/>
      <c r="N693" s="44"/>
      <c r="O693" s="44"/>
    </row>
    <row r="694" spans="2:15" x14ac:dyDescent="0.35">
      <c r="B694" s="44"/>
      <c r="C694" s="44"/>
      <c r="D694" s="44"/>
      <c r="E694" s="44"/>
      <c r="F694" s="44"/>
      <c r="G694" s="44"/>
      <c r="H694" s="44"/>
      <c r="I694" s="44"/>
      <c r="J694" s="44"/>
      <c r="K694" s="44"/>
      <c r="L694" s="44"/>
      <c r="M694" s="44"/>
      <c r="N694" s="44"/>
      <c r="O694" s="44"/>
    </row>
    <row r="695" spans="2:15" x14ac:dyDescent="0.35">
      <c r="B695" s="44"/>
      <c r="C695" s="44"/>
      <c r="D695" s="44"/>
      <c r="E695" s="44"/>
      <c r="F695" s="44"/>
      <c r="G695" s="44"/>
      <c r="H695" s="44"/>
      <c r="I695" s="44"/>
      <c r="J695" s="44"/>
      <c r="K695" s="44"/>
      <c r="L695" s="44"/>
      <c r="M695" s="44"/>
      <c r="N695" s="44"/>
      <c r="O695" s="44"/>
    </row>
    <row r="696" spans="2:15" x14ac:dyDescent="0.35">
      <c r="B696" s="44"/>
      <c r="C696" s="44"/>
      <c r="D696" s="44"/>
      <c r="E696" s="44"/>
      <c r="F696" s="44"/>
      <c r="G696" s="44"/>
      <c r="H696" s="44"/>
      <c r="I696" s="44"/>
      <c r="J696" s="44"/>
      <c r="K696" s="44"/>
      <c r="L696" s="44"/>
      <c r="M696" s="44"/>
      <c r="N696" s="44"/>
      <c r="O696" s="44"/>
    </row>
    <row r="697" spans="2:15" x14ac:dyDescent="0.35">
      <c r="B697" s="44"/>
      <c r="C697" s="44"/>
      <c r="D697" s="44"/>
      <c r="E697" s="44"/>
      <c r="F697" s="44"/>
      <c r="G697" s="44"/>
      <c r="H697" s="44"/>
      <c r="I697" s="44"/>
      <c r="J697" s="44"/>
      <c r="K697" s="44"/>
      <c r="L697" s="44"/>
      <c r="M697" s="44"/>
      <c r="N697" s="44"/>
      <c r="O697" s="44"/>
    </row>
    <row r="698" spans="2:15" x14ac:dyDescent="0.35">
      <c r="B698" s="44"/>
      <c r="C698" s="44"/>
      <c r="D698" s="44"/>
      <c r="E698" s="44"/>
      <c r="F698" s="44"/>
      <c r="G698" s="44"/>
      <c r="H698" s="44"/>
      <c r="I698" s="44"/>
      <c r="J698" s="44"/>
      <c r="K698" s="44"/>
      <c r="L698" s="44"/>
      <c r="M698" s="44"/>
      <c r="N698" s="44"/>
      <c r="O698" s="44"/>
    </row>
    <row r="699" spans="2:15" x14ac:dyDescent="0.35">
      <c r="B699" s="44"/>
      <c r="C699" s="44"/>
      <c r="D699" s="44"/>
      <c r="E699" s="44"/>
      <c r="F699" s="44"/>
      <c r="G699" s="44"/>
      <c r="H699" s="44"/>
      <c r="I699" s="44"/>
      <c r="J699" s="44"/>
      <c r="K699" s="44"/>
      <c r="L699" s="44"/>
      <c r="M699" s="44"/>
      <c r="N699" s="44"/>
      <c r="O699" s="44"/>
    </row>
    <row r="700" spans="2:15" x14ac:dyDescent="0.35">
      <c r="B700" s="44"/>
      <c r="C700" s="44"/>
      <c r="D700" s="44"/>
      <c r="E700" s="44"/>
      <c r="F700" s="44"/>
      <c r="G700" s="44"/>
      <c r="H700" s="44"/>
      <c r="I700" s="44"/>
      <c r="J700" s="44"/>
      <c r="K700" s="44"/>
      <c r="L700" s="44"/>
      <c r="M700" s="44"/>
      <c r="N700" s="44"/>
      <c r="O700" s="44"/>
    </row>
    <row r="701" spans="2:15" x14ac:dyDescent="0.35">
      <c r="B701" s="44"/>
      <c r="C701" s="44"/>
      <c r="D701" s="44"/>
      <c r="E701" s="44"/>
      <c r="F701" s="44"/>
      <c r="G701" s="44"/>
      <c r="H701" s="44"/>
      <c r="I701" s="44"/>
      <c r="J701" s="44"/>
      <c r="K701" s="44"/>
      <c r="L701" s="44"/>
      <c r="M701" s="44"/>
      <c r="N701" s="44"/>
      <c r="O701" s="44"/>
    </row>
    <row r="702" spans="2:15" x14ac:dyDescent="0.35">
      <c r="B702" s="44"/>
      <c r="C702" s="44"/>
      <c r="D702" s="44"/>
      <c r="E702" s="44"/>
      <c r="F702" s="44"/>
      <c r="G702" s="44"/>
      <c r="H702" s="44"/>
      <c r="I702" s="44"/>
      <c r="J702" s="44"/>
      <c r="K702" s="44"/>
      <c r="L702" s="44"/>
      <c r="M702" s="44"/>
      <c r="N702" s="44"/>
      <c r="O702" s="44"/>
    </row>
    <row r="703" spans="2:15" x14ac:dyDescent="0.35">
      <c r="B703" s="44"/>
      <c r="C703" s="44"/>
      <c r="D703" s="44"/>
      <c r="E703" s="44"/>
      <c r="F703" s="44"/>
      <c r="G703" s="44"/>
      <c r="H703" s="44"/>
      <c r="I703" s="44"/>
      <c r="J703" s="44"/>
      <c r="K703" s="44"/>
      <c r="L703" s="44"/>
      <c r="M703" s="44"/>
      <c r="N703" s="44"/>
      <c r="O703" s="44"/>
    </row>
    <row r="704" spans="2:15" x14ac:dyDescent="0.35">
      <c r="B704" s="44"/>
      <c r="C704" s="44"/>
      <c r="D704" s="44"/>
      <c r="E704" s="44"/>
      <c r="F704" s="44"/>
      <c r="G704" s="44"/>
      <c r="H704" s="44"/>
      <c r="I704" s="44"/>
      <c r="J704" s="44"/>
      <c r="K704" s="44"/>
      <c r="L704" s="44"/>
      <c r="M704" s="44"/>
      <c r="N704" s="44"/>
      <c r="O704" s="44"/>
    </row>
    <row r="705" spans="2:15" x14ac:dyDescent="0.35">
      <c r="B705" s="44"/>
      <c r="C705" s="44"/>
      <c r="D705" s="44"/>
      <c r="E705" s="44"/>
      <c r="F705" s="44"/>
      <c r="G705" s="44"/>
      <c r="H705" s="44"/>
      <c r="I705" s="44"/>
      <c r="J705" s="44"/>
      <c r="K705" s="44"/>
      <c r="L705" s="44"/>
      <c r="M705" s="44"/>
      <c r="N705" s="44"/>
      <c r="O705" s="44"/>
    </row>
    <row r="706" spans="2:15" x14ac:dyDescent="0.35">
      <c r="B706" s="44"/>
      <c r="C706" s="44"/>
      <c r="D706" s="44"/>
      <c r="E706" s="44"/>
      <c r="F706" s="44"/>
      <c r="G706" s="44"/>
      <c r="H706" s="44"/>
      <c r="I706" s="44"/>
      <c r="J706" s="44"/>
      <c r="K706" s="44"/>
      <c r="L706" s="44"/>
      <c r="M706" s="44"/>
      <c r="N706" s="44"/>
      <c r="O706" s="44"/>
    </row>
    <row r="707" spans="2:15" x14ac:dyDescent="0.35">
      <c r="B707" s="44"/>
      <c r="C707" s="44"/>
      <c r="D707" s="44"/>
      <c r="E707" s="44"/>
      <c r="F707" s="44"/>
      <c r="G707" s="44"/>
      <c r="H707" s="44"/>
      <c r="I707" s="44"/>
      <c r="J707" s="44"/>
      <c r="K707" s="44"/>
      <c r="L707" s="44"/>
      <c r="M707" s="44"/>
      <c r="N707" s="44"/>
      <c r="O707" s="44"/>
    </row>
    <row r="708" spans="2:15" x14ac:dyDescent="0.35">
      <c r="B708" s="44"/>
      <c r="C708" s="44"/>
      <c r="D708" s="44"/>
      <c r="E708" s="44"/>
      <c r="F708" s="44"/>
      <c r="G708" s="44"/>
      <c r="H708" s="44"/>
      <c r="I708" s="44"/>
      <c r="J708" s="44"/>
      <c r="K708" s="44"/>
      <c r="L708" s="44"/>
      <c r="M708" s="44"/>
      <c r="N708" s="44"/>
      <c r="O708" s="44"/>
    </row>
    <row r="709" spans="2:15" x14ac:dyDescent="0.35">
      <c r="B709" s="44"/>
      <c r="C709" s="44"/>
      <c r="D709" s="44"/>
      <c r="E709" s="44"/>
      <c r="F709" s="44"/>
      <c r="G709" s="44"/>
      <c r="H709" s="44"/>
      <c r="I709" s="44"/>
      <c r="J709" s="44"/>
      <c r="K709" s="44"/>
      <c r="L709" s="44"/>
      <c r="M709" s="44"/>
      <c r="N709" s="44"/>
      <c r="O709" s="44"/>
    </row>
    <row r="710" spans="2:15" x14ac:dyDescent="0.35">
      <c r="B710" s="44"/>
      <c r="C710" s="44"/>
      <c r="D710" s="44"/>
      <c r="E710" s="44"/>
      <c r="F710" s="44"/>
      <c r="G710" s="44"/>
      <c r="H710" s="44"/>
      <c r="I710" s="44"/>
      <c r="J710" s="44"/>
      <c r="K710" s="44"/>
      <c r="L710" s="44"/>
      <c r="M710" s="44"/>
      <c r="N710" s="44"/>
      <c r="O710" s="44"/>
    </row>
    <row r="711" spans="2:15" x14ac:dyDescent="0.35">
      <c r="B711" s="44"/>
      <c r="C711" s="44"/>
      <c r="D711" s="44"/>
      <c r="E711" s="44"/>
      <c r="F711" s="44"/>
      <c r="G711" s="44"/>
      <c r="H711" s="44"/>
      <c r="I711" s="44"/>
      <c r="J711" s="44"/>
      <c r="K711" s="44"/>
      <c r="L711" s="44"/>
      <c r="M711" s="44"/>
      <c r="N711" s="44"/>
      <c r="O711" s="44"/>
    </row>
    <row r="712" spans="2:15" x14ac:dyDescent="0.35">
      <c r="B712" s="44"/>
      <c r="C712" s="44"/>
      <c r="D712" s="44"/>
      <c r="E712" s="44"/>
      <c r="F712" s="44"/>
      <c r="G712" s="44"/>
      <c r="H712" s="44"/>
      <c r="I712" s="44"/>
      <c r="J712" s="44"/>
      <c r="K712" s="44"/>
      <c r="L712" s="44"/>
      <c r="M712" s="44"/>
      <c r="N712" s="44"/>
      <c r="O712" s="44"/>
    </row>
    <row r="713" spans="2:15" x14ac:dyDescent="0.35">
      <c r="B713" s="44"/>
      <c r="C713" s="44"/>
      <c r="D713" s="44"/>
      <c r="E713" s="44"/>
      <c r="F713" s="44"/>
      <c r="G713" s="44"/>
      <c r="H713" s="44"/>
      <c r="I713" s="44"/>
      <c r="J713" s="44"/>
      <c r="K713" s="44"/>
      <c r="L713" s="44"/>
      <c r="M713" s="44"/>
      <c r="N713" s="44"/>
      <c r="O713" s="44"/>
    </row>
    <row r="714" spans="2:15" x14ac:dyDescent="0.35">
      <c r="B714" s="44"/>
      <c r="C714" s="44"/>
      <c r="D714" s="44"/>
      <c r="E714" s="44"/>
      <c r="F714" s="44"/>
      <c r="G714" s="44"/>
      <c r="H714" s="44"/>
      <c r="I714" s="44"/>
      <c r="J714" s="44"/>
      <c r="K714" s="44"/>
      <c r="L714" s="44"/>
      <c r="M714" s="44"/>
      <c r="N714" s="44"/>
      <c r="O714" s="44"/>
    </row>
    <row r="715" spans="2:15" x14ac:dyDescent="0.35">
      <c r="B715" s="44"/>
      <c r="C715" s="44"/>
      <c r="D715" s="44"/>
      <c r="E715" s="44"/>
      <c r="F715" s="44"/>
      <c r="G715" s="44"/>
      <c r="H715" s="44"/>
      <c r="I715" s="44"/>
      <c r="J715" s="44"/>
      <c r="K715" s="44"/>
      <c r="L715" s="44"/>
      <c r="M715" s="44"/>
      <c r="N715" s="44"/>
      <c r="O715" s="44"/>
    </row>
    <row r="716" spans="2:15" x14ac:dyDescent="0.35">
      <c r="B716" s="44"/>
      <c r="C716" s="44"/>
      <c r="D716" s="44"/>
      <c r="E716" s="44"/>
      <c r="F716" s="44"/>
      <c r="G716" s="44"/>
      <c r="H716" s="44"/>
      <c r="I716" s="44"/>
      <c r="J716" s="44"/>
      <c r="K716" s="44"/>
      <c r="L716" s="44"/>
      <c r="M716" s="44"/>
      <c r="N716" s="44"/>
      <c r="O716" s="44"/>
    </row>
    <row r="717" spans="2:15" x14ac:dyDescent="0.35">
      <c r="B717" s="44"/>
      <c r="C717" s="44"/>
      <c r="D717" s="44"/>
      <c r="E717" s="44"/>
      <c r="F717" s="44"/>
      <c r="G717" s="44"/>
      <c r="H717" s="44"/>
      <c r="I717" s="44"/>
      <c r="J717" s="44"/>
      <c r="K717" s="44"/>
      <c r="L717" s="44"/>
      <c r="M717" s="44"/>
      <c r="N717" s="44"/>
      <c r="O717" s="44"/>
    </row>
    <row r="718" spans="2:15" x14ac:dyDescent="0.35">
      <c r="B718" s="44"/>
      <c r="C718" s="44"/>
      <c r="D718" s="44"/>
      <c r="E718" s="44"/>
      <c r="F718" s="44"/>
      <c r="G718" s="44"/>
      <c r="H718" s="44"/>
      <c r="I718" s="44"/>
      <c r="J718" s="44"/>
      <c r="K718" s="44"/>
      <c r="L718" s="44"/>
      <c r="M718" s="44"/>
      <c r="N718" s="44"/>
      <c r="O718" s="44"/>
    </row>
    <row r="719" spans="2:15" x14ac:dyDescent="0.35">
      <c r="B719" s="44"/>
      <c r="C719" s="44"/>
      <c r="D719" s="44"/>
      <c r="E719" s="44"/>
      <c r="F719" s="44"/>
      <c r="G719" s="44"/>
      <c r="H719" s="44"/>
      <c r="I719" s="44"/>
      <c r="J719" s="44"/>
      <c r="K719" s="44"/>
      <c r="L719" s="44"/>
      <c r="M719" s="44"/>
      <c r="N719" s="44"/>
      <c r="O719" s="44"/>
    </row>
    <row r="720" spans="2:15" x14ac:dyDescent="0.35">
      <c r="B720" s="44"/>
      <c r="C720" s="44"/>
      <c r="D720" s="44"/>
      <c r="E720" s="44"/>
      <c r="F720" s="44"/>
      <c r="G720" s="44"/>
      <c r="H720" s="44"/>
      <c r="I720" s="44"/>
      <c r="J720" s="44"/>
      <c r="K720" s="44"/>
      <c r="L720" s="44"/>
      <c r="M720" s="44"/>
      <c r="N720" s="44"/>
      <c r="O720" s="44"/>
    </row>
    <row r="721" spans="2:15" x14ac:dyDescent="0.35">
      <c r="B721" s="44"/>
      <c r="C721" s="44"/>
      <c r="D721" s="44"/>
      <c r="E721" s="44"/>
      <c r="F721" s="44"/>
      <c r="G721" s="44"/>
      <c r="H721" s="44"/>
      <c r="I721" s="44"/>
      <c r="J721" s="44"/>
      <c r="K721" s="44"/>
      <c r="L721" s="44"/>
      <c r="M721" s="44"/>
      <c r="N721" s="44"/>
      <c r="O721" s="44"/>
    </row>
    <row r="722" spans="2:15" x14ac:dyDescent="0.35">
      <c r="B722" s="44"/>
      <c r="C722" s="44"/>
      <c r="D722" s="44"/>
      <c r="E722" s="44"/>
      <c r="F722" s="44"/>
      <c r="G722" s="44"/>
      <c r="H722" s="44"/>
      <c r="I722" s="44"/>
      <c r="J722" s="44"/>
      <c r="K722" s="44"/>
      <c r="L722" s="44"/>
      <c r="M722" s="44"/>
      <c r="N722" s="44"/>
      <c r="O722" s="44"/>
    </row>
    <row r="723" spans="2:15" x14ac:dyDescent="0.35">
      <c r="B723" s="44"/>
      <c r="C723" s="44"/>
      <c r="D723" s="44"/>
      <c r="E723" s="44"/>
      <c r="F723" s="44"/>
      <c r="G723" s="44"/>
      <c r="H723" s="44"/>
      <c r="I723" s="44"/>
      <c r="J723" s="44"/>
      <c r="K723" s="44"/>
      <c r="L723" s="44"/>
      <c r="M723" s="44"/>
      <c r="N723" s="44"/>
      <c r="O723" s="44"/>
    </row>
    <row r="724" spans="2:15" x14ac:dyDescent="0.35">
      <c r="B724" s="44"/>
      <c r="C724" s="44"/>
      <c r="D724" s="44"/>
      <c r="E724" s="44"/>
      <c r="F724" s="44"/>
      <c r="G724" s="44"/>
      <c r="H724" s="44"/>
      <c r="I724" s="44"/>
      <c r="J724" s="44"/>
      <c r="K724" s="44"/>
      <c r="L724" s="44"/>
      <c r="M724" s="44"/>
      <c r="N724" s="44"/>
      <c r="O724" s="44"/>
    </row>
    <row r="725" spans="2:15" x14ac:dyDescent="0.35">
      <c r="B725" s="44"/>
      <c r="C725" s="44"/>
      <c r="D725" s="44"/>
      <c r="E725" s="44"/>
      <c r="F725" s="44"/>
      <c r="G725" s="44"/>
      <c r="H725" s="44"/>
      <c r="I725" s="44"/>
      <c r="J725" s="44"/>
      <c r="K725" s="44"/>
      <c r="L725" s="44"/>
      <c r="M725" s="44"/>
      <c r="N725" s="44"/>
      <c r="O725" s="44"/>
    </row>
    <row r="726" spans="2:15" x14ac:dyDescent="0.35">
      <c r="B726" s="44"/>
      <c r="C726" s="44"/>
      <c r="D726" s="44"/>
      <c r="E726" s="44"/>
      <c r="F726" s="44"/>
      <c r="G726" s="44"/>
      <c r="H726" s="44"/>
      <c r="I726" s="44"/>
      <c r="J726" s="44"/>
      <c r="K726" s="44"/>
      <c r="L726" s="44"/>
      <c r="M726" s="44"/>
      <c r="N726" s="44"/>
      <c r="O726" s="44"/>
    </row>
    <row r="727" spans="2:15" x14ac:dyDescent="0.35">
      <c r="B727" s="44"/>
      <c r="C727" s="44"/>
      <c r="D727" s="44"/>
      <c r="E727" s="44"/>
      <c r="F727" s="44"/>
      <c r="G727" s="44"/>
      <c r="H727" s="44"/>
      <c r="I727" s="44"/>
      <c r="J727" s="44"/>
      <c r="K727" s="44"/>
      <c r="L727" s="44"/>
      <c r="M727" s="44"/>
      <c r="N727" s="44"/>
      <c r="O727" s="44"/>
    </row>
    <row r="728" spans="2:15" x14ac:dyDescent="0.35">
      <c r="B728" s="44"/>
      <c r="C728" s="44"/>
      <c r="D728" s="44"/>
      <c r="E728" s="44"/>
      <c r="F728" s="44"/>
      <c r="G728" s="44"/>
      <c r="H728" s="44"/>
      <c r="I728" s="44"/>
      <c r="J728" s="44"/>
      <c r="K728" s="44"/>
      <c r="L728" s="44"/>
      <c r="M728" s="44"/>
      <c r="N728" s="44"/>
      <c r="O728" s="44"/>
    </row>
    <row r="729" spans="2:15" x14ac:dyDescent="0.35">
      <c r="B729" s="44"/>
      <c r="C729" s="44"/>
      <c r="D729" s="44"/>
      <c r="E729" s="44"/>
      <c r="F729" s="44"/>
      <c r="G729" s="44"/>
      <c r="H729" s="44"/>
      <c r="I729" s="44"/>
      <c r="J729" s="44"/>
      <c r="K729" s="44"/>
      <c r="L729" s="44"/>
      <c r="M729" s="44"/>
      <c r="N729" s="44"/>
      <c r="O729" s="44"/>
    </row>
    <row r="730" spans="2:15" x14ac:dyDescent="0.35">
      <c r="B730" s="44"/>
      <c r="C730" s="44"/>
      <c r="D730" s="44"/>
      <c r="E730" s="44"/>
      <c r="F730" s="44"/>
      <c r="G730" s="44"/>
      <c r="H730" s="44"/>
      <c r="I730" s="44"/>
      <c r="J730" s="44"/>
      <c r="K730" s="44"/>
      <c r="L730" s="44"/>
      <c r="M730" s="44"/>
      <c r="N730" s="44"/>
      <c r="O730" s="44"/>
    </row>
    <row r="731" spans="2:15" x14ac:dyDescent="0.35">
      <c r="B731" s="44"/>
      <c r="C731" s="44"/>
      <c r="D731" s="44"/>
      <c r="E731" s="44"/>
      <c r="F731" s="44"/>
      <c r="G731" s="44"/>
      <c r="H731" s="44"/>
      <c r="I731" s="44"/>
      <c r="J731" s="44"/>
      <c r="K731" s="44"/>
      <c r="L731" s="44"/>
      <c r="M731" s="44"/>
      <c r="N731" s="44"/>
      <c r="O731" s="44"/>
    </row>
    <row r="732" spans="2:15" x14ac:dyDescent="0.35">
      <c r="B732" s="44"/>
      <c r="C732" s="44"/>
      <c r="D732" s="44"/>
      <c r="E732" s="44"/>
      <c r="F732" s="44"/>
      <c r="G732" s="44"/>
      <c r="H732" s="44"/>
      <c r="I732" s="44"/>
      <c r="J732" s="44"/>
      <c r="K732" s="44"/>
      <c r="L732" s="44"/>
      <c r="M732" s="44"/>
      <c r="N732" s="44"/>
      <c r="O732" s="44"/>
    </row>
    <row r="733" spans="2:15" x14ac:dyDescent="0.35">
      <c r="B733" s="44"/>
      <c r="C733" s="44"/>
      <c r="D733" s="44"/>
      <c r="E733" s="44"/>
      <c r="F733" s="44"/>
      <c r="G733" s="44"/>
      <c r="H733" s="44"/>
      <c r="I733" s="44"/>
      <c r="J733" s="44"/>
      <c r="K733" s="44"/>
      <c r="L733" s="44"/>
      <c r="M733" s="44"/>
      <c r="N733" s="44"/>
      <c r="O733" s="44"/>
    </row>
    <row r="734" spans="2:15" x14ac:dyDescent="0.35">
      <c r="B734" s="44"/>
      <c r="C734" s="44"/>
      <c r="D734" s="44"/>
      <c r="E734" s="44"/>
      <c r="F734" s="44"/>
      <c r="G734" s="44"/>
      <c r="H734" s="44"/>
      <c r="I734" s="44"/>
      <c r="J734" s="44"/>
      <c r="K734" s="44"/>
      <c r="L734" s="44"/>
      <c r="M734" s="44"/>
      <c r="N734" s="44"/>
      <c r="O734" s="44"/>
    </row>
    <row r="735" spans="2:15" x14ac:dyDescent="0.35">
      <c r="B735" s="44"/>
      <c r="C735" s="44"/>
      <c r="D735" s="44"/>
      <c r="E735" s="44"/>
      <c r="F735" s="44"/>
      <c r="G735" s="44"/>
      <c r="H735" s="44"/>
      <c r="I735" s="44"/>
      <c r="J735" s="44"/>
      <c r="K735" s="44"/>
      <c r="L735" s="44"/>
      <c r="M735" s="44"/>
      <c r="N735" s="44"/>
      <c r="O735" s="44"/>
    </row>
    <row r="736" spans="2:15" x14ac:dyDescent="0.35">
      <c r="B736" s="44"/>
      <c r="C736" s="44"/>
      <c r="D736" s="44"/>
      <c r="E736" s="44"/>
      <c r="F736" s="44"/>
      <c r="G736" s="44"/>
      <c r="H736" s="44"/>
      <c r="I736" s="44"/>
      <c r="J736" s="44"/>
      <c r="K736" s="44"/>
      <c r="L736" s="44"/>
      <c r="M736" s="44"/>
      <c r="N736" s="44"/>
      <c r="O736" s="44"/>
    </row>
    <row r="737" spans="2:15" x14ac:dyDescent="0.35">
      <c r="B737" s="44"/>
      <c r="C737" s="44"/>
      <c r="D737" s="44"/>
      <c r="E737" s="44"/>
      <c r="F737" s="44"/>
      <c r="G737" s="44"/>
      <c r="H737" s="44"/>
      <c r="I737" s="44"/>
      <c r="J737" s="44"/>
      <c r="K737" s="44"/>
      <c r="L737" s="44"/>
      <c r="M737" s="44"/>
      <c r="N737" s="44"/>
      <c r="O737" s="44"/>
    </row>
    <row r="738" spans="2:15" x14ac:dyDescent="0.35">
      <c r="B738" s="44"/>
      <c r="C738" s="44"/>
      <c r="D738" s="44"/>
      <c r="E738" s="44"/>
      <c r="F738" s="44"/>
      <c r="G738" s="44"/>
      <c r="H738" s="44"/>
      <c r="I738" s="44"/>
      <c r="J738" s="44"/>
      <c r="K738" s="44"/>
      <c r="L738" s="44"/>
      <c r="M738" s="44"/>
      <c r="N738" s="44"/>
      <c r="O738" s="44"/>
    </row>
    <row r="739" spans="2:15" x14ac:dyDescent="0.35">
      <c r="B739" s="44"/>
      <c r="C739" s="44"/>
      <c r="D739" s="44"/>
      <c r="E739" s="44"/>
      <c r="F739" s="44"/>
      <c r="G739" s="44"/>
      <c r="H739" s="44"/>
      <c r="I739" s="44"/>
      <c r="J739" s="44"/>
      <c r="K739" s="44"/>
      <c r="L739" s="44"/>
      <c r="M739" s="44"/>
      <c r="N739" s="44"/>
      <c r="O739" s="44"/>
    </row>
    <row r="740" spans="2:15" x14ac:dyDescent="0.35">
      <c r="B740" s="44"/>
      <c r="C740" s="44"/>
      <c r="D740" s="44"/>
      <c r="E740" s="44"/>
      <c r="F740" s="44"/>
      <c r="G740" s="44"/>
      <c r="H740" s="44"/>
      <c r="I740" s="44"/>
      <c r="J740" s="44"/>
      <c r="K740" s="44"/>
      <c r="L740" s="44"/>
      <c r="M740" s="44"/>
      <c r="N740" s="44"/>
      <c r="O740" s="44"/>
    </row>
    <row r="741" spans="2:15" x14ac:dyDescent="0.35">
      <c r="B741" s="44"/>
      <c r="C741" s="44"/>
      <c r="D741" s="44"/>
      <c r="E741" s="44"/>
      <c r="F741" s="44"/>
      <c r="G741" s="44"/>
      <c r="H741" s="44"/>
      <c r="I741" s="44"/>
      <c r="J741" s="44"/>
      <c r="K741" s="44"/>
      <c r="L741" s="44"/>
      <c r="M741" s="44"/>
      <c r="N741" s="44"/>
      <c r="O741" s="44"/>
    </row>
    <row r="742" spans="2:15" x14ac:dyDescent="0.35">
      <c r="B742" s="44"/>
      <c r="C742" s="44"/>
      <c r="D742" s="44"/>
      <c r="E742" s="44"/>
      <c r="F742" s="44"/>
      <c r="G742" s="44"/>
      <c r="H742" s="44"/>
      <c r="I742" s="44"/>
      <c r="J742" s="44"/>
      <c r="K742" s="44"/>
      <c r="L742" s="44"/>
      <c r="M742" s="44"/>
      <c r="N742" s="44"/>
      <c r="O742" s="44"/>
    </row>
    <row r="743" spans="2:15" x14ac:dyDescent="0.35">
      <c r="B743" s="44"/>
      <c r="C743" s="44"/>
      <c r="D743" s="44"/>
      <c r="E743" s="44"/>
      <c r="F743" s="44"/>
      <c r="G743" s="44"/>
      <c r="H743" s="44"/>
      <c r="I743" s="44"/>
      <c r="J743" s="44"/>
      <c r="K743" s="44"/>
      <c r="L743" s="44"/>
      <c r="M743" s="44"/>
      <c r="N743" s="44"/>
      <c r="O743" s="44"/>
    </row>
    <row r="744" spans="2:15" x14ac:dyDescent="0.35">
      <c r="B744" s="44"/>
      <c r="C744" s="44"/>
      <c r="D744" s="44"/>
      <c r="E744" s="44"/>
      <c r="F744" s="44"/>
      <c r="G744" s="44"/>
      <c r="H744" s="44"/>
      <c r="I744" s="44"/>
      <c r="J744" s="44"/>
      <c r="K744" s="44"/>
      <c r="L744" s="44"/>
      <c r="M744" s="44"/>
      <c r="N744" s="44"/>
      <c r="O744" s="44"/>
    </row>
    <row r="745" spans="2:15" x14ac:dyDescent="0.35">
      <c r="B745" s="44"/>
      <c r="C745" s="44"/>
      <c r="D745" s="44"/>
      <c r="E745" s="44"/>
      <c r="F745" s="44"/>
      <c r="G745" s="44"/>
      <c r="H745" s="44"/>
      <c r="I745" s="44"/>
      <c r="J745" s="44"/>
      <c r="K745" s="44"/>
      <c r="L745" s="44"/>
      <c r="M745" s="44"/>
      <c r="N745" s="44"/>
      <c r="O745" s="44"/>
    </row>
    <row r="746" spans="2:15" x14ac:dyDescent="0.35">
      <c r="B746" s="44"/>
      <c r="C746" s="44"/>
      <c r="D746" s="44"/>
      <c r="E746" s="44"/>
      <c r="F746" s="44"/>
      <c r="G746" s="44"/>
      <c r="H746" s="44"/>
      <c r="I746" s="44"/>
      <c r="J746" s="44"/>
      <c r="K746" s="44"/>
      <c r="L746" s="44"/>
      <c r="M746" s="44"/>
      <c r="N746" s="44"/>
      <c r="O746" s="44"/>
    </row>
    <row r="747" spans="2:15" x14ac:dyDescent="0.35">
      <c r="B747" s="44"/>
      <c r="C747" s="44"/>
      <c r="D747" s="44"/>
      <c r="E747" s="44"/>
      <c r="F747" s="44"/>
      <c r="G747" s="44"/>
      <c r="H747" s="44"/>
      <c r="I747" s="44"/>
      <c r="J747" s="44"/>
      <c r="K747" s="44"/>
      <c r="L747" s="44"/>
      <c r="M747" s="44"/>
      <c r="N747" s="44"/>
      <c r="O747" s="44"/>
    </row>
    <row r="748" spans="2:15" x14ac:dyDescent="0.35">
      <c r="B748" s="44"/>
      <c r="C748" s="44"/>
      <c r="D748" s="44"/>
      <c r="E748" s="44"/>
      <c r="F748" s="44"/>
      <c r="G748" s="44"/>
      <c r="H748" s="44"/>
      <c r="I748" s="44"/>
      <c r="J748" s="44"/>
      <c r="K748" s="44"/>
      <c r="L748" s="44"/>
      <c r="M748" s="44"/>
      <c r="N748" s="44"/>
      <c r="O748" s="44"/>
    </row>
    <row r="749" spans="2:15" x14ac:dyDescent="0.35">
      <c r="B749" s="44"/>
      <c r="C749" s="44"/>
      <c r="D749" s="44"/>
      <c r="E749" s="44"/>
      <c r="F749" s="44"/>
      <c r="G749" s="44"/>
      <c r="H749" s="44"/>
      <c r="I749" s="44"/>
      <c r="J749" s="44"/>
      <c r="K749" s="44"/>
      <c r="L749" s="44"/>
      <c r="M749" s="44"/>
      <c r="N749" s="44"/>
      <c r="O749" s="44"/>
    </row>
    <row r="750" spans="2:15" x14ac:dyDescent="0.35">
      <c r="B750" s="44"/>
      <c r="C750" s="44"/>
      <c r="D750" s="44"/>
      <c r="E750" s="44"/>
      <c r="F750" s="44"/>
      <c r="G750" s="44"/>
      <c r="H750" s="44"/>
      <c r="I750" s="44"/>
      <c r="J750" s="44"/>
      <c r="K750" s="44"/>
      <c r="L750" s="44"/>
      <c r="M750" s="44"/>
      <c r="N750" s="44"/>
      <c r="O750" s="44"/>
    </row>
    <row r="751" spans="2:15" x14ac:dyDescent="0.35">
      <c r="B751" s="44"/>
      <c r="C751" s="44"/>
      <c r="D751" s="44"/>
      <c r="E751" s="44"/>
      <c r="F751" s="44"/>
      <c r="G751" s="44"/>
      <c r="H751" s="44"/>
      <c r="I751" s="44"/>
      <c r="J751" s="44"/>
      <c r="K751" s="44"/>
      <c r="L751" s="44"/>
      <c r="M751" s="44"/>
      <c r="N751" s="44"/>
      <c r="O751" s="44"/>
    </row>
    <row r="752" spans="2:15" x14ac:dyDescent="0.35">
      <c r="B752" s="44"/>
      <c r="C752" s="44"/>
      <c r="D752" s="44"/>
      <c r="E752" s="44"/>
      <c r="F752" s="44"/>
      <c r="G752" s="44"/>
      <c r="H752" s="44"/>
      <c r="I752" s="44"/>
      <c r="J752" s="44"/>
      <c r="K752" s="44"/>
      <c r="L752" s="44"/>
      <c r="M752" s="44"/>
      <c r="N752" s="44"/>
      <c r="O752" s="44"/>
    </row>
    <row r="753" spans="2:15" x14ac:dyDescent="0.35">
      <c r="B753" s="44"/>
      <c r="C753" s="44"/>
      <c r="D753" s="44"/>
      <c r="E753" s="44"/>
      <c r="F753" s="44"/>
      <c r="G753" s="44"/>
      <c r="H753" s="44"/>
      <c r="I753" s="44"/>
      <c r="J753" s="44"/>
      <c r="K753" s="44"/>
      <c r="L753" s="44"/>
      <c r="M753" s="44"/>
      <c r="N753" s="44"/>
      <c r="O753" s="44"/>
    </row>
    <row r="754" spans="2:15" x14ac:dyDescent="0.35">
      <c r="B754" s="44"/>
      <c r="C754" s="44"/>
      <c r="D754" s="44"/>
      <c r="E754" s="44"/>
      <c r="F754" s="44"/>
      <c r="G754" s="44"/>
      <c r="H754" s="44"/>
      <c r="I754" s="44"/>
      <c r="J754" s="44"/>
      <c r="K754" s="44"/>
      <c r="L754" s="44"/>
      <c r="M754" s="44"/>
      <c r="N754" s="44"/>
      <c r="O754" s="44"/>
    </row>
    <row r="755" spans="2:15" x14ac:dyDescent="0.35">
      <c r="B755" s="44"/>
      <c r="C755" s="44"/>
      <c r="D755" s="44"/>
      <c r="E755" s="44"/>
      <c r="F755" s="44"/>
      <c r="G755" s="44"/>
      <c r="H755" s="44"/>
      <c r="I755" s="44"/>
      <c r="J755" s="44"/>
      <c r="K755" s="44"/>
      <c r="L755" s="44"/>
      <c r="M755" s="44"/>
      <c r="N755" s="44"/>
      <c r="O755" s="44"/>
    </row>
    <row r="756" spans="2:15" x14ac:dyDescent="0.35">
      <c r="B756" s="44"/>
      <c r="C756" s="44"/>
      <c r="D756" s="44"/>
      <c r="E756" s="44"/>
      <c r="F756" s="44"/>
      <c r="G756" s="44"/>
      <c r="H756" s="44"/>
      <c r="I756" s="44"/>
      <c r="J756" s="44"/>
      <c r="K756" s="44"/>
      <c r="L756" s="44"/>
      <c r="M756" s="44"/>
      <c r="N756" s="44"/>
      <c r="O756" s="44"/>
    </row>
    <row r="757" spans="2:15" x14ac:dyDescent="0.35">
      <c r="B757" s="44"/>
      <c r="C757" s="44"/>
      <c r="D757" s="44"/>
      <c r="E757" s="44"/>
      <c r="F757" s="44"/>
      <c r="G757" s="44"/>
      <c r="H757" s="44"/>
      <c r="I757" s="44"/>
      <c r="J757" s="44"/>
      <c r="K757" s="44"/>
      <c r="L757" s="44"/>
      <c r="M757" s="44"/>
      <c r="N757" s="44"/>
      <c r="O757" s="44"/>
    </row>
    <row r="758" spans="2:15" x14ac:dyDescent="0.35">
      <c r="B758" s="44"/>
      <c r="C758" s="44"/>
      <c r="D758" s="44"/>
      <c r="E758" s="44"/>
      <c r="F758" s="44"/>
      <c r="G758" s="44"/>
      <c r="H758" s="44"/>
      <c r="I758" s="44"/>
      <c r="J758" s="44"/>
      <c r="K758" s="44"/>
      <c r="L758" s="44"/>
      <c r="M758" s="44"/>
      <c r="N758" s="44"/>
      <c r="O758" s="44"/>
    </row>
    <row r="759" spans="2:15" x14ac:dyDescent="0.35">
      <c r="B759" s="44"/>
      <c r="C759" s="44"/>
      <c r="D759" s="44"/>
      <c r="E759" s="44"/>
      <c r="F759" s="44"/>
      <c r="G759" s="44"/>
      <c r="H759" s="44"/>
      <c r="I759" s="44"/>
      <c r="J759" s="44"/>
      <c r="K759" s="44"/>
      <c r="L759" s="44"/>
      <c r="M759" s="44"/>
      <c r="N759" s="44"/>
      <c r="O759" s="44"/>
    </row>
    <row r="760" spans="2:15" x14ac:dyDescent="0.35">
      <c r="B760" s="44"/>
      <c r="C760" s="44"/>
      <c r="D760" s="44"/>
      <c r="E760" s="44"/>
      <c r="F760" s="44"/>
      <c r="G760" s="44"/>
      <c r="H760" s="44"/>
      <c r="I760" s="44"/>
      <c r="J760" s="44"/>
      <c r="K760" s="44"/>
      <c r="L760" s="44"/>
      <c r="M760" s="44"/>
      <c r="N760" s="44"/>
      <c r="O760" s="44"/>
    </row>
    <row r="761" spans="2:15" x14ac:dyDescent="0.35">
      <c r="B761" s="44"/>
      <c r="C761" s="44"/>
      <c r="D761" s="44"/>
      <c r="E761" s="44"/>
      <c r="F761" s="44"/>
      <c r="G761" s="44"/>
      <c r="H761" s="44"/>
      <c r="I761" s="44"/>
      <c r="J761" s="44"/>
      <c r="K761" s="44"/>
      <c r="L761" s="44"/>
      <c r="M761" s="44"/>
      <c r="N761" s="44"/>
      <c r="O761" s="44"/>
    </row>
    <row r="762" spans="2:15" x14ac:dyDescent="0.35">
      <c r="B762" s="44"/>
      <c r="C762" s="44"/>
      <c r="D762" s="44"/>
      <c r="E762" s="44"/>
      <c r="F762" s="44"/>
      <c r="G762" s="44"/>
      <c r="H762" s="44"/>
      <c r="I762" s="44"/>
      <c r="J762" s="44"/>
      <c r="K762" s="44"/>
      <c r="L762" s="44"/>
      <c r="M762" s="44"/>
      <c r="N762" s="44"/>
      <c r="O762" s="44"/>
    </row>
    <row r="763" spans="2:15" x14ac:dyDescent="0.35">
      <c r="B763" s="44"/>
      <c r="C763" s="44"/>
      <c r="D763" s="44"/>
      <c r="E763" s="44"/>
      <c r="F763" s="44"/>
      <c r="G763" s="44"/>
      <c r="H763" s="44"/>
      <c r="I763" s="44"/>
      <c r="J763" s="44"/>
      <c r="K763" s="44"/>
      <c r="L763" s="44"/>
      <c r="M763" s="44"/>
      <c r="N763" s="44"/>
      <c r="O763" s="44"/>
    </row>
    <row r="764" spans="2:15" x14ac:dyDescent="0.35">
      <c r="B764" s="44"/>
      <c r="C764" s="44"/>
      <c r="D764" s="44"/>
      <c r="E764" s="44"/>
      <c r="F764" s="44"/>
      <c r="G764" s="44"/>
      <c r="H764" s="44"/>
      <c r="I764" s="44"/>
      <c r="J764" s="44"/>
      <c r="K764" s="44"/>
      <c r="L764" s="44"/>
      <c r="M764" s="44"/>
      <c r="N764" s="44"/>
      <c r="O764" s="44"/>
    </row>
    <row r="765" spans="2:15" x14ac:dyDescent="0.35">
      <c r="B765" s="44"/>
      <c r="C765" s="44"/>
      <c r="D765" s="44"/>
      <c r="E765" s="44"/>
      <c r="F765" s="44"/>
      <c r="G765" s="44"/>
      <c r="H765" s="44"/>
      <c r="I765" s="44"/>
      <c r="J765" s="44"/>
      <c r="K765" s="44"/>
      <c r="L765" s="44"/>
      <c r="M765" s="44"/>
      <c r="N765" s="44"/>
      <c r="O765" s="44"/>
    </row>
    <row r="766" spans="2:15" x14ac:dyDescent="0.35">
      <c r="B766" s="44"/>
      <c r="C766" s="44"/>
      <c r="D766" s="44"/>
      <c r="E766" s="44"/>
      <c r="F766" s="44"/>
      <c r="G766" s="44"/>
      <c r="H766" s="44"/>
      <c r="I766" s="44"/>
      <c r="J766" s="44"/>
      <c r="K766" s="44"/>
      <c r="L766" s="44"/>
      <c r="M766" s="44"/>
      <c r="N766" s="44"/>
      <c r="O766" s="44"/>
    </row>
    <row r="767" spans="2:15" x14ac:dyDescent="0.35">
      <c r="B767" s="44"/>
      <c r="C767" s="44"/>
      <c r="D767" s="44"/>
      <c r="E767" s="44"/>
      <c r="F767" s="44"/>
      <c r="G767" s="44"/>
      <c r="H767" s="44"/>
      <c r="I767" s="44"/>
      <c r="J767" s="44"/>
      <c r="K767" s="44"/>
      <c r="L767" s="44"/>
      <c r="M767" s="44"/>
      <c r="N767" s="44"/>
      <c r="O767" s="44"/>
    </row>
    <row r="768" spans="2:15" x14ac:dyDescent="0.35">
      <c r="B768" s="44"/>
      <c r="C768" s="44"/>
      <c r="D768" s="44"/>
      <c r="E768" s="44"/>
      <c r="F768" s="44"/>
      <c r="G768" s="44"/>
      <c r="H768" s="44"/>
      <c r="I768" s="44"/>
      <c r="J768" s="44"/>
      <c r="K768" s="44"/>
      <c r="L768" s="44"/>
      <c r="M768" s="44"/>
      <c r="N768" s="44"/>
      <c r="O768" s="44"/>
    </row>
    <row r="769" spans="2:15" x14ac:dyDescent="0.35">
      <c r="B769" s="44"/>
      <c r="C769" s="44"/>
      <c r="D769" s="44"/>
      <c r="E769" s="44"/>
      <c r="F769" s="44"/>
      <c r="G769" s="44"/>
      <c r="H769" s="44"/>
      <c r="I769" s="44"/>
      <c r="J769" s="44"/>
      <c r="K769" s="44"/>
      <c r="L769" s="44"/>
      <c r="M769" s="44"/>
      <c r="N769" s="44"/>
      <c r="O769" s="44"/>
    </row>
    <row r="770" spans="2:15" x14ac:dyDescent="0.35">
      <c r="B770" s="44"/>
      <c r="C770" s="44"/>
      <c r="D770" s="44"/>
      <c r="E770" s="44"/>
      <c r="F770" s="44"/>
      <c r="G770" s="44"/>
      <c r="H770" s="44"/>
      <c r="I770" s="44"/>
      <c r="J770" s="44"/>
      <c r="K770" s="44"/>
      <c r="L770" s="44"/>
      <c r="M770" s="44"/>
      <c r="N770" s="44"/>
      <c r="O770" s="44"/>
    </row>
    <row r="771" spans="2:15" x14ac:dyDescent="0.35">
      <c r="B771" s="44"/>
      <c r="C771" s="44"/>
      <c r="D771" s="44"/>
      <c r="E771" s="44"/>
      <c r="F771" s="44"/>
      <c r="G771" s="44"/>
      <c r="H771" s="44"/>
      <c r="I771" s="44"/>
      <c r="J771" s="44"/>
      <c r="K771" s="44"/>
      <c r="L771" s="44"/>
      <c r="M771" s="44"/>
      <c r="N771" s="44"/>
      <c r="O771" s="44"/>
    </row>
    <row r="772" spans="2:15" x14ac:dyDescent="0.35">
      <c r="B772" s="44"/>
      <c r="C772" s="44"/>
      <c r="D772" s="44"/>
      <c r="E772" s="44"/>
      <c r="F772" s="44"/>
      <c r="G772" s="44"/>
      <c r="H772" s="44"/>
      <c r="I772" s="44"/>
      <c r="J772" s="44"/>
      <c r="K772" s="44"/>
      <c r="L772" s="44"/>
      <c r="M772" s="44"/>
      <c r="N772" s="44"/>
      <c r="O772" s="44"/>
    </row>
    <row r="773" spans="2:15" x14ac:dyDescent="0.35">
      <c r="B773" s="44"/>
      <c r="C773" s="44"/>
      <c r="D773" s="44"/>
      <c r="E773" s="44"/>
      <c r="F773" s="44"/>
      <c r="G773" s="44"/>
      <c r="H773" s="44"/>
      <c r="I773" s="44"/>
      <c r="J773" s="44"/>
      <c r="K773" s="44"/>
      <c r="L773" s="44"/>
      <c r="M773" s="44"/>
      <c r="N773" s="44"/>
      <c r="O773" s="44"/>
    </row>
    <row r="774" spans="2:15" x14ac:dyDescent="0.35">
      <c r="B774" s="44"/>
      <c r="C774" s="44"/>
      <c r="D774" s="44"/>
      <c r="E774" s="44"/>
      <c r="F774" s="44"/>
      <c r="G774" s="44"/>
      <c r="H774" s="44"/>
      <c r="I774" s="44"/>
      <c r="J774" s="44"/>
      <c r="K774" s="44"/>
      <c r="L774" s="44"/>
      <c r="M774" s="44"/>
      <c r="N774" s="44"/>
      <c r="O774" s="44"/>
    </row>
    <row r="775" spans="2:15" x14ac:dyDescent="0.35">
      <c r="B775" s="44"/>
      <c r="C775" s="44"/>
      <c r="D775" s="44"/>
      <c r="E775" s="44"/>
      <c r="F775" s="44"/>
      <c r="G775" s="44"/>
      <c r="H775" s="44"/>
      <c r="I775" s="44"/>
      <c r="J775" s="44"/>
      <c r="K775" s="44"/>
      <c r="L775" s="44"/>
      <c r="M775" s="44"/>
      <c r="N775" s="44"/>
      <c r="O775" s="44"/>
    </row>
    <row r="776" spans="2:15" x14ac:dyDescent="0.35">
      <c r="B776" s="44"/>
      <c r="C776" s="44"/>
      <c r="D776" s="44"/>
      <c r="E776" s="44"/>
      <c r="F776" s="44"/>
      <c r="G776" s="44"/>
      <c r="H776" s="44"/>
      <c r="I776" s="44"/>
      <c r="J776" s="44"/>
      <c r="K776" s="44"/>
      <c r="L776" s="44"/>
      <c r="M776" s="44"/>
      <c r="N776" s="44"/>
      <c r="O776" s="44"/>
    </row>
    <row r="777" spans="2:15" x14ac:dyDescent="0.35">
      <c r="B777" s="44"/>
      <c r="C777" s="44"/>
      <c r="D777" s="44"/>
      <c r="E777" s="44"/>
      <c r="F777" s="44"/>
      <c r="G777" s="44"/>
      <c r="H777" s="44"/>
      <c r="I777" s="44"/>
      <c r="J777" s="44"/>
      <c r="K777" s="44"/>
      <c r="L777" s="44"/>
      <c r="M777" s="44"/>
      <c r="N777" s="44"/>
      <c r="O777" s="44"/>
    </row>
    <row r="778" spans="2:15" x14ac:dyDescent="0.35">
      <c r="B778" s="44"/>
      <c r="C778" s="44"/>
      <c r="D778" s="44"/>
      <c r="E778" s="44"/>
      <c r="F778" s="44"/>
      <c r="G778" s="44"/>
      <c r="H778" s="44"/>
      <c r="I778" s="44"/>
      <c r="J778" s="44"/>
      <c r="K778" s="44"/>
      <c r="L778" s="44"/>
      <c r="M778" s="44"/>
      <c r="N778" s="44"/>
      <c r="O778" s="44"/>
    </row>
    <row r="779" spans="2:15" x14ac:dyDescent="0.35">
      <c r="B779" s="44"/>
      <c r="C779" s="44"/>
      <c r="D779" s="44"/>
      <c r="E779" s="44"/>
      <c r="F779" s="44"/>
      <c r="G779" s="44"/>
      <c r="H779" s="44"/>
      <c r="I779" s="44"/>
      <c r="J779" s="44"/>
      <c r="K779" s="44"/>
      <c r="L779" s="44"/>
      <c r="M779" s="44"/>
      <c r="N779" s="44"/>
      <c r="O779" s="44"/>
    </row>
    <row r="780" spans="2:15" x14ac:dyDescent="0.35">
      <c r="B780" s="44"/>
      <c r="C780" s="44"/>
      <c r="D780" s="44"/>
      <c r="E780" s="44"/>
      <c r="F780" s="44"/>
      <c r="G780" s="44"/>
      <c r="H780" s="44"/>
      <c r="I780" s="44"/>
      <c r="J780" s="44"/>
      <c r="K780" s="44"/>
      <c r="L780" s="44"/>
      <c r="M780" s="44"/>
      <c r="N780" s="44"/>
      <c r="O780" s="44"/>
    </row>
    <row r="781" spans="2:15" x14ac:dyDescent="0.35">
      <c r="B781" s="44"/>
      <c r="C781" s="44"/>
      <c r="D781" s="44"/>
      <c r="E781" s="44"/>
      <c r="F781" s="44"/>
      <c r="G781" s="44"/>
      <c r="H781" s="44"/>
      <c r="I781" s="44"/>
      <c r="J781" s="44"/>
      <c r="K781" s="44"/>
      <c r="L781" s="44"/>
      <c r="M781" s="44"/>
      <c r="N781" s="44"/>
      <c r="O781" s="44"/>
    </row>
    <row r="782" spans="2:15" x14ac:dyDescent="0.35">
      <c r="B782" s="44"/>
      <c r="C782" s="44"/>
      <c r="D782" s="44"/>
      <c r="E782" s="44"/>
      <c r="F782" s="44"/>
      <c r="G782" s="44"/>
      <c r="H782" s="44"/>
      <c r="I782" s="44"/>
      <c r="J782" s="44"/>
      <c r="K782" s="44"/>
      <c r="L782" s="44"/>
      <c r="M782" s="44"/>
      <c r="N782" s="44"/>
      <c r="O782" s="44"/>
    </row>
    <row r="783" spans="2:15" x14ac:dyDescent="0.35">
      <c r="B783" s="44"/>
      <c r="C783" s="44"/>
      <c r="D783" s="44"/>
      <c r="E783" s="44"/>
      <c r="F783" s="44"/>
      <c r="G783" s="44"/>
      <c r="H783" s="44"/>
      <c r="I783" s="44"/>
      <c r="J783" s="44"/>
      <c r="K783" s="44"/>
      <c r="L783" s="44"/>
      <c r="M783" s="44"/>
      <c r="N783" s="44"/>
      <c r="O783" s="44"/>
    </row>
    <row r="784" spans="2:15" x14ac:dyDescent="0.35">
      <c r="B784" s="44"/>
      <c r="C784" s="44"/>
      <c r="D784" s="44"/>
      <c r="E784" s="44"/>
      <c r="F784" s="44"/>
      <c r="G784" s="44"/>
      <c r="H784" s="44"/>
      <c r="I784" s="44"/>
      <c r="J784" s="44"/>
      <c r="K784" s="44"/>
      <c r="L784" s="44"/>
      <c r="M784" s="44"/>
      <c r="N784" s="44"/>
      <c r="O784" s="44"/>
    </row>
    <row r="785" spans="2:15" x14ac:dyDescent="0.35">
      <c r="B785" s="44"/>
      <c r="C785" s="44"/>
      <c r="D785" s="44"/>
      <c r="E785" s="44"/>
      <c r="F785" s="44"/>
      <c r="G785" s="44"/>
      <c r="H785" s="44"/>
      <c r="I785" s="44"/>
      <c r="J785" s="44"/>
      <c r="K785" s="44"/>
      <c r="L785" s="44"/>
      <c r="M785" s="44"/>
      <c r="N785" s="44"/>
      <c r="O785" s="44"/>
    </row>
    <row r="786" spans="2:15" x14ac:dyDescent="0.35">
      <c r="B786" s="44"/>
      <c r="C786" s="44"/>
      <c r="D786" s="44"/>
      <c r="E786" s="44"/>
      <c r="F786" s="44"/>
      <c r="G786" s="44"/>
      <c r="H786" s="44"/>
      <c r="I786" s="44"/>
      <c r="J786" s="44"/>
      <c r="K786" s="44"/>
      <c r="L786" s="44"/>
      <c r="M786" s="44"/>
      <c r="N786" s="44"/>
      <c r="O786" s="44"/>
    </row>
    <row r="787" spans="2:15" x14ac:dyDescent="0.35">
      <c r="B787" s="44"/>
      <c r="C787" s="44"/>
      <c r="D787" s="44"/>
      <c r="E787" s="44"/>
      <c r="F787" s="44"/>
      <c r="G787" s="44"/>
      <c r="H787" s="44"/>
      <c r="I787" s="44"/>
      <c r="J787" s="44"/>
      <c r="K787" s="44"/>
      <c r="L787" s="44"/>
      <c r="M787" s="44"/>
      <c r="N787" s="44"/>
      <c r="O787" s="44"/>
    </row>
    <row r="788" spans="2:15" x14ac:dyDescent="0.35">
      <c r="B788" s="44"/>
      <c r="C788" s="44"/>
      <c r="D788" s="44"/>
      <c r="E788" s="44"/>
      <c r="F788" s="44"/>
      <c r="G788" s="44"/>
      <c r="H788" s="44"/>
      <c r="I788" s="44"/>
      <c r="J788" s="44"/>
      <c r="K788" s="44"/>
      <c r="L788" s="44"/>
      <c r="M788" s="44"/>
      <c r="N788" s="44"/>
      <c r="O788" s="44"/>
    </row>
    <row r="789" spans="2:15" x14ac:dyDescent="0.35">
      <c r="B789" s="44"/>
      <c r="C789" s="44"/>
      <c r="D789" s="44"/>
      <c r="E789" s="44"/>
      <c r="F789" s="44"/>
      <c r="G789" s="44"/>
      <c r="H789" s="44"/>
      <c r="I789" s="44"/>
      <c r="J789" s="44"/>
      <c r="K789" s="44"/>
      <c r="L789" s="44"/>
      <c r="M789" s="44"/>
      <c r="N789" s="44"/>
      <c r="O789" s="44"/>
    </row>
    <row r="790" spans="2:15" x14ac:dyDescent="0.35">
      <c r="B790" s="44"/>
      <c r="C790" s="44"/>
      <c r="D790" s="44"/>
      <c r="E790" s="44"/>
      <c r="F790" s="44"/>
      <c r="G790" s="44"/>
      <c r="H790" s="44"/>
      <c r="I790" s="44"/>
      <c r="J790" s="44"/>
      <c r="K790" s="44"/>
      <c r="L790" s="44"/>
      <c r="M790" s="44"/>
      <c r="N790" s="44"/>
      <c r="O790" s="44"/>
    </row>
    <row r="791" spans="2:15" x14ac:dyDescent="0.35">
      <c r="B791" s="44"/>
      <c r="C791" s="44"/>
      <c r="D791" s="44"/>
      <c r="E791" s="44"/>
      <c r="F791" s="44"/>
      <c r="G791" s="44"/>
      <c r="H791" s="44"/>
      <c r="I791" s="44"/>
      <c r="J791" s="44"/>
      <c r="K791" s="44"/>
      <c r="L791" s="44"/>
      <c r="M791" s="44"/>
      <c r="N791" s="44"/>
      <c r="O791" s="44"/>
    </row>
    <row r="792" spans="2:15" x14ac:dyDescent="0.35">
      <c r="B792" s="44"/>
      <c r="C792" s="44"/>
      <c r="D792" s="44"/>
      <c r="E792" s="44"/>
      <c r="F792" s="44"/>
      <c r="G792" s="44"/>
      <c r="H792" s="44"/>
      <c r="I792" s="44"/>
      <c r="J792" s="44"/>
      <c r="K792" s="44"/>
      <c r="L792" s="44"/>
      <c r="M792" s="44"/>
      <c r="N792" s="44"/>
      <c r="O792" s="44"/>
    </row>
    <row r="793" spans="2:15" x14ac:dyDescent="0.35">
      <c r="B793" s="44"/>
      <c r="C793" s="44"/>
      <c r="D793" s="44"/>
      <c r="E793" s="44"/>
      <c r="F793" s="44"/>
      <c r="G793" s="44"/>
      <c r="H793" s="44"/>
      <c r="I793" s="44"/>
      <c r="J793" s="44"/>
      <c r="K793" s="44"/>
      <c r="L793" s="44"/>
      <c r="M793" s="44"/>
      <c r="N793" s="44"/>
      <c r="O793" s="44"/>
    </row>
    <row r="794" spans="2:15" x14ac:dyDescent="0.35">
      <c r="B794" s="44"/>
      <c r="C794" s="44"/>
      <c r="D794" s="44"/>
      <c r="E794" s="44"/>
      <c r="F794" s="44"/>
      <c r="G794" s="44"/>
      <c r="H794" s="44"/>
      <c r="I794" s="44"/>
      <c r="J794" s="44"/>
      <c r="K794" s="44"/>
      <c r="L794" s="44"/>
      <c r="M794" s="44"/>
      <c r="N794" s="44"/>
      <c r="O794" s="44"/>
    </row>
    <row r="795" spans="2:15" x14ac:dyDescent="0.35">
      <c r="B795" s="44"/>
      <c r="C795" s="44"/>
      <c r="D795" s="44"/>
      <c r="E795" s="44"/>
      <c r="F795" s="44"/>
      <c r="G795" s="44"/>
      <c r="H795" s="44"/>
      <c r="I795" s="44"/>
      <c r="J795" s="44"/>
      <c r="K795" s="44"/>
      <c r="L795" s="44"/>
      <c r="M795" s="44"/>
      <c r="N795" s="44"/>
      <c r="O795" s="44"/>
    </row>
    <row r="796" spans="2:15" x14ac:dyDescent="0.35">
      <c r="B796" s="44"/>
      <c r="C796" s="44"/>
      <c r="D796" s="44"/>
      <c r="E796" s="44"/>
      <c r="F796" s="44"/>
      <c r="G796" s="44"/>
      <c r="H796" s="44"/>
      <c r="I796" s="44"/>
      <c r="J796" s="44"/>
      <c r="K796" s="44"/>
      <c r="L796" s="44"/>
      <c r="M796" s="44"/>
      <c r="N796" s="44"/>
      <c r="O796" s="44"/>
    </row>
    <row r="797" spans="2:15" x14ac:dyDescent="0.35">
      <c r="B797" s="44"/>
      <c r="C797" s="44"/>
      <c r="D797" s="44"/>
      <c r="E797" s="44"/>
      <c r="F797" s="44"/>
      <c r="G797" s="44"/>
      <c r="H797" s="44"/>
      <c r="I797" s="44"/>
      <c r="J797" s="44"/>
      <c r="K797" s="44"/>
      <c r="L797" s="44"/>
      <c r="M797" s="44"/>
      <c r="N797" s="44"/>
      <c r="O797" s="44"/>
    </row>
    <row r="798" spans="2:15" x14ac:dyDescent="0.35">
      <c r="B798" s="44"/>
      <c r="C798" s="44"/>
      <c r="D798" s="44"/>
      <c r="E798" s="44"/>
      <c r="F798" s="44"/>
      <c r="G798" s="44"/>
      <c r="H798" s="44"/>
      <c r="I798" s="44"/>
      <c r="J798" s="44"/>
      <c r="K798" s="44"/>
      <c r="L798" s="44"/>
      <c r="M798" s="44"/>
      <c r="N798" s="44"/>
      <c r="O798" s="44"/>
    </row>
    <row r="799" spans="2:15" x14ac:dyDescent="0.35">
      <c r="B799" s="44"/>
      <c r="C799" s="44"/>
      <c r="D799" s="44"/>
      <c r="E799" s="44"/>
      <c r="F799" s="44"/>
      <c r="G799" s="44"/>
      <c r="H799" s="44"/>
      <c r="I799" s="44"/>
      <c r="J799" s="44"/>
      <c r="K799" s="44"/>
      <c r="L799" s="44"/>
      <c r="M799" s="44"/>
      <c r="N799" s="44"/>
      <c r="O799" s="44"/>
    </row>
    <row r="800" spans="2:15" x14ac:dyDescent="0.35">
      <c r="B800" s="44"/>
      <c r="C800" s="44"/>
      <c r="D800" s="44"/>
      <c r="E800" s="44"/>
      <c r="F800" s="44"/>
      <c r="G800" s="44"/>
      <c r="H800" s="44"/>
      <c r="I800" s="44"/>
      <c r="J800" s="44"/>
      <c r="K800" s="44"/>
      <c r="L800" s="44"/>
      <c r="M800" s="44"/>
      <c r="N800" s="44"/>
      <c r="O800" s="44"/>
    </row>
    <row r="801" spans="2:15" x14ac:dyDescent="0.35">
      <c r="B801" s="44"/>
      <c r="C801" s="44"/>
      <c r="D801" s="44"/>
      <c r="E801" s="44"/>
      <c r="F801" s="44"/>
      <c r="G801" s="44"/>
      <c r="H801" s="44"/>
      <c r="I801" s="44"/>
      <c r="J801" s="44"/>
      <c r="K801" s="44"/>
      <c r="L801" s="44"/>
      <c r="M801" s="44"/>
      <c r="N801" s="44"/>
      <c r="O801" s="44"/>
    </row>
    <row r="802" spans="2:15" x14ac:dyDescent="0.35">
      <c r="B802" s="44"/>
      <c r="C802" s="44"/>
      <c r="D802" s="44"/>
      <c r="E802" s="44"/>
      <c r="F802" s="44"/>
      <c r="G802" s="44"/>
      <c r="H802" s="44"/>
      <c r="I802" s="44"/>
      <c r="J802" s="44"/>
      <c r="K802" s="44"/>
      <c r="L802" s="44"/>
      <c r="M802" s="44"/>
      <c r="N802" s="44"/>
      <c r="O802" s="44"/>
    </row>
    <row r="803" spans="2:15" x14ac:dyDescent="0.35">
      <c r="B803" s="44"/>
      <c r="C803" s="44"/>
      <c r="D803" s="44"/>
      <c r="E803" s="44"/>
      <c r="F803" s="44"/>
      <c r="G803" s="44"/>
      <c r="H803" s="44"/>
      <c r="I803" s="44"/>
      <c r="J803" s="44"/>
      <c r="K803" s="44"/>
      <c r="L803" s="44"/>
      <c r="M803" s="44"/>
      <c r="N803" s="44"/>
      <c r="O803" s="44"/>
    </row>
    <row r="804" spans="2:15" x14ac:dyDescent="0.35">
      <c r="B804" s="44"/>
      <c r="C804" s="44"/>
      <c r="D804" s="44"/>
      <c r="E804" s="44"/>
      <c r="F804" s="44"/>
      <c r="G804" s="44"/>
      <c r="H804" s="44"/>
      <c r="I804" s="44"/>
      <c r="J804" s="44"/>
      <c r="K804" s="44"/>
      <c r="L804" s="44"/>
      <c r="M804" s="44"/>
      <c r="N804" s="44"/>
      <c r="O804" s="44"/>
    </row>
    <row r="805" spans="2:15" x14ac:dyDescent="0.35">
      <c r="B805" s="44"/>
      <c r="C805" s="44"/>
      <c r="D805" s="44"/>
      <c r="E805" s="44"/>
      <c r="F805" s="44"/>
      <c r="G805" s="44"/>
      <c r="H805" s="44"/>
      <c r="I805" s="44"/>
      <c r="J805" s="44"/>
      <c r="K805" s="44"/>
      <c r="L805" s="44"/>
      <c r="M805" s="44"/>
      <c r="N805" s="44"/>
      <c r="O805" s="44"/>
    </row>
    <row r="806" spans="2:15" x14ac:dyDescent="0.35">
      <c r="B806" s="44"/>
      <c r="C806" s="44"/>
      <c r="D806" s="44"/>
      <c r="E806" s="44"/>
      <c r="F806" s="44"/>
      <c r="G806" s="44"/>
      <c r="H806" s="44"/>
      <c r="I806" s="44"/>
      <c r="J806" s="44"/>
      <c r="K806" s="44"/>
      <c r="L806" s="44"/>
      <c r="M806" s="44"/>
      <c r="N806" s="44"/>
      <c r="O806" s="44"/>
    </row>
    <row r="807" spans="2:15" x14ac:dyDescent="0.35">
      <c r="B807" s="44"/>
      <c r="C807" s="44"/>
      <c r="D807" s="44"/>
      <c r="E807" s="44"/>
      <c r="F807" s="44"/>
      <c r="G807" s="44"/>
      <c r="H807" s="44"/>
      <c r="I807" s="44"/>
      <c r="J807" s="44"/>
      <c r="K807" s="44"/>
      <c r="L807" s="44"/>
      <c r="M807" s="44"/>
      <c r="N807" s="44"/>
      <c r="O807" s="44"/>
    </row>
    <row r="808" spans="2:15" x14ac:dyDescent="0.35">
      <c r="B808" s="44"/>
      <c r="C808" s="44"/>
      <c r="D808" s="44"/>
      <c r="E808" s="44"/>
      <c r="F808" s="44"/>
      <c r="G808" s="44"/>
      <c r="H808" s="44"/>
      <c r="I808" s="44"/>
      <c r="J808" s="44"/>
      <c r="K808" s="44"/>
      <c r="L808" s="44"/>
      <c r="M808" s="44"/>
      <c r="N808" s="44"/>
      <c r="O808" s="44"/>
    </row>
    <row r="809" spans="2:15" x14ac:dyDescent="0.35">
      <c r="B809" s="44"/>
      <c r="C809" s="44"/>
      <c r="D809" s="44"/>
      <c r="E809" s="44"/>
      <c r="F809" s="44"/>
      <c r="G809" s="44"/>
      <c r="H809" s="44"/>
      <c r="I809" s="44"/>
      <c r="J809" s="44"/>
      <c r="K809" s="44"/>
      <c r="L809" s="44"/>
      <c r="M809" s="44"/>
      <c r="N809" s="44"/>
      <c r="O809" s="44"/>
    </row>
    <row r="810" spans="2:15" x14ac:dyDescent="0.35">
      <c r="B810" s="44"/>
      <c r="C810" s="44"/>
      <c r="D810" s="44"/>
      <c r="E810" s="44"/>
      <c r="F810" s="44"/>
      <c r="G810" s="44"/>
      <c r="H810" s="44"/>
      <c r="I810" s="44"/>
      <c r="J810" s="44"/>
      <c r="K810" s="44"/>
      <c r="L810" s="44"/>
      <c r="M810" s="44"/>
      <c r="N810" s="44"/>
      <c r="O810" s="44"/>
    </row>
    <row r="811" spans="2:15" x14ac:dyDescent="0.35">
      <c r="B811" s="44"/>
      <c r="C811" s="44"/>
      <c r="D811" s="44"/>
      <c r="E811" s="44"/>
      <c r="F811" s="44"/>
      <c r="G811" s="44"/>
      <c r="H811" s="44"/>
      <c r="I811" s="44"/>
      <c r="J811" s="44"/>
      <c r="K811" s="44"/>
      <c r="L811" s="44"/>
      <c r="M811" s="44"/>
      <c r="N811" s="44"/>
      <c r="O811" s="44"/>
    </row>
    <row r="812" spans="2:15" x14ac:dyDescent="0.35">
      <c r="B812" s="44"/>
      <c r="C812" s="44"/>
      <c r="D812" s="44"/>
      <c r="E812" s="44"/>
      <c r="F812" s="44"/>
      <c r="G812" s="44"/>
      <c r="H812" s="44"/>
      <c r="I812" s="44"/>
      <c r="J812" s="44"/>
      <c r="K812" s="44"/>
      <c r="L812" s="44"/>
      <c r="M812" s="44"/>
      <c r="N812" s="44"/>
      <c r="O812" s="44"/>
    </row>
    <row r="813" spans="2:15" x14ac:dyDescent="0.35">
      <c r="B813" s="44"/>
      <c r="C813" s="44"/>
      <c r="D813" s="44"/>
      <c r="E813" s="44"/>
      <c r="F813" s="44"/>
      <c r="G813" s="44"/>
      <c r="H813" s="44"/>
      <c r="I813" s="44"/>
      <c r="J813" s="44"/>
      <c r="K813" s="44"/>
      <c r="L813" s="44"/>
      <c r="M813" s="44"/>
      <c r="N813" s="44"/>
      <c r="O813" s="44"/>
    </row>
    <row r="814" spans="2:15" x14ac:dyDescent="0.35">
      <c r="B814" s="44"/>
      <c r="C814" s="44"/>
      <c r="D814" s="44"/>
      <c r="E814" s="44"/>
      <c r="F814" s="44"/>
      <c r="G814" s="44"/>
      <c r="H814" s="44"/>
      <c r="I814" s="44"/>
      <c r="J814" s="44"/>
      <c r="K814" s="44"/>
      <c r="L814" s="44"/>
      <c r="M814" s="44"/>
      <c r="N814" s="44"/>
      <c r="O814" s="44"/>
    </row>
    <row r="815" spans="2:15" x14ac:dyDescent="0.35">
      <c r="B815" s="44"/>
      <c r="C815" s="44"/>
      <c r="D815" s="44"/>
      <c r="E815" s="44"/>
      <c r="F815" s="44"/>
      <c r="G815" s="44"/>
      <c r="H815" s="44"/>
      <c r="I815" s="44"/>
      <c r="J815" s="44"/>
      <c r="K815" s="44"/>
      <c r="L815" s="44"/>
      <c r="M815" s="44"/>
      <c r="N815" s="44"/>
      <c r="O815" s="44"/>
    </row>
    <row r="816" spans="2:15" x14ac:dyDescent="0.35">
      <c r="B816" s="44"/>
      <c r="C816" s="44"/>
      <c r="D816" s="44"/>
      <c r="E816" s="44"/>
      <c r="F816" s="44"/>
      <c r="G816" s="44"/>
      <c r="H816" s="44"/>
      <c r="I816" s="44"/>
      <c r="J816" s="44"/>
      <c r="K816" s="44"/>
      <c r="L816" s="44"/>
      <c r="M816" s="44"/>
      <c r="N816" s="44"/>
      <c r="O816" s="44"/>
    </row>
    <row r="817" spans="2:15" x14ac:dyDescent="0.35">
      <c r="B817" s="44"/>
      <c r="C817" s="44"/>
      <c r="D817" s="44"/>
      <c r="E817" s="44"/>
      <c r="F817" s="44"/>
      <c r="G817" s="44"/>
      <c r="H817" s="44"/>
      <c r="I817" s="44"/>
      <c r="J817" s="44"/>
      <c r="K817" s="44"/>
      <c r="L817" s="44"/>
      <c r="M817" s="44"/>
      <c r="N817" s="44"/>
      <c r="O817" s="44"/>
    </row>
    <row r="818" spans="2:15" x14ac:dyDescent="0.35">
      <c r="B818" s="44"/>
      <c r="C818" s="44"/>
      <c r="D818" s="44"/>
      <c r="E818" s="44"/>
      <c r="F818" s="44"/>
      <c r="G818" s="44"/>
      <c r="H818" s="44"/>
      <c r="I818" s="44"/>
      <c r="J818" s="44"/>
      <c r="K818" s="44"/>
      <c r="L818" s="44"/>
      <c r="M818" s="44"/>
      <c r="N818" s="44"/>
      <c r="O818" s="44"/>
    </row>
    <row r="819" spans="2:15" x14ac:dyDescent="0.35">
      <c r="B819" s="44"/>
      <c r="C819" s="44"/>
      <c r="D819" s="44"/>
      <c r="E819" s="44"/>
      <c r="F819" s="44"/>
      <c r="G819" s="44"/>
      <c r="H819" s="44"/>
      <c r="I819" s="44"/>
      <c r="J819" s="44"/>
      <c r="K819" s="44"/>
      <c r="L819" s="44"/>
      <c r="M819" s="44"/>
      <c r="N819" s="44"/>
      <c r="O819" s="44"/>
    </row>
    <row r="820" spans="2:15" x14ac:dyDescent="0.35">
      <c r="B820" s="44"/>
      <c r="C820" s="44"/>
      <c r="D820" s="44"/>
      <c r="E820" s="44"/>
      <c r="F820" s="44"/>
      <c r="G820" s="44"/>
      <c r="H820" s="44"/>
      <c r="I820" s="44"/>
      <c r="J820" s="44"/>
      <c r="K820" s="44"/>
      <c r="L820" s="44"/>
      <c r="M820" s="44"/>
      <c r="N820" s="44"/>
      <c r="O820" s="44"/>
    </row>
    <row r="821" spans="2:15" x14ac:dyDescent="0.35">
      <c r="B821" s="44"/>
      <c r="C821" s="44"/>
      <c r="D821" s="44"/>
      <c r="E821" s="44"/>
      <c r="F821" s="44"/>
      <c r="G821" s="44"/>
      <c r="H821" s="44"/>
      <c r="I821" s="44"/>
      <c r="J821" s="44"/>
      <c r="K821" s="44"/>
      <c r="L821" s="44"/>
      <c r="M821" s="44"/>
      <c r="N821" s="44"/>
      <c r="O821" s="44"/>
    </row>
    <row r="822" spans="2:15" x14ac:dyDescent="0.35">
      <c r="B822" s="44"/>
      <c r="C822" s="44"/>
      <c r="D822" s="44"/>
      <c r="E822" s="44"/>
      <c r="F822" s="44"/>
      <c r="G822" s="44"/>
      <c r="H822" s="44"/>
      <c r="I822" s="44"/>
      <c r="J822" s="44"/>
      <c r="K822" s="44"/>
      <c r="L822" s="44"/>
      <c r="M822" s="44"/>
      <c r="N822" s="44"/>
      <c r="O822" s="44"/>
    </row>
    <row r="823" spans="2:15" x14ac:dyDescent="0.35">
      <c r="B823" s="44"/>
      <c r="C823" s="44"/>
      <c r="D823" s="44"/>
      <c r="E823" s="44"/>
      <c r="F823" s="44"/>
      <c r="G823" s="44"/>
      <c r="H823" s="44"/>
      <c r="I823" s="44"/>
      <c r="J823" s="44"/>
      <c r="K823" s="44"/>
      <c r="L823" s="44"/>
      <c r="M823" s="44"/>
      <c r="N823" s="44"/>
      <c r="O823" s="44"/>
    </row>
    <row r="824" spans="2:15" x14ac:dyDescent="0.35">
      <c r="B824" s="44"/>
      <c r="C824" s="44"/>
      <c r="D824" s="44"/>
      <c r="E824" s="44"/>
      <c r="F824" s="44"/>
      <c r="G824" s="44"/>
      <c r="H824" s="44"/>
      <c r="I824" s="44"/>
      <c r="J824" s="44"/>
      <c r="K824" s="44"/>
      <c r="L824" s="44"/>
      <c r="M824" s="44"/>
      <c r="N824" s="44"/>
      <c r="O824" s="44"/>
    </row>
    <row r="825" spans="2:15" x14ac:dyDescent="0.35">
      <c r="B825" s="44"/>
      <c r="C825" s="44"/>
      <c r="D825" s="44"/>
      <c r="E825" s="44"/>
      <c r="F825" s="44"/>
      <c r="G825" s="44"/>
      <c r="H825" s="44"/>
      <c r="I825" s="44"/>
      <c r="J825" s="44"/>
      <c r="K825" s="44"/>
      <c r="L825" s="44"/>
      <c r="M825" s="44"/>
      <c r="N825" s="44"/>
      <c r="O825" s="44"/>
    </row>
    <row r="826" spans="2:15" x14ac:dyDescent="0.35">
      <c r="B826" s="44"/>
      <c r="C826" s="44"/>
      <c r="D826" s="44"/>
      <c r="E826" s="44"/>
      <c r="F826" s="44"/>
      <c r="G826" s="44"/>
      <c r="H826" s="44"/>
      <c r="I826" s="44"/>
      <c r="J826" s="44"/>
      <c r="K826" s="44"/>
      <c r="L826" s="44"/>
      <c r="M826" s="44"/>
      <c r="N826" s="44"/>
      <c r="O826" s="44"/>
    </row>
    <row r="827" spans="2:15" x14ac:dyDescent="0.35">
      <c r="B827" s="44"/>
      <c r="C827" s="44"/>
      <c r="D827" s="44"/>
      <c r="E827" s="44"/>
      <c r="F827" s="44"/>
      <c r="G827" s="44"/>
      <c r="H827" s="44"/>
      <c r="I827" s="44"/>
      <c r="J827" s="44"/>
      <c r="K827" s="44"/>
      <c r="L827" s="44"/>
      <c r="M827" s="44"/>
      <c r="N827" s="44"/>
      <c r="O827" s="44"/>
    </row>
    <row r="828" spans="2:15" x14ac:dyDescent="0.35">
      <c r="B828" s="44"/>
      <c r="C828" s="44"/>
      <c r="D828" s="44"/>
      <c r="E828" s="44"/>
      <c r="F828" s="44"/>
      <c r="G828" s="44"/>
      <c r="H828" s="44"/>
      <c r="I828" s="44"/>
      <c r="J828" s="44"/>
      <c r="K828" s="44"/>
      <c r="L828" s="44"/>
      <c r="M828" s="44"/>
      <c r="N828" s="44"/>
      <c r="O828" s="44"/>
    </row>
    <row r="829" spans="2:15" x14ac:dyDescent="0.35">
      <c r="B829" s="44"/>
      <c r="C829" s="44"/>
      <c r="D829" s="44"/>
      <c r="E829" s="44"/>
      <c r="F829" s="44"/>
      <c r="G829" s="44"/>
      <c r="H829" s="44"/>
      <c r="I829" s="44"/>
      <c r="J829" s="44"/>
      <c r="K829" s="44"/>
      <c r="L829" s="44"/>
      <c r="M829" s="44"/>
      <c r="N829" s="44"/>
      <c r="O829" s="44"/>
    </row>
    <row r="830" spans="2:15" x14ac:dyDescent="0.35">
      <c r="B830" s="44"/>
      <c r="C830" s="44"/>
      <c r="D830" s="44"/>
      <c r="E830" s="44"/>
      <c r="F830" s="44"/>
      <c r="G830" s="44"/>
      <c r="H830" s="44"/>
      <c r="I830" s="44"/>
      <c r="J830" s="44"/>
      <c r="K830" s="44"/>
      <c r="L830" s="44"/>
      <c r="M830" s="44"/>
      <c r="N830" s="44"/>
      <c r="O830" s="44"/>
    </row>
    <row r="831" spans="2:15" x14ac:dyDescent="0.35">
      <c r="B831" s="44"/>
      <c r="C831" s="44"/>
      <c r="D831" s="44"/>
      <c r="E831" s="44"/>
      <c r="F831" s="44"/>
      <c r="G831" s="44"/>
      <c r="H831" s="44"/>
      <c r="I831" s="44"/>
      <c r="J831" s="44"/>
      <c r="K831" s="44"/>
      <c r="L831" s="44"/>
      <c r="M831" s="44"/>
      <c r="N831" s="44"/>
      <c r="O831" s="44"/>
    </row>
    <row r="832" spans="2:15" x14ac:dyDescent="0.35">
      <c r="B832" s="44"/>
      <c r="C832" s="44"/>
      <c r="D832" s="44"/>
      <c r="E832" s="44"/>
      <c r="F832" s="44"/>
      <c r="G832" s="44"/>
      <c r="H832" s="44"/>
      <c r="I832" s="44"/>
      <c r="J832" s="44"/>
      <c r="K832" s="44"/>
      <c r="L832" s="44"/>
      <c r="M832" s="44"/>
      <c r="N832" s="44"/>
      <c r="O832" s="44"/>
    </row>
    <row r="833" spans="2:15" x14ac:dyDescent="0.35">
      <c r="B833" s="44"/>
      <c r="C833" s="44"/>
      <c r="D833" s="44"/>
      <c r="E833" s="44"/>
      <c r="F833" s="44"/>
      <c r="G833" s="44"/>
      <c r="H833" s="44"/>
      <c r="I833" s="44"/>
      <c r="J833" s="44"/>
      <c r="K833" s="44"/>
      <c r="L833" s="44"/>
      <c r="M833" s="44"/>
      <c r="N833" s="44"/>
      <c r="O833" s="44"/>
    </row>
    <row r="834" spans="2:15" x14ac:dyDescent="0.35">
      <c r="B834" s="44"/>
      <c r="C834" s="44"/>
      <c r="D834" s="44"/>
      <c r="E834" s="44"/>
      <c r="F834" s="44"/>
      <c r="G834" s="44"/>
      <c r="H834" s="44"/>
      <c r="I834" s="44"/>
      <c r="J834" s="44"/>
      <c r="K834" s="44"/>
      <c r="L834" s="44"/>
      <c r="M834" s="44"/>
      <c r="N834" s="44"/>
      <c r="O834" s="44"/>
    </row>
    <row r="835" spans="2:15" x14ac:dyDescent="0.35">
      <c r="B835" s="44"/>
      <c r="C835" s="44"/>
      <c r="D835" s="44"/>
      <c r="E835" s="44"/>
      <c r="F835" s="44"/>
      <c r="G835" s="44"/>
      <c r="H835" s="44"/>
      <c r="I835" s="44"/>
      <c r="J835" s="44"/>
      <c r="K835" s="44"/>
      <c r="L835" s="44"/>
      <c r="M835" s="44"/>
      <c r="N835" s="44"/>
      <c r="O835" s="44"/>
    </row>
    <row r="836" spans="2:15" x14ac:dyDescent="0.35">
      <c r="B836" s="44"/>
      <c r="C836" s="44"/>
      <c r="D836" s="44"/>
      <c r="E836" s="44"/>
      <c r="F836" s="44"/>
      <c r="G836" s="44"/>
      <c r="H836" s="44"/>
      <c r="I836" s="44"/>
      <c r="J836" s="44"/>
      <c r="K836" s="44"/>
      <c r="L836" s="44"/>
      <c r="M836" s="44"/>
      <c r="N836" s="44"/>
      <c r="O836" s="44"/>
    </row>
    <row r="837" spans="2:15" x14ac:dyDescent="0.35">
      <c r="B837" s="44"/>
      <c r="C837" s="44"/>
      <c r="D837" s="44"/>
      <c r="E837" s="44"/>
      <c r="F837" s="44"/>
      <c r="G837" s="44"/>
      <c r="H837" s="44"/>
      <c r="I837" s="44"/>
      <c r="J837" s="44"/>
      <c r="K837" s="44"/>
      <c r="L837" s="44"/>
      <c r="M837" s="44"/>
      <c r="N837" s="44"/>
      <c r="O837" s="44"/>
    </row>
    <row r="838" spans="2:15" x14ac:dyDescent="0.35">
      <c r="B838" s="44"/>
      <c r="C838" s="44"/>
      <c r="D838" s="44"/>
      <c r="E838" s="44"/>
      <c r="F838" s="44"/>
      <c r="G838" s="44"/>
      <c r="H838" s="44"/>
      <c r="I838" s="44"/>
      <c r="J838" s="44"/>
      <c r="K838" s="44"/>
      <c r="L838" s="44"/>
      <c r="M838" s="44"/>
      <c r="N838" s="44"/>
      <c r="O838" s="44"/>
    </row>
    <row r="839" spans="2:15" x14ac:dyDescent="0.35">
      <c r="B839" s="44"/>
      <c r="C839" s="44"/>
      <c r="D839" s="44"/>
      <c r="E839" s="44"/>
      <c r="F839" s="44"/>
      <c r="G839" s="44"/>
      <c r="H839" s="44"/>
      <c r="I839" s="44"/>
      <c r="J839" s="44"/>
      <c r="K839" s="44"/>
      <c r="L839" s="44"/>
      <c r="M839" s="44"/>
      <c r="N839" s="44"/>
      <c r="O839" s="44"/>
    </row>
    <row r="840" spans="2:15" x14ac:dyDescent="0.35">
      <c r="B840" s="44"/>
      <c r="C840" s="44"/>
      <c r="D840" s="44"/>
      <c r="E840" s="44"/>
      <c r="F840" s="44"/>
      <c r="G840" s="44"/>
      <c r="H840" s="44"/>
      <c r="I840" s="44"/>
      <c r="J840" s="44"/>
      <c r="K840" s="44"/>
      <c r="L840" s="44"/>
      <c r="M840" s="44"/>
      <c r="N840" s="44"/>
      <c r="O840" s="44"/>
    </row>
    <row r="841" spans="2:15" x14ac:dyDescent="0.35">
      <c r="B841" s="44"/>
      <c r="C841" s="44"/>
      <c r="D841" s="44"/>
      <c r="E841" s="44"/>
      <c r="F841" s="44"/>
      <c r="G841" s="44"/>
      <c r="H841" s="44"/>
      <c r="I841" s="44"/>
      <c r="J841" s="44"/>
      <c r="K841" s="44"/>
      <c r="L841" s="44"/>
      <c r="M841" s="44"/>
      <c r="N841" s="44"/>
      <c r="O841" s="44"/>
    </row>
    <row r="842" spans="2:15" x14ac:dyDescent="0.35">
      <c r="B842" s="44"/>
      <c r="C842" s="44"/>
      <c r="D842" s="44"/>
      <c r="E842" s="44"/>
      <c r="F842" s="44"/>
      <c r="G842" s="44"/>
      <c r="H842" s="44"/>
      <c r="I842" s="44"/>
      <c r="J842" s="44"/>
      <c r="K842" s="44"/>
      <c r="L842" s="44"/>
      <c r="M842" s="44"/>
      <c r="N842" s="44"/>
      <c r="O842" s="44"/>
    </row>
    <row r="843" spans="2:15" x14ac:dyDescent="0.35">
      <c r="B843" s="44"/>
      <c r="C843" s="44"/>
      <c r="D843" s="44"/>
      <c r="E843" s="44"/>
      <c r="F843" s="44"/>
      <c r="G843" s="44"/>
      <c r="H843" s="44"/>
      <c r="I843" s="44"/>
      <c r="J843" s="44"/>
      <c r="K843" s="44"/>
      <c r="L843" s="44"/>
      <c r="M843" s="44"/>
      <c r="N843" s="44"/>
      <c r="O843" s="44"/>
    </row>
    <row r="844" spans="2:15" x14ac:dyDescent="0.35">
      <c r="B844" s="44"/>
      <c r="C844" s="44"/>
      <c r="D844" s="44"/>
      <c r="E844" s="44"/>
      <c r="F844" s="44"/>
      <c r="G844" s="44"/>
      <c r="H844" s="44"/>
      <c r="I844" s="44"/>
      <c r="J844" s="44"/>
      <c r="K844" s="44"/>
      <c r="L844" s="44"/>
      <c r="M844" s="44"/>
      <c r="N844" s="44"/>
      <c r="O844" s="44"/>
    </row>
    <row r="845" spans="2:15" x14ac:dyDescent="0.35">
      <c r="B845" s="44"/>
      <c r="C845" s="44"/>
      <c r="D845" s="44"/>
      <c r="E845" s="44"/>
      <c r="F845" s="44"/>
      <c r="G845" s="44"/>
      <c r="H845" s="44"/>
      <c r="I845" s="44"/>
      <c r="J845" s="44"/>
      <c r="K845" s="44"/>
      <c r="L845" s="44"/>
      <c r="M845" s="44"/>
      <c r="N845" s="44"/>
      <c r="O845" s="44"/>
    </row>
    <row r="846" spans="2:15" x14ac:dyDescent="0.35">
      <c r="B846" s="44"/>
      <c r="C846" s="44"/>
      <c r="D846" s="44"/>
      <c r="E846" s="44"/>
      <c r="F846" s="44"/>
      <c r="G846" s="44"/>
      <c r="H846" s="44"/>
      <c r="I846" s="44"/>
      <c r="J846" s="44"/>
      <c r="K846" s="44"/>
      <c r="L846" s="44"/>
      <c r="M846" s="44"/>
      <c r="N846" s="44"/>
      <c r="O846" s="44"/>
    </row>
    <row r="847" spans="2:15" x14ac:dyDescent="0.35">
      <c r="B847" s="44"/>
      <c r="C847" s="44"/>
      <c r="D847" s="44"/>
      <c r="E847" s="44"/>
      <c r="F847" s="44"/>
      <c r="G847" s="44"/>
      <c r="H847" s="44"/>
      <c r="I847" s="44"/>
      <c r="J847" s="44"/>
      <c r="K847" s="44"/>
      <c r="L847" s="44"/>
      <c r="M847" s="44"/>
      <c r="N847" s="44"/>
      <c r="O847" s="44"/>
    </row>
    <row r="848" spans="2:15" x14ac:dyDescent="0.35">
      <c r="B848" s="44"/>
      <c r="C848" s="44"/>
      <c r="D848" s="44"/>
      <c r="E848" s="44"/>
      <c r="F848" s="44"/>
      <c r="G848" s="44"/>
      <c r="H848" s="44"/>
      <c r="I848" s="44"/>
      <c r="J848" s="44"/>
      <c r="K848" s="44"/>
      <c r="L848" s="44"/>
      <c r="M848" s="44"/>
      <c r="N848" s="44"/>
      <c r="O848" s="44"/>
    </row>
    <row r="849" spans="2:15" x14ac:dyDescent="0.35">
      <c r="B849" s="44"/>
      <c r="C849" s="44"/>
      <c r="D849" s="44"/>
      <c r="E849" s="44"/>
      <c r="F849" s="44"/>
      <c r="G849" s="44"/>
      <c r="H849" s="44"/>
      <c r="I849" s="44"/>
      <c r="J849" s="44"/>
      <c r="K849" s="44"/>
      <c r="L849" s="44"/>
      <c r="M849" s="44"/>
      <c r="N849" s="44"/>
      <c r="O849" s="44"/>
    </row>
    <row r="850" spans="2:15" x14ac:dyDescent="0.35">
      <c r="B850" s="44"/>
      <c r="C850" s="44"/>
      <c r="D850" s="44"/>
      <c r="E850" s="44"/>
      <c r="F850" s="44"/>
      <c r="G850" s="44"/>
      <c r="H850" s="44"/>
      <c r="I850" s="44"/>
      <c r="J850" s="44"/>
      <c r="K850" s="44"/>
      <c r="L850" s="44"/>
      <c r="M850" s="44"/>
      <c r="N850" s="44"/>
      <c r="O850" s="44"/>
    </row>
    <row r="851" spans="2:15" x14ac:dyDescent="0.35">
      <c r="B851" s="44"/>
      <c r="C851" s="44"/>
      <c r="D851" s="44"/>
      <c r="E851" s="44"/>
      <c r="F851" s="44"/>
      <c r="G851" s="44"/>
      <c r="H851" s="44"/>
      <c r="I851" s="44"/>
      <c r="J851" s="44"/>
      <c r="K851" s="44"/>
      <c r="L851" s="44"/>
      <c r="M851" s="44"/>
      <c r="N851" s="44"/>
      <c r="O851" s="44"/>
    </row>
    <row r="852" spans="2:15" x14ac:dyDescent="0.35">
      <c r="B852" s="44"/>
      <c r="C852" s="44"/>
      <c r="D852" s="44"/>
      <c r="E852" s="44"/>
      <c r="F852" s="44"/>
      <c r="G852" s="44"/>
      <c r="H852" s="44"/>
      <c r="I852" s="44"/>
      <c r="J852" s="44"/>
      <c r="K852" s="44"/>
      <c r="L852" s="44"/>
      <c r="M852" s="44"/>
      <c r="N852" s="44"/>
      <c r="O852" s="44"/>
    </row>
    <row r="853" spans="2:15" x14ac:dyDescent="0.35">
      <c r="B853" s="44"/>
      <c r="C853" s="44"/>
      <c r="D853" s="44"/>
      <c r="E853" s="44"/>
      <c r="F853" s="44"/>
      <c r="G853" s="44"/>
      <c r="H853" s="44"/>
      <c r="I853" s="44"/>
      <c r="J853" s="44"/>
      <c r="K853" s="44"/>
      <c r="L853" s="44"/>
      <c r="M853" s="44"/>
      <c r="N853" s="44"/>
      <c r="O853" s="44"/>
    </row>
    <row r="854" spans="2:15" x14ac:dyDescent="0.35">
      <c r="B854" s="44"/>
      <c r="C854" s="44"/>
      <c r="D854" s="44"/>
      <c r="E854" s="44"/>
      <c r="F854" s="44"/>
      <c r="G854" s="44"/>
      <c r="H854" s="44"/>
      <c r="I854" s="44"/>
      <c r="J854" s="44"/>
      <c r="K854" s="44"/>
      <c r="L854" s="44"/>
      <c r="M854" s="44"/>
      <c r="N854" s="44"/>
      <c r="O854" s="44"/>
    </row>
    <row r="855" spans="2:15" x14ac:dyDescent="0.35">
      <c r="B855" s="44"/>
      <c r="C855" s="44"/>
      <c r="D855" s="44"/>
      <c r="E855" s="44"/>
      <c r="F855" s="44"/>
      <c r="G855" s="44"/>
      <c r="H855" s="44"/>
      <c r="I855" s="44"/>
      <c r="J855" s="44"/>
      <c r="K855" s="44"/>
      <c r="L855" s="44"/>
      <c r="M855" s="44"/>
      <c r="N855" s="44"/>
      <c r="O855" s="44"/>
    </row>
    <row r="856" spans="2:15" x14ac:dyDescent="0.35">
      <c r="B856" s="44"/>
      <c r="C856" s="44"/>
      <c r="D856" s="44"/>
      <c r="E856" s="44"/>
      <c r="F856" s="44"/>
      <c r="G856" s="44"/>
      <c r="H856" s="44"/>
      <c r="I856" s="44"/>
      <c r="J856" s="44"/>
      <c r="K856" s="44"/>
      <c r="L856" s="44"/>
      <c r="M856" s="44"/>
      <c r="N856" s="44"/>
      <c r="O856" s="44"/>
    </row>
    <row r="857" spans="2:15" x14ac:dyDescent="0.35">
      <c r="B857" s="44"/>
      <c r="C857" s="44"/>
      <c r="D857" s="44"/>
      <c r="E857" s="44"/>
      <c r="F857" s="44"/>
      <c r="G857" s="44"/>
      <c r="H857" s="44"/>
      <c r="I857" s="44"/>
      <c r="J857" s="44"/>
      <c r="K857" s="44"/>
      <c r="L857" s="44"/>
      <c r="M857" s="44"/>
      <c r="N857" s="44"/>
      <c r="O857" s="44"/>
    </row>
    <row r="858" spans="2:15" x14ac:dyDescent="0.35">
      <c r="B858" s="44"/>
      <c r="C858" s="44"/>
      <c r="D858" s="44"/>
      <c r="E858" s="44"/>
      <c r="F858" s="44"/>
      <c r="G858" s="44"/>
      <c r="H858" s="44"/>
      <c r="I858" s="44"/>
      <c r="J858" s="44"/>
      <c r="K858" s="44"/>
      <c r="L858" s="44"/>
      <c r="M858" s="44"/>
      <c r="N858" s="44"/>
      <c r="O858" s="44"/>
    </row>
    <row r="859" spans="2:15" x14ac:dyDescent="0.35">
      <c r="B859" s="44"/>
      <c r="C859" s="44"/>
      <c r="D859" s="44"/>
      <c r="E859" s="44"/>
      <c r="F859" s="44"/>
      <c r="G859" s="44"/>
      <c r="H859" s="44"/>
      <c r="I859" s="44"/>
      <c r="J859" s="44"/>
      <c r="K859" s="44"/>
      <c r="L859" s="44"/>
      <c r="M859" s="44"/>
      <c r="N859" s="44"/>
      <c r="O859" s="44"/>
    </row>
    <row r="860" spans="2:15" x14ac:dyDescent="0.35">
      <c r="B860" s="44"/>
      <c r="C860" s="44"/>
      <c r="D860" s="44"/>
      <c r="E860" s="44"/>
      <c r="F860" s="44"/>
      <c r="G860" s="44"/>
      <c r="H860" s="44"/>
      <c r="I860" s="44"/>
      <c r="J860" s="44"/>
      <c r="K860" s="44"/>
      <c r="L860" s="44"/>
      <c r="M860" s="44"/>
      <c r="N860" s="44"/>
      <c r="O860" s="44"/>
    </row>
    <row r="861" spans="2:15" x14ac:dyDescent="0.35">
      <c r="B861" s="44"/>
      <c r="C861" s="44"/>
      <c r="D861" s="44"/>
      <c r="E861" s="44"/>
      <c r="F861" s="44"/>
      <c r="G861" s="44"/>
      <c r="H861" s="44"/>
      <c r="I861" s="44"/>
      <c r="J861" s="44"/>
      <c r="K861" s="44"/>
      <c r="L861" s="44"/>
      <c r="M861" s="44"/>
      <c r="N861" s="44"/>
      <c r="O861" s="44"/>
    </row>
    <row r="862" spans="2:15" x14ac:dyDescent="0.35">
      <c r="B862" s="44"/>
      <c r="C862" s="44"/>
      <c r="D862" s="44"/>
      <c r="E862" s="44"/>
      <c r="F862" s="44"/>
      <c r="G862" s="44"/>
      <c r="H862" s="44"/>
      <c r="I862" s="44"/>
      <c r="J862" s="44"/>
      <c r="K862" s="44"/>
      <c r="L862" s="44"/>
      <c r="M862" s="44"/>
      <c r="N862" s="44"/>
      <c r="O862" s="44"/>
    </row>
    <row r="863" spans="2:15" x14ac:dyDescent="0.35">
      <c r="B863" s="44"/>
      <c r="C863" s="44"/>
      <c r="D863" s="44"/>
      <c r="E863" s="44"/>
      <c r="F863" s="44"/>
      <c r="G863" s="44"/>
      <c r="H863" s="44"/>
      <c r="I863" s="44"/>
      <c r="J863" s="44"/>
      <c r="K863" s="44"/>
      <c r="L863" s="44"/>
      <c r="M863" s="44"/>
      <c r="N863" s="44"/>
      <c r="O863" s="44"/>
    </row>
    <row r="864" spans="2:15" x14ac:dyDescent="0.35">
      <c r="B864" s="44"/>
      <c r="C864" s="44"/>
      <c r="D864" s="44"/>
      <c r="E864" s="44"/>
      <c r="F864" s="44"/>
      <c r="G864" s="44"/>
      <c r="H864" s="44"/>
      <c r="I864" s="44"/>
      <c r="J864" s="44"/>
      <c r="K864" s="44"/>
      <c r="L864" s="44"/>
      <c r="M864" s="44"/>
      <c r="N864" s="44"/>
      <c r="O864" s="44"/>
    </row>
    <row r="865" spans="2:15" x14ac:dyDescent="0.35">
      <c r="B865" s="44"/>
      <c r="C865" s="44"/>
      <c r="D865" s="44"/>
      <c r="E865" s="44"/>
      <c r="F865" s="44"/>
      <c r="G865" s="44"/>
      <c r="H865" s="44"/>
      <c r="I865" s="44"/>
      <c r="J865" s="44"/>
      <c r="K865" s="44"/>
      <c r="L865" s="44"/>
      <c r="M865" s="44"/>
      <c r="N865" s="44"/>
      <c r="O865" s="44"/>
    </row>
    <row r="866" spans="2:15" x14ac:dyDescent="0.35">
      <c r="B866" s="44"/>
      <c r="C866" s="44"/>
      <c r="D866" s="44"/>
      <c r="E866" s="44"/>
      <c r="F866" s="44"/>
      <c r="G866" s="44"/>
      <c r="H866" s="44"/>
      <c r="I866" s="44"/>
      <c r="J866" s="44"/>
      <c r="K866" s="44"/>
      <c r="L866" s="44"/>
      <c r="M866" s="44"/>
      <c r="N866" s="44"/>
      <c r="O866" s="44"/>
    </row>
    <row r="867" spans="2:15" x14ac:dyDescent="0.35">
      <c r="B867" s="44"/>
      <c r="C867" s="44"/>
      <c r="D867" s="44"/>
      <c r="E867" s="44"/>
      <c r="F867" s="44"/>
      <c r="G867" s="44"/>
      <c r="H867" s="44"/>
      <c r="I867" s="44"/>
      <c r="J867" s="44"/>
      <c r="K867" s="44"/>
      <c r="L867" s="44"/>
      <c r="M867" s="44"/>
      <c r="N867" s="44"/>
      <c r="O867" s="44"/>
    </row>
    <row r="868" spans="2:15" x14ac:dyDescent="0.35">
      <c r="B868" s="44"/>
      <c r="C868" s="44"/>
      <c r="D868" s="44"/>
      <c r="E868" s="44"/>
      <c r="F868" s="44"/>
      <c r="G868" s="44"/>
      <c r="H868" s="44"/>
      <c r="I868" s="44"/>
      <c r="J868" s="44"/>
      <c r="K868" s="44"/>
      <c r="L868" s="44"/>
      <c r="M868" s="44"/>
      <c r="N868" s="44"/>
      <c r="O868" s="44"/>
    </row>
    <row r="869" spans="2:15" x14ac:dyDescent="0.35">
      <c r="B869" s="44"/>
      <c r="C869" s="44"/>
      <c r="D869" s="44"/>
      <c r="E869" s="44"/>
      <c r="F869" s="44"/>
      <c r="G869" s="44"/>
      <c r="H869" s="44"/>
      <c r="I869" s="44"/>
      <c r="J869" s="44"/>
      <c r="K869" s="44"/>
      <c r="L869" s="44"/>
      <c r="M869" s="44"/>
      <c r="N869" s="44"/>
      <c r="O869" s="44"/>
    </row>
    <row r="870" spans="2:15" x14ac:dyDescent="0.35">
      <c r="B870" s="44"/>
      <c r="C870" s="44"/>
      <c r="D870" s="44"/>
      <c r="E870" s="44"/>
      <c r="F870" s="44"/>
      <c r="G870" s="44"/>
      <c r="H870" s="44"/>
      <c r="I870" s="44"/>
      <c r="J870" s="44"/>
      <c r="K870" s="44"/>
      <c r="L870" s="44"/>
      <c r="M870" s="44"/>
      <c r="N870" s="44"/>
      <c r="O870" s="44"/>
    </row>
    <row r="871" spans="2:15" x14ac:dyDescent="0.35">
      <c r="B871" s="44"/>
      <c r="C871" s="44"/>
      <c r="D871" s="44"/>
      <c r="E871" s="44"/>
      <c r="F871" s="44"/>
      <c r="G871" s="44"/>
      <c r="H871" s="44"/>
      <c r="I871" s="44"/>
      <c r="J871" s="44"/>
      <c r="K871" s="44"/>
      <c r="L871" s="44"/>
      <c r="M871" s="44"/>
      <c r="N871" s="44"/>
      <c r="O871" s="44"/>
    </row>
    <row r="872" spans="2:15" x14ac:dyDescent="0.35">
      <c r="B872" s="44"/>
      <c r="C872" s="44"/>
      <c r="D872" s="44"/>
      <c r="E872" s="44"/>
      <c r="F872" s="44"/>
      <c r="G872" s="44"/>
      <c r="H872" s="44"/>
      <c r="I872" s="44"/>
      <c r="J872" s="44"/>
      <c r="K872" s="44"/>
      <c r="L872" s="44"/>
      <c r="M872" s="44"/>
      <c r="N872" s="44"/>
      <c r="O872" s="44"/>
    </row>
    <row r="873" spans="2:15" x14ac:dyDescent="0.35">
      <c r="B873" s="44"/>
      <c r="C873" s="44"/>
      <c r="D873" s="44"/>
      <c r="E873" s="44"/>
      <c r="F873" s="44"/>
      <c r="G873" s="44"/>
      <c r="H873" s="44"/>
      <c r="I873" s="44"/>
      <c r="J873" s="44"/>
      <c r="K873" s="44"/>
      <c r="L873" s="44"/>
      <c r="M873" s="44"/>
      <c r="N873" s="44"/>
      <c r="O873" s="44"/>
    </row>
    <row r="874" spans="2:15" x14ac:dyDescent="0.35">
      <c r="B874" s="44"/>
      <c r="C874" s="44"/>
      <c r="D874" s="44"/>
      <c r="E874" s="44"/>
      <c r="F874" s="44"/>
      <c r="G874" s="44"/>
      <c r="H874" s="44"/>
      <c r="I874" s="44"/>
      <c r="J874" s="44"/>
      <c r="K874" s="44"/>
      <c r="L874" s="44"/>
      <c r="M874" s="44"/>
      <c r="N874" s="44"/>
      <c r="O874" s="44"/>
    </row>
    <row r="875" spans="2:15" x14ac:dyDescent="0.35">
      <c r="B875" s="44"/>
      <c r="C875" s="44"/>
      <c r="D875" s="44"/>
      <c r="E875" s="44"/>
      <c r="F875" s="44"/>
      <c r="G875" s="44"/>
      <c r="H875" s="44"/>
      <c r="I875" s="44"/>
      <c r="J875" s="44"/>
      <c r="K875" s="44"/>
      <c r="L875" s="44"/>
      <c r="M875" s="44"/>
      <c r="N875" s="44"/>
      <c r="O875" s="44"/>
    </row>
    <row r="876" spans="2:15" x14ac:dyDescent="0.35">
      <c r="B876" s="44"/>
      <c r="C876" s="44"/>
      <c r="D876" s="44"/>
      <c r="E876" s="44"/>
      <c r="F876" s="44"/>
      <c r="G876" s="44"/>
      <c r="H876" s="44"/>
      <c r="I876" s="44"/>
      <c r="J876" s="44"/>
      <c r="K876" s="44"/>
      <c r="L876" s="44"/>
      <c r="M876" s="44"/>
      <c r="N876" s="44"/>
      <c r="O876" s="44"/>
    </row>
    <row r="877" spans="2:15" x14ac:dyDescent="0.35">
      <c r="B877" s="44"/>
      <c r="C877" s="44"/>
      <c r="D877" s="44"/>
      <c r="E877" s="44"/>
      <c r="F877" s="44"/>
      <c r="G877" s="44"/>
      <c r="H877" s="44"/>
      <c r="I877" s="44"/>
      <c r="J877" s="44"/>
      <c r="K877" s="44"/>
      <c r="L877" s="44"/>
      <c r="M877" s="44"/>
      <c r="N877" s="44"/>
      <c r="O877" s="44"/>
    </row>
    <row r="878" spans="2:15" x14ac:dyDescent="0.35">
      <c r="B878" s="44"/>
      <c r="C878" s="44"/>
      <c r="D878" s="44"/>
      <c r="E878" s="44"/>
      <c r="F878" s="44"/>
      <c r="G878" s="44"/>
      <c r="H878" s="44"/>
      <c r="I878" s="44"/>
      <c r="J878" s="44"/>
      <c r="K878" s="44"/>
      <c r="L878" s="44"/>
      <c r="M878" s="44"/>
      <c r="N878" s="44"/>
      <c r="O878" s="44"/>
    </row>
    <row r="879" spans="2:15" x14ac:dyDescent="0.35">
      <c r="B879" s="44"/>
      <c r="C879" s="44"/>
      <c r="D879" s="44"/>
      <c r="E879" s="44"/>
      <c r="F879" s="44"/>
      <c r="G879" s="44"/>
      <c r="H879" s="44"/>
      <c r="I879" s="44"/>
      <c r="J879" s="44"/>
      <c r="K879" s="44"/>
      <c r="L879" s="44"/>
      <c r="M879" s="44"/>
      <c r="N879" s="44"/>
      <c r="O879" s="44"/>
    </row>
    <row r="880" spans="2:15" x14ac:dyDescent="0.35">
      <c r="B880" s="44"/>
      <c r="C880" s="44"/>
      <c r="D880" s="44"/>
      <c r="E880" s="44"/>
      <c r="F880" s="44"/>
      <c r="G880" s="44"/>
      <c r="H880" s="44"/>
      <c r="I880" s="44"/>
      <c r="J880" s="44"/>
      <c r="K880" s="44"/>
      <c r="L880" s="44"/>
      <c r="M880" s="44"/>
      <c r="N880" s="44"/>
      <c r="O880" s="44"/>
    </row>
    <row r="881" spans="2:15" x14ac:dyDescent="0.35">
      <c r="B881" s="44"/>
      <c r="C881" s="44"/>
      <c r="D881" s="44"/>
      <c r="E881" s="44"/>
      <c r="F881" s="44"/>
      <c r="G881" s="44"/>
      <c r="H881" s="44"/>
      <c r="I881" s="44"/>
      <c r="J881" s="44"/>
      <c r="K881" s="44"/>
      <c r="L881" s="44"/>
      <c r="M881" s="44"/>
      <c r="N881" s="44"/>
      <c r="O881" s="44"/>
    </row>
    <row r="882" spans="2:15" x14ac:dyDescent="0.35">
      <c r="B882" s="44"/>
      <c r="C882" s="44"/>
      <c r="D882" s="44"/>
      <c r="E882" s="44"/>
      <c r="F882" s="44"/>
      <c r="G882" s="44"/>
      <c r="H882" s="44"/>
      <c r="I882" s="44"/>
      <c r="J882" s="44"/>
      <c r="K882" s="44"/>
      <c r="L882" s="44"/>
      <c r="M882" s="44"/>
      <c r="N882" s="44"/>
      <c r="O882" s="44"/>
    </row>
    <row r="883" spans="2:15" x14ac:dyDescent="0.35">
      <c r="B883" s="44"/>
      <c r="C883" s="44"/>
      <c r="D883" s="44"/>
      <c r="E883" s="44"/>
      <c r="F883" s="44"/>
      <c r="G883" s="44"/>
      <c r="H883" s="44"/>
      <c r="I883" s="44"/>
      <c r="J883" s="44"/>
      <c r="K883" s="44"/>
      <c r="L883" s="44"/>
      <c r="M883" s="44"/>
      <c r="N883" s="44"/>
      <c r="O883" s="44"/>
    </row>
    <row r="884" spans="2:15" x14ac:dyDescent="0.35">
      <c r="B884" s="44"/>
      <c r="C884" s="44"/>
      <c r="D884" s="44"/>
      <c r="E884" s="44"/>
      <c r="F884" s="44"/>
      <c r="G884" s="44"/>
      <c r="H884" s="44"/>
      <c r="I884" s="44"/>
      <c r="J884" s="44"/>
      <c r="K884" s="44"/>
      <c r="L884" s="44"/>
      <c r="M884" s="44"/>
      <c r="N884" s="44"/>
      <c r="O884" s="44"/>
    </row>
    <row r="885" spans="2:15" x14ac:dyDescent="0.35">
      <c r="B885" s="44"/>
      <c r="C885" s="44"/>
      <c r="D885" s="44"/>
      <c r="E885" s="44"/>
      <c r="F885" s="44"/>
      <c r="G885" s="44"/>
      <c r="H885" s="44"/>
      <c r="I885" s="44"/>
      <c r="J885" s="44"/>
      <c r="K885" s="44"/>
      <c r="L885" s="44"/>
      <c r="M885" s="44"/>
      <c r="N885" s="44"/>
      <c r="O885" s="44"/>
    </row>
    <row r="886" spans="2:15" x14ac:dyDescent="0.35">
      <c r="B886" s="44"/>
      <c r="C886" s="44"/>
      <c r="D886" s="44"/>
      <c r="E886" s="44"/>
      <c r="F886" s="44"/>
      <c r="G886" s="44"/>
      <c r="H886" s="44"/>
      <c r="I886" s="44"/>
      <c r="J886" s="44"/>
      <c r="K886" s="44"/>
      <c r="L886" s="44"/>
      <c r="M886" s="44"/>
      <c r="N886" s="44"/>
      <c r="O886" s="44"/>
    </row>
    <row r="887" spans="2:15" x14ac:dyDescent="0.35">
      <c r="B887" s="44"/>
      <c r="C887" s="44"/>
      <c r="D887" s="44"/>
      <c r="E887" s="44"/>
      <c r="F887" s="44"/>
      <c r="G887" s="44"/>
      <c r="H887" s="44"/>
      <c r="I887" s="44"/>
      <c r="J887" s="44"/>
      <c r="K887" s="44"/>
      <c r="L887" s="44"/>
      <c r="M887" s="44"/>
      <c r="N887" s="44"/>
      <c r="O887" s="44"/>
    </row>
    <row r="888" spans="2:15" x14ac:dyDescent="0.35">
      <c r="B888" s="44"/>
      <c r="C888" s="44"/>
      <c r="D888" s="44"/>
      <c r="E888" s="44"/>
      <c r="F888" s="44"/>
      <c r="G888" s="44"/>
      <c r="H888" s="44"/>
      <c r="I888" s="44"/>
      <c r="J888" s="44"/>
      <c r="K888" s="44"/>
      <c r="L888" s="44"/>
      <c r="M888" s="44"/>
      <c r="N888" s="44"/>
      <c r="O888" s="44"/>
    </row>
    <row r="889" spans="2:15" x14ac:dyDescent="0.35">
      <c r="B889" s="44"/>
      <c r="C889" s="44"/>
      <c r="D889" s="44"/>
      <c r="E889" s="44"/>
      <c r="F889" s="44"/>
      <c r="G889" s="44"/>
      <c r="H889" s="44"/>
      <c r="I889" s="44"/>
      <c r="J889" s="44"/>
      <c r="K889" s="44"/>
      <c r="L889" s="44"/>
      <c r="M889" s="44"/>
      <c r="N889" s="44"/>
      <c r="O889" s="44"/>
    </row>
    <row r="890" spans="2:15" x14ac:dyDescent="0.35">
      <c r="B890" s="44"/>
      <c r="C890" s="44"/>
      <c r="D890" s="44"/>
      <c r="E890" s="44"/>
      <c r="F890" s="44"/>
      <c r="G890" s="44"/>
      <c r="H890" s="44"/>
      <c r="I890" s="44"/>
      <c r="J890" s="44"/>
      <c r="K890" s="44"/>
      <c r="L890" s="44"/>
      <c r="M890" s="44"/>
      <c r="N890" s="44"/>
      <c r="O890" s="44"/>
    </row>
    <row r="891" spans="2:15" x14ac:dyDescent="0.35">
      <c r="B891" s="44"/>
      <c r="C891" s="44"/>
      <c r="D891" s="44"/>
      <c r="E891" s="44"/>
      <c r="F891" s="44"/>
      <c r="G891" s="44"/>
      <c r="H891" s="44"/>
      <c r="I891" s="44"/>
      <c r="J891" s="44"/>
      <c r="K891" s="44"/>
      <c r="L891" s="44"/>
      <c r="M891" s="44"/>
      <c r="N891" s="44"/>
      <c r="O891" s="44"/>
    </row>
    <row r="892" spans="2:15" x14ac:dyDescent="0.35">
      <c r="B892" s="44"/>
      <c r="C892" s="44"/>
      <c r="D892" s="44"/>
      <c r="E892" s="44"/>
      <c r="F892" s="44"/>
      <c r="G892" s="44"/>
      <c r="H892" s="44"/>
      <c r="I892" s="44"/>
      <c r="J892" s="44"/>
      <c r="K892" s="44"/>
      <c r="L892" s="44"/>
      <c r="M892" s="44"/>
      <c r="N892" s="44"/>
      <c r="O892" s="44"/>
    </row>
    <row r="893" spans="2:15" x14ac:dyDescent="0.35">
      <c r="B893" s="44"/>
      <c r="C893" s="44"/>
      <c r="D893" s="44"/>
      <c r="E893" s="44"/>
      <c r="F893" s="44"/>
      <c r="G893" s="44"/>
      <c r="H893" s="44"/>
      <c r="I893" s="44"/>
      <c r="J893" s="44"/>
      <c r="K893" s="44"/>
      <c r="L893" s="44"/>
      <c r="M893" s="44"/>
      <c r="N893" s="44"/>
      <c r="O893" s="44"/>
    </row>
    <row r="894" spans="2:15" x14ac:dyDescent="0.35">
      <c r="B894" s="44"/>
      <c r="C894" s="44"/>
      <c r="D894" s="44"/>
      <c r="E894" s="44"/>
      <c r="F894" s="44"/>
      <c r="G894" s="44"/>
      <c r="H894" s="44"/>
      <c r="I894" s="44"/>
      <c r="J894" s="44"/>
      <c r="K894" s="44"/>
      <c r="L894" s="44"/>
      <c r="M894" s="44"/>
      <c r="N894" s="44"/>
      <c r="O894" s="44"/>
    </row>
    <row r="895" spans="2:15" x14ac:dyDescent="0.35">
      <c r="B895" s="44"/>
      <c r="C895" s="44"/>
      <c r="D895" s="44"/>
      <c r="E895" s="44"/>
      <c r="F895" s="44"/>
      <c r="G895" s="44"/>
      <c r="H895" s="44"/>
      <c r="I895" s="44"/>
      <c r="J895" s="44"/>
      <c r="K895" s="44"/>
      <c r="L895" s="44"/>
      <c r="M895" s="44"/>
      <c r="N895" s="44"/>
      <c r="O895" s="44"/>
    </row>
    <row r="896" spans="2:15" x14ac:dyDescent="0.35">
      <c r="B896" s="44"/>
      <c r="C896" s="44"/>
      <c r="D896" s="44"/>
      <c r="E896" s="44"/>
      <c r="F896" s="44"/>
      <c r="G896" s="44"/>
      <c r="H896" s="44"/>
      <c r="I896" s="44"/>
      <c r="J896" s="44"/>
      <c r="K896" s="44"/>
      <c r="L896" s="44"/>
      <c r="M896" s="44"/>
      <c r="N896" s="44"/>
      <c r="O896" s="44"/>
    </row>
    <row r="897" spans="2:15" x14ac:dyDescent="0.35">
      <c r="B897" s="44"/>
      <c r="C897" s="44"/>
      <c r="D897" s="44"/>
      <c r="E897" s="44"/>
      <c r="F897" s="44"/>
      <c r="G897" s="44"/>
      <c r="H897" s="44"/>
      <c r="I897" s="44"/>
      <c r="J897" s="44"/>
      <c r="K897" s="44"/>
      <c r="L897" s="44"/>
      <c r="M897" s="44"/>
      <c r="N897" s="44"/>
      <c r="O897" s="44"/>
    </row>
    <row r="898" spans="2:15" x14ac:dyDescent="0.35">
      <c r="B898" s="44"/>
      <c r="C898" s="44"/>
      <c r="D898" s="44"/>
      <c r="E898" s="44"/>
      <c r="F898" s="44"/>
      <c r="G898" s="44"/>
      <c r="H898" s="44"/>
      <c r="I898" s="44"/>
      <c r="J898" s="44"/>
      <c r="K898" s="44"/>
      <c r="L898" s="44"/>
      <c r="M898" s="44"/>
      <c r="N898" s="44"/>
      <c r="O898" s="44"/>
    </row>
    <row r="899" spans="2:15" x14ac:dyDescent="0.35">
      <c r="B899" s="44"/>
      <c r="C899" s="44"/>
      <c r="D899" s="44"/>
      <c r="E899" s="44"/>
      <c r="F899" s="44"/>
      <c r="G899" s="44"/>
      <c r="H899" s="44"/>
      <c r="I899" s="44"/>
      <c r="J899" s="44"/>
      <c r="K899" s="44"/>
      <c r="L899" s="44"/>
      <c r="M899" s="44"/>
      <c r="N899" s="44"/>
      <c r="O899" s="44"/>
    </row>
    <row r="900" spans="2:15" x14ac:dyDescent="0.35">
      <c r="B900" s="44"/>
      <c r="C900" s="44"/>
      <c r="D900" s="44"/>
      <c r="E900" s="44"/>
      <c r="F900" s="44"/>
      <c r="G900" s="44"/>
      <c r="H900" s="44"/>
      <c r="I900" s="44"/>
      <c r="J900" s="44"/>
      <c r="K900" s="44"/>
      <c r="L900" s="44"/>
      <c r="M900" s="44"/>
      <c r="N900" s="44"/>
      <c r="O900" s="44"/>
    </row>
    <row r="901" spans="2:15" x14ac:dyDescent="0.35">
      <c r="B901" s="44"/>
      <c r="C901" s="44"/>
      <c r="D901" s="44"/>
      <c r="E901" s="44"/>
      <c r="F901" s="44"/>
      <c r="G901" s="44"/>
      <c r="H901" s="44"/>
      <c r="I901" s="44"/>
      <c r="J901" s="44"/>
      <c r="K901" s="44"/>
      <c r="L901" s="44"/>
      <c r="M901" s="44"/>
      <c r="N901" s="44"/>
      <c r="O901" s="44"/>
    </row>
    <row r="902" spans="2:15" x14ac:dyDescent="0.35">
      <c r="B902" s="44"/>
      <c r="C902" s="44"/>
      <c r="D902" s="44"/>
      <c r="E902" s="44"/>
      <c r="F902" s="44"/>
      <c r="G902" s="44"/>
      <c r="H902" s="44"/>
      <c r="I902" s="44"/>
      <c r="J902" s="44"/>
      <c r="K902" s="44"/>
      <c r="L902" s="44"/>
      <c r="M902" s="44"/>
      <c r="N902" s="44"/>
      <c r="O902" s="44"/>
    </row>
    <row r="903" spans="2:15" x14ac:dyDescent="0.35">
      <c r="B903" s="44"/>
      <c r="C903" s="44"/>
      <c r="D903" s="44"/>
      <c r="E903" s="44"/>
      <c r="F903" s="44"/>
      <c r="G903" s="44"/>
      <c r="H903" s="44"/>
      <c r="I903" s="44"/>
      <c r="J903" s="44"/>
      <c r="K903" s="44"/>
      <c r="L903" s="44"/>
      <c r="M903" s="44"/>
      <c r="N903" s="44"/>
      <c r="O903" s="44"/>
    </row>
    <row r="904" spans="2:15" x14ac:dyDescent="0.35">
      <c r="B904" s="44"/>
      <c r="C904" s="44"/>
      <c r="D904" s="44"/>
      <c r="E904" s="44"/>
      <c r="F904" s="44"/>
      <c r="G904" s="44"/>
      <c r="H904" s="44"/>
      <c r="I904" s="44"/>
      <c r="J904" s="44"/>
      <c r="K904" s="44"/>
      <c r="L904" s="44"/>
      <c r="M904" s="44"/>
      <c r="N904" s="44"/>
      <c r="O904" s="44"/>
    </row>
    <row r="905" spans="2:15" x14ac:dyDescent="0.35">
      <c r="B905" s="44"/>
      <c r="C905" s="44"/>
      <c r="D905" s="44"/>
      <c r="E905" s="44"/>
      <c r="F905" s="44"/>
      <c r="G905" s="44"/>
      <c r="H905" s="44"/>
      <c r="I905" s="44"/>
      <c r="J905" s="44"/>
      <c r="K905" s="44"/>
      <c r="L905" s="44"/>
      <c r="M905" s="44"/>
      <c r="N905" s="44"/>
      <c r="O905" s="44"/>
    </row>
    <row r="906" spans="2:15" x14ac:dyDescent="0.35">
      <c r="B906" s="44"/>
      <c r="C906" s="44"/>
      <c r="D906" s="44"/>
      <c r="E906" s="44"/>
      <c r="F906" s="44"/>
      <c r="G906" s="44"/>
      <c r="H906" s="44"/>
      <c r="I906" s="44"/>
      <c r="J906" s="44"/>
      <c r="K906" s="44"/>
      <c r="L906" s="44"/>
      <c r="M906" s="44"/>
      <c r="N906" s="44"/>
      <c r="O906" s="44"/>
    </row>
    <row r="907" spans="2:15" x14ac:dyDescent="0.35">
      <c r="B907" s="44"/>
      <c r="C907" s="44"/>
      <c r="D907" s="44"/>
      <c r="E907" s="44"/>
      <c r="F907" s="44"/>
      <c r="G907" s="44"/>
      <c r="H907" s="44"/>
      <c r="I907" s="44"/>
      <c r="J907" s="44"/>
      <c r="K907" s="44"/>
      <c r="L907" s="44"/>
      <c r="M907" s="44"/>
      <c r="N907" s="44"/>
      <c r="O907" s="44"/>
    </row>
    <row r="908" spans="2:15" x14ac:dyDescent="0.35">
      <c r="B908" s="44"/>
      <c r="C908" s="44"/>
      <c r="D908" s="44"/>
      <c r="E908" s="44"/>
      <c r="F908" s="44"/>
      <c r="G908" s="44"/>
      <c r="H908" s="44"/>
      <c r="I908" s="44"/>
      <c r="J908" s="44"/>
      <c r="K908" s="44"/>
      <c r="L908" s="44"/>
      <c r="M908" s="44"/>
      <c r="N908" s="44"/>
      <c r="O908" s="44"/>
    </row>
    <row r="909" spans="2:15" x14ac:dyDescent="0.35">
      <c r="B909" s="44"/>
      <c r="C909" s="44"/>
      <c r="D909" s="44"/>
      <c r="E909" s="44"/>
      <c r="F909" s="44"/>
      <c r="G909" s="44"/>
      <c r="H909" s="44"/>
      <c r="I909" s="44"/>
      <c r="J909" s="44"/>
      <c r="K909" s="44"/>
      <c r="L909" s="44"/>
      <c r="M909" s="44"/>
      <c r="N909" s="44"/>
      <c r="O909" s="44"/>
    </row>
    <row r="910" spans="2:15" x14ac:dyDescent="0.35">
      <c r="B910" s="44"/>
      <c r="C910" s="44"/>
      <c r="D910" s="44"/>
      <c r="E910" s="44"/>
      <c r="F910" s="44"/>
      <c r="G910" s="44"/>
      <c r="H910" s="44"/>
      <c r="I910" s="44"/>
      <c r="J910" s="44"/>
      <c r="K910" s="44"/>
      <c r="L910" s="44"/>
      <c r="M910" s="44"/>
      <c r="N910" s="44"/>
      <c r="O910" s="44"/>
    </row>
    <row r="911" spans="2:15" x14ac:dyDescent="0.35">
      <c r="B911" s="44"/>
      <c r="C911" s="44"/>
      <c r="D911" s="44"/>
      <c r="E911" s="44"/>
      <c r="F911" s="44"/>
      <c r="G911" s="44"/>
      <c r="H911" s="44"/>
      <c r="I911" s="44"/>
      <c r="J911" s="44"/>
      <c r="K911" s="44"/>
      <c r="L911" s="44"/>
      <c r="M911" s="44"/>
      <c r="N911" s="44"/>
      <c r="O911" s="44"/>
    </row>
    <row r="912" spans="2:15" x14ac:dyDescent="0.35">
      <c r="B912" s="44"/>
      <c r="C912" s="44"/>
      <c r="D912" s="44"/>
      <c r="E912" s="44"/>
      <c r="F912" s="44"/>
      <c r="G912" s="44"/>
      <c r="H912" s="44"/>
      <c r="I912" s="44"/>
      <c r="J912" s="44"/>
      <c r="K912" s="44"/>
      <c r="L912" s="44"/>
      <c r="M912" s="44"/>
      <c r="N912" s="44"/>
      <c r="O912" s="44"/>
    </row>
    <row r="913" spans="2:15" x14ac:dyDescent="0.35">
      <c r="B913" s="44"/>
      <c r="C913" s="44"/>
      <c r="D913" s="44"/>
      <c r="E913" s="44"/>
      <c r="F913" s="44"/>
      <c r="G913" s="44"/>
      <c r="H913" s="44"/>
      <c r="I913" s="44"/>
      <c r="J913" s="44"/>
      <c r="K913" s="44"/>
      <c r="L913" s="44"/>
      <c r="M913" s="44"/>
      <c r="N913" s="44"/>
      <c r="O913" s="44"/>
    </row>
    <row r="914" spans="2:15" x14ac:dyDescent="0.35">
      <c r="B914" s="44"/>
      <c r="C914" s="44"/>
      <c r="D914" s="44"/>
      <c r="E914" s="44"/>
      <c r="F914" s="44"/>
      <c r="G914" s="44"/>
      <c r="H914" s="44"/>
      <c r="I914" s="44"/>
      <c r="J914" s="44"/>
      <c r="K914" s="44"/>
      <c r="L914" s="44"/>
      <c r="M914" s="44"/>
      <c r="N914" s="44"/>
      <c r="O914" s="44"/>
    </row>
    <row r="915" spans="2:15" x14ac:dyDescent="0.35">
      <c r="B915" s="44"/>
      <c r="C915" s="44"/>
      <c r="D915" s="44"/>
      <c r="E915" s="44"/>
      <c r="F915" s="44"/>
      <c r="G915" s="44"/>
      <c r="H915" s="44"/>
      <c r="I915" s="44"/>
      <c r="J915" s="44"/>
      <c r="K915" s="44"/>
      <c r="L915" s="44"/>
      <c r="M915" s="44"/>
      <c r="N915" s="44"/>
      <c r="O915" s="44"/>
    </row>
    <row r="916" spans="2:15" x14ac:dyDescent="0.35">
      <c r="B916" s="44"/>
      <c r="C916" s="44"/>
      <c r="D916" s="44"/>
      <c r="E916" s="44"/>
      <c r="F916" s="44"/>
      <c r="G916" s="44"/>
      <c r="H916" s="44"/>
      <c r="I916" s="44"/>
      <c r="J916" s="44"/>
      <c r="K916" s="44"/>
      <c r="L916" s="44"/>
      <c r="M916" s="44"/>
      <c r="N916" s="44"/>
      <c r="O916" s="44"/>
    </row>
    <row r="917" spans="2:15" x14ac:dyDescent="0.35">
      <c r="B917" s="44"/>
      <c r="C917" s="44"/>
      <c r="D917" s="44"/>
      <c r="E917" s="44"/>
      <c r="F917" s="44"/>
      <c r="G917" s="44"/>
      <c r="H917" s="44"/>
      <c r="I917" s="44"/>
      <c r="J917" s="44"/>
      <c r="K917" s="44"/>
      <c r="L917" s="44"/>
      <c r="M917" s="44"/>
      <c r="N917" s="44"/>
      <c r="O917" s="44"/>
    </row>
    <row r="918" spans="2:15" x14ac:dyDescent="0.35">
      <c r="B918" s="44"/>
      <c r="C918" s="44"/>
      <c r="D918" s="44"/>
      <c r="E918" s="44"/>
      <c r="F918" s="44"/>
      <c r="G918" s="44"/>
      <c r="H918" s="44"/>
      <c r="I918" s="44"/>
      <c r="J918" s="44"/>
      <c r="K918" s="44"/>
      <c r="L918" s="44"/>
      <c r="M918" s="44"/>
      <c r="N918" s="44"/>
      <c r="O918" s="44"/>
    </row>
    <row r="919" spans="2:15" x14ac:dyDescent="0.35">
      <c r="B919" s="44"/>
      <c r="C919" s="44"/>
      <c r="D919" s="44"/>
      <c r="E919" s="44"/>
      <c r="F919" s="44"/>
      <c r="G919" s="44"/>
      <c r="H919" s="44"/>
      <c r="I919" s="44"/>
      <c r="J919" s="44"/>
      <c r="K919" s="44"/>
      <c r="L919" s="44"/>
      <c r="M919" s="44"/>
      <c r="N919" s="44"/>
      <c r="O919" s="44"/>
    </row>
    <row r="920" spans="2:15" x14ac:dyDescent="0.35">
      <c r="B920" s="44"/>
      <c r="C920" s="44"/>
      <c r="D920" s="44"/>
      <c r="E920" s="44"/>
      <c r="F920" s="44"/>
      <c r="G920" s="44"/>
      <c r="H920" s="44"/>
      <c r="I920" s="44"/>
      <c r="J920" s="44"/>
      <c r="K920" s="44"/>
      <c r="L920" s="44"/>
      <c r="M920" s="44"/>
      <c r="N920" s="44"/>
      <c r="O920" s="44"/>
    </row>
    <row r="921" spans="2:15" x14ac:dyDescent="0.35">
      <c r="B921" s="44"/>
      <c r="C921" s="44"/>
      <c r="D921" s="44"/>
      <c r="E921" s="44"/>
      <c r="F921" s="44"/>
      <c r="G921" s="44"/>
      <c r="H921" s="44"/>
      <c r="I921" s="44"/>
      <c r="J921" s="44"/>
      <c r="K921" s="44"/>
      <c r="L921" s="44"/>
      <c r="M921" s="44"/>
      <c r="N921" s="44"/>
      <c r="O921" s="44"/>
    </row>
    <row r="922" spans="2:15" x14ac:dyDescent="0.35">
      <c r="B922" s="44"/>
      <c r="C922" s="44"/>
      <c r="D922" s="44"/>
      <c r="E922" s="44"/>
      <c r="F922" s="44"/>
      <c r="G922" s="44"/>
      <c r="H922" s="44"/>
      <c r="I922" s="44"/>
      <c r="J922" s="44"/>
      <c r="K922" s="44"/>
      <c r="L922" s="44"/>
      <c r="M922" s="44"/>
      <c r="N922" s="44"/>
      <c r="O922" s="44"/>
    </row>
    <row r="923" spans="2:15" x14ac:dyDescent="0.35">
      <c r="B923" s="44"/>
      <c r="C923" s="44"/>
      <c r="D923" s="44"/>
      <c r="E923" s="44"/>
      <c r="F923" s="44"/>
      <c r="G923" s="44"/>
      <c r="H923" s="44"/>
      <c r="I923" s="44"/>
      <c r="J923" s="44"/>
      <c r="K923" s="44"/>
      <c r="L923" s="44"/>
      <c r="M923" s="44"/>
      <c r="N923" s="44"/>
      <c r="O923" s="44"/>
    </row>
    <row r="924" spans="2:15" x14ac:dyDescent="0.35">
      <c r="B924" s="44"/>
      <c r="C924" s="44"/>
      <c r="D924" s="44"/>
      <c r="E924" s="44"/>
      <c r="F924" s="44"/>
      <c r="G924" s="44"/>
      <c r="H924" s="44"/>
      <c r="I924" s="44"/>
      <c r="J924" s="44"/>
      <c r="K924" s="44"/>
      <c r="L924" s="44"/>
      <c r="M924" s="44"/>
      <c r="N924" s="44"/>
      <c r="O924" s="44"/>
    </row>
    <row r="925" spans="2:15" x14ac:dyDescent="0.35">
      <c r="B925" s="44"/>
      <c r="C925" s="44"/>
      <c r="D925" s="44"/>
      <c r="E925" s="44"/>
      <c r="F925" s="44"/>
      <c r="G925" s="44"/>
      <c r="H925" s="44"/>
      <c r="I925" s="44"/>
      <c r="J925" s="44"/>
      <c r="K925" s="44"/>
      <c r="L925" s="44"/>
      <c r="M925" s="44"/>
      <c r="N925" s="44"/>
      <c r="O925" s="44"/>
    </row>
    <row r="926" spans="2:15" x14ac:dyDescent="0.35">
      <c r="B926" s="44"/>
      <c r="C926" s="44"/>
      <c r="D926" s="44"/>
      <c r="E926" s="44"/>
      <c r="F926" s="44"/>
      <c r="G926" s="44"/>
      <c r="H926" s="44"/>
      <c r="I926" s="44"/>
      <c r="J926" s="44"/>
      <c r="K926" s="44"/>
      <c r="L926" s="44"/>
      <c r="M926" s="44"/>
      <c r="N926" s="44"/>
      <c r="O926" s="44"/>
    </row>
    <row r="927" spans="2:15" x14ac:dyDescent="0.35">
      <c r="B927" s="44"/>
      <c r="C927" s="44"/>
      <c r="D927" s="44"/>
      <c r="E927" s="44"/>
      <c r="F927" s="44"/>
      <c r="G927" s="44"/>
      <c r="H927" s="44"/>
      <c r="I927" s="44"/>
      <c r="J927" s="44"/>
      <c r="K927" s="44"/>
      <c r="L927" s="44"/>
      <c r="M927" s="44"/>
      <c r="N927" s="44"/>
      <c r="O927" s="44"/>
    </row>
    <row r="928" spans="2:15" x14ac:dyDescent="0.35">
      <c r="B928" s="44"/>
      <c r="C928" s="44"/>
      <c r="D928" s="44"/>
      <c r="E928" s="44"/>
      <c r="F928" s="44"/>
      <c r="G928" s="44"/>
      <c r="H928" s="44"/>
      <c r="I928" s="44"/>
      <c r="J928" s="44"/>
      <c r="K928" s="44"/>
      <c r="L928" s="44"/>
      <c r="M928" s="44"/>
      <c r="N928" s="44"/>
      <c r="O928" s="44"/>
    </row>
    <row r="929" spans="2:15" x14ac:dyDescent="0.35">
      <c r="B929" s="44"/>
      <c r="C929" s="44"/>
      <c r="D929" s="44"/>
      <c r="E929" s="44"/>
      <c r="F929" s="44"/>
      <c r="G929" s="44"/>
      <c r="H929" s="44"/>
      <c r="I929" s="44"/>
      <c r="J929" s="44"/>
      <c r="K929" s="44"/>
      <c r="L929" s="44"/>
      <c r="M929" s="44"/>
      <c r="N929" s="44"/>
      <c r="O929" s="44"/>
    </row>
    <row r="930" spans="2:15" x14ac:dyDescent="0.35">
      <c r="B930" s="44"/>
      <c r="C930" s="44"/>
      <c r="D930" s="44"/>
      <c r="E930" s="44"/>
      <c r="F930" s="44"/>
      <c r="G930" s="44"/>
      <c r="H930" s="44"/>
      <c r="I930" s="44"/>
      <c r="J930" s="44"/>
      <c r="K930" s="44"/>
      <c r="L930" s="44"/>
      <c r="M930" s="44"/>
      <c r="N930" s="44"/>
      <c r="O930" s="44"/>
    </row>
    <row r="931" spans="2:15" x14ac:dyDescent="0.35">
      <c r="B931" s="44"/>
      <c r="C931" s="44"/>
      <c r="D931" s="44"/>
      <c r="E931" s="44"/>
      <c r="F931" s="44"/>
      <c r="G931" s="44"/>
      <c r="H931" s="44"/>
      <c r="I931" s="44"/>
      <c r="J931" s="44"/>
      <c r="K931" s="44"/>
      <c r="L931" s="44"/>
      <c r="M931" s="44"/>
      <c r="N931" s="44"/>
      <c r="O931" s="44"/>
    </row>
    <row r="932" spans="2:15" x14ac:dyDescent="0.35">
      <c r="B932" s="44"/>
      <c r="C932" s="44"/>
      <c r="D932" s="44"/>
      <c r="E932" s="44"/>
      <c r="F932" s="44"/>
      <c r="G932" s="44"/>
      <c r="H932" s="44"/>
      <c r="I932" s="44"/>
      <c r="J932" s="44"/>
      <c r="K932" s="44"/>
      <c r="L932" s="44"/>
      <c r="M932" s="44"/>
      <c r="N932" s="44"/>
      <c r="O932" s="44"/>
    </row>
    <row r="933" spans="2:15" x14ac:dyDescent="0.35">
      <c r="B933" s="44"/>
      <c r="C933" s="44"/>
      <c r="D933" s="44"/>
      <c r="E933" s="44"/>
      <c r="F933" s="44"/>
      <c r="G933" s="44"/>
      <c r="H933" s="44"/>
      <c r="I933" s="44"/>
      <c r="J933" s="44"/>
      <c r="K933" s="44"/>
      <c r="L933" s="44"/>
      <c r="M933" s="44"/>
      <c r="N933" s="44"/>
      <c r="O933" s="44"/>
    </row>
    <row r="934" spans="2:15" x14ac:dyDescent="0.35">
      <c r="B934" s="44"/>
      <c r="C934" s="44"/>
      <c r="D934" s="44"/>
      <c r="E934" s="44"/>
      <c r="F934" s="44"/>
      <c r="G934" s="44"/>
      <c r="H934" s="44"/>
      <c r="I934" s="44"/>
      <c r="J934" s="44"/>
      <c r="K934" s="44"/>
      <c r="L934" s="44"/>
      <c r="M934" s="44"/>
      <c r="N934" s="44"/>
      <c r="O934" s="44"/>
    </row>
    <row r="935" spans="2:15" x14ac:dyDescent="0.35">
      <c r="B935" s="44"/>
      <c r="C935" s="44"/>
      <c r="D935" s="44"/>
      <c r="E935" s="44"/>
      <c r="F935" s="44"/>
      <c r="G935" s="44"/>
      <c r="H935" s="44"/>
      <c r="I935" s="44"/>
      <c r="J935" s="44"/>
      <c r="K935" s="44"/>
      <c r="L935" s="44"/>
      <c r="M935" s="44"/>
      <c r="N935" s="44"/>
      <c r="O935" s="44"/>
    </row>
    <row r="936" spans="2:15" x14ac:dyDescent="0.35">
      <c r="B936" s="44"/>
      <c r="C936" s="44"/>
      <c r="D936" s="44"/>
      <c r="E936" s="44"/>
      <c r="F936" s="44"/>
      <c r="G936" s="44"/>
      <c r="H936" s="44"/>
      <c r="I936" s="44"/>
      <c r="J936" s="44"/>
      <c r="K936" s="44"/>
      <c r="L936" s="44"/>
      <c r="M936" s="44"/>
      <c r="N936" s="44"/>
      <c r="O936" s="44"/>
    </row>
    <row r="937" spans="2:15" x14ac:dyDescent="0.35">
      <c r="B937" s="44"/>
      <c r="C937" s="44"/>
      <c r="D937" s="44"/>
      <c r="E937" s="44"/>
      <c r="F937" s="44"/>
      <c r="G937" s="44"/>
      <c r="H937" s="44"/>
      <c r="I937" s="44"/>
      <c r="J937" s="44"/>
      <c r="K937" s="44"/>
      <c r="L937" s="44"/>
      <c r="M937" s="44"/>
      <c r="N937" s="44"/>
      <c r="O937" s="44"/>
    </row>
    <row r="938" spans="2:15" x14ac:dyDescent="0.35">
      <c r="B938" s="44"/>
      <c r="C938" s="44"/>
      <c r="D938" s="44"/>
      <c r="E938" s="44"/>
      <c r="F938" s="44"/>
      <c r="G938" s="44"/>
      <c r="H938" s="44"/>
      <c r="I938" s="44"/>
      <c r="J938" s="44"/>
      <c r="K938" s="44"/>
      <c r="L938" s="44"/>
      <c r="M938" s="44"/>
      <c r="N938" s="44"/>
      <c r="O938" s="44"/>
    </row>
    <row r="939" spans="2:15" x14ac:dyDescent="0.35">
      <c r="B939" s="44"/>
      <c r="C939" s="44"/>
      <c r="D939" s="44"/>
      <c r="E939" s="44"/>
      <c r="F939" s="44"/>
      <c r="G939" s="44"/>
      <c r="H939" s="44"/>
      <c r="I939" s="44"/>
      <c r="J939" s="44"/>
      <c r="K939" s="44"/>
      <c r="L939" s="44"/>
      <c r="M939" s="44"/>
      <c r="N939" s="44"/>
      <c r="O939" s="44"/>
    </row>
    <row r="940" spans="2:15" x14ac:dyDescent="0.35">
      <c r="B940" s="44"/>
      <c r="C940" s="44"/>
      <c r="D940" s="44"/>
      <c r="E940" s="44"/>
      <c r="F940" s="44"/>
      <c r="G940" s="44"/>
      <c r="H940" s="44"/>
      <c r="I940" s="44"/>
      <c r="J940" s="44"/>
      <c r="K940" s="44"/>
      <c r="L940" s="44"/>
      <c r="M940" s="44"/>
      <c r="N940" s="44"/>
      <c r="O940" s="44"/>
    </row>
    <row r="941" spans="2:15" x14ac:dyDescent="0.35">
      <c r="B941" s="44"/>
      <c r="C941" s="44"/>
      <c r="D941" s="44"/>
      <c r="E941" s="44"/>
      <c r="F941" s="44"/>
      <c r="G941" s="44"/>
      <c r="H941" s="44"/>
      <c r="I941" s="44"/>
      <c r="J941" s="44"/>
      <c r="K941" s="44"/>
      <c r="L941" s="44"/>
      <c r="M941" s="44"/>
      <c r="N941" s="44"/>
      <c r="O941" s="44"/>
    </row>
    <row r="942" spans="2:15" x14ac:dyDescent="0.35">
      <c r="B942" s="44"/>
      <c r="C942" s="44"/>
      <c r="D942" s="44"/>
      <c r="E942" s="44"/>
      <c r="F942" s="44"/>
      <c r="G942" s="44"/>
      <c r="H942" s="44"/>
      <c r="I942" s="44"/>
      <c r="J942" s="44"/>
      <c r="K942" s="44"/>
      <c r="L942" s="44"/>
      <c r="M942" s="44"/>
      <c r="N942" s="44"/>
      <c r="O942" s="44"/>
    </row>
    <row r="943" spans="2:15" x14ac:dyDescent="0.35">
      <c r="B943" s="44"/>
      <c r="C943" s="44"/>
      <c r="D943" s="44"/>
      <c r="E943" s="44"/>
      <c r="F943" s="44"/>
      <c r="G943" s="44"/>
      <c r="H943" s="44"/>
      <c r="I943" s="44"/>
      <c r="J943" s="44"/>
      <c r="K943" s="44"/>
      <c r="L943" s="44"/>
      <c r="M943" s="44"/>
      <c r="N943" s="44"/>
      <c r="O943" s="44"/>
    </row>
    <row r="944" spans="2:15" x14ac:dyDescent="0.35">
      <c r="B944" s="44"/>
      <c r="C944" s="44"/>
      <c r="D944" s="44"/>
      <c r="E944" s="44"/>
      <c r="F944" s="44"/>
      <c r="G944" s="44"/>
      <c r="H944" s="44"/>
      <c r="I944" s="44"/>
      <c r="J944" s="44"/>
      <c r="K944" s="44"/>
      <c r="L944" s="44"/>
      <c r="M944" s="44"/>
      <c r="N944" s="44"/>
      <c r="O944" s="44"/>
    </row>
    <row r="945" spans="2:15" x14ac:dyDescent="0.35">
      <c r="B945" s="44"/>
      <c r="C945" s="44"/>
      <c r="D945" s="44"/>
      <c r="E945" s="44"/>
      <c r="F945" s="44"/>
      <c r="G945" s="44"/>
      <c r="H945" s="44"/>
      <c r="I945" s="44"/>
      <c r="J945" s="44"/>
      <c r="K945" s="44"/>
      <c r="L945" s="44"/>
      <c r="M945" s="44"/>
      <c r="N945" s="44"/>
      <c r="O945" s="44"/>
    </row>
    <row r="946" spans="2:15" x14ac:dyDescent="0.35">
      <c r="B946" s="44"/>
      <c r="C946" s="44"/>
      <c r="D946" s="44"/>
      <c r="E946" s="44"/>
      <c r="F946" s="44"/>
      <c r="G946" s="44"/>
      <c r="H946" s="44"/>
      <c r="I946" s="44"/>
      <c r="J946" s="44"/>
      <c r="K946" s="44"/>
      <c r="L946" s="44"/>
      <c r="M946" s="44"/>
      <c r="N946" s="44"/>
      <c r="O946" s="44"/>
    </row>
    <row r="947" spans="2:15" x14ac:dyDescent="0.35">
      <c r="B947" s="44"/>
      <c r="C947" s="44"/>
      <c r="D947" s="44"/>
      <c r="E947" s="44"/>
      <c r="F947" s="44"/>
      <c r="G947" s="44"/>
      <c r="H947" s="44"/>
      <c r="I947" s="44"/>
      <c r="J947" s="44"/>
      <c r="K947" s="44"/>
      <c r="L947" s="44"/>
      <c r="M947" s="44"/>
      <c r="N947" s="44"/>
      <c r="O947" s="44"/>
    </row>
    <row r="948" spans="2:15" x14ac:dyDescent="0.35">
      <c r="B948" s="44"/>
      <c r="C948" s="44"/>
      <c r="D948" s="44"/>
      <c r="E948" s="44"/>
      <c r="F948" s="44"/>
      <c r="G948" s="44"/>
      <c r="H948" s="44"/>
      <c r="I948" s="44"/>
      <c r="J948" s="44"/>
      <c r="K948" s="44"/>
      <c r="L948" s="44"/>
      <c r="M948" s="44"/>
      <c r="N948" s="44"/>
      <c r="O948" s="44"/>
    </row>
    <row r="949" spans="2:15" x14ac:dyDescent="0.35">
      <c r="B949" s="44"/>
      <c r="C949" s="44"/>
      <c r="D949" s="44"/>
      <c r="E949" s="44"/>
      <c r="F949" s="44"/>
      <c r="G949" s="44"/>
      <c r="H949" s="44"/>
      <c r="I949" s="44"/>
      <c r="J949" s="44"/>
      <c r="K949" s="44"/>
      <c r="L949" s="44"/>
      <c r="M949" s="44"/>
      <c r="N949" s="44"/>
      <c r="O949" s="44"/>
    </row>
    <row r="950" spans="2:15" x14ac:dyDescent="0.35">
      <c r="B950" s="44"/>
      <c r="C950" s="44"/>
      <c r="D950" s="44"/>
      <c r="E950" s="44"/>
      <c r="F950" s="44"/>
      <c r="G950" s="44"/>
      <c r="H950" s="44"/>
      <c r="I950" s="44"/>
      <c r="J950" s="44"/>
      <c r="K950" s="44"/>
      <c r="L950" s="44"/>
      <c r="M950" s="44"/>
      <c r="N950" s="44"/>
      <c r="O950" s="44"/>
    </row>
    <row r="951" spans="2:15" x14ac:dyDescent="0.35">
      <c r="B951" s="44"/>
      <c r="C951" s="44"/>
      <c r="D951" s="44"/>
      <c r="E951" s="44"/>
      <c r="F951" s="44"/>
      <c r="G951" s="44"/>
      <c r="H951" s="44"/>
      <c r="I951" s="44"/>
      <c r="J951" s="44"/>
      <c r="K951" s="44"/>
      <c r="L951" s="44"/>
      <c r="M951" s="44"/>
      <c r="N951" s="44"/>
      <c r="O951" s="44"/>
    </row>
    <row r="952" spans="2:15" x14ac:dyDescent="0.35">
      <c r="B952" s="44"/>
      <c r="C952" s="44"/>
      <c r="D952" s="44"/>
      <c r="E952" s="44"/>
      <c r="F952" s="44"/>
      <c r="G952" s="44"/>
      <c r="H952" s="44"/>
      <c r="I952" s="44"/>
      <c r="J952" s="44"/>
      <c r="K952" s="44"/>
      <c r="L952" s="44"/>
      <c r="M952" s="44"/>
      <c r="N952" s="44"/>
      <c r="O952" s="44"/>
    </row>
    <row r="953" spans="2:15" x14ac:dyDescent="0.35">
      <c r="B953" s="44"/>
      <c r="C953" s="44"/>
      <c r="D953" s="44"/>
      <c r="E953" s="44"/>
      <c r="F953" s="44"/>
      <c r="G953" s="44"/>
      <c r="H953" s="44"/>
      <c r="I953" s="44"/>
      <c r="J953" s="44"/>
      <c r="K953" s="44"/>
      <c r="L953" s="44"/>
      <c r="M953" s="44"/>
      <c r="N953" s="44"/>
      <c r="O953" s="44"/>
    </row>
    <row r="954" spans="2:15" x14ac:dyDescent="0.35">
      <c r="B954" s="44"/>
      <c r="C954" s="44"/>
      <c r="D954" s="44"/>
      <c r="E954" s="44"/>
      <c r="F954" s="44"/>
      <c r="G954" s="44"/>
      <c r="H954" s="44"/>
      <c r="I954" s="44"/>
      <c r="J954" s="44"/>
      <c r="K954" s="44"/>
      <c r="L954" s="44"/>
      <c r="M954" s="44"/>
      <c r="N954" s="44"/>
      <c r="O954" s="44"/>
    </row>
    <row r="955" spans="2:15" x14ac:dyDescent="0.35">
      <c r="B955" s="44"/>
      <c r="C955" s="44"/>
      <c r="D955" s="44"/>
      <c r="E955" s="44"/>
      <c r="F955" s="44"/>
      <c r="G955" s="44"/>
      <c r="H955" s="44"/>
      <c r="I955" s="44"/>
      <c r="J955" s="44"/>
      <c r="K955" s="44"/>
      <c r="L955" s="44"/>
      <c r="M955" s="44"/>
      <c r="N955" s="44"/>
      <c r="O955" s="44"/>
    </row>
    <row r="956" spans="2:15" x14ac:dyDescent="0.35">
      <c r="B956" s="44"/>
      <c r="C956" s="44"/>
      <c r="D956" s="44"/>
      <c r="E956" s="44"/>
      <c r="F956" s="44"/>
      <c r="G956" s="44"/>
      <c r="H956" s="44"/>
      <c r="I956" s="44"/>
      <c r="J956" s="44"/>
      <c r="K956" s="44"/>
      <c r="L956" s="44"/>
      <c r="M956" s="44"/>
      <c r="N956" s="44"/>
      <c r="O956" s="44"/>
    </row>
    <row r="957" spans="2:15" x14ac:dyDescent="0.35">
      <c r="B957" s="44"/>
      <c r="C957" s="44"/>
      <c r="D957" s="44"/>
      <c r="E957" s="44"/>
      <c r="F957" s="44"/>
      <c r="G957" s="44"/>
      <c r="H957" s="44"/>
      <c r="I957" s="44"/>
      <c r="J957" s="44"/>
      <c r="K957" s="44"/>
      <c r="L957" s="44"/>
      <c r="M957" s="44"/>
      <c r="N957" s="44"/>
      <c r="O957" s="44"/>
    </row>
    <row r="958" spans="2:15" x14ac:dyDescent="0.35">
      <c r="B958" s="44"/>
      <c r="C958" s="44"/>
      <c r="D958" s="44"/>
      <c r="E958" s="44"/>
      <c r="F958" s="44"/>
      <c r="G958" s="44"/>
      <c r="H958" s="44"/>
      <c r="I958" s="44"/>
      <c r="J958" s="44"/>
      <c r="K958" s="44"/>
      <c r="L958" s="44"/>
      <c r="M958" s="44"/>
      <c r="N958" s="44"/>
      <c r="O958" s="44"/>
    </row>
    <row r="959" spans="2:15" x14ac:dyDescent="0.35">
      <c r="B959" s="44"/>
      <c r="C959" s="44"/>
      <c r="D959" s="44"/>
      <c r="E959" s="44"/>
      <c r="F959" s="44"/>
      <c r="G959" s="44"/>
      <c r="H959" s="44"/>
      <c r="I959" s="44"/>
      <c r="J959" s="44"/>
      <c r="K959" s="44"/>
      <c r="L959" s="44"/>
      <c r="M959" s="44"/>
      <c r="N959" s="44"/>
      <c r="O959" s="44"/>
    </row>
    <row r="960" spans="2:15" x14ac:dyDescent="0.35">
      <c r="B960" s="44"/>
      <c r="C960" s="44"/>
      <c r="D960" s="44"/>
      <c r="E960" s="44"/>
      <c r="F960" s="44"/>
      <c r="G960" s="44"/>
      <c r="H960" s="44"/>
      <c r="I960" s="44"/>
      <c r="J960" s="44"/>
      <c r="K960" s="44"/>
      <c r="L960" s="44"/>
      <c r="M960" s="44"/>
      <c r="N960" s="44"/>
      <c r="O960" s="44"/>
    </row>
    <row r="961" spans="2:15" x14ac:dyDescent="0.35">
      <c r="B961" s="44"/>
      <c r="C961" s="44"/>
      <c r="D961" s="44"/>
      <c r="E961" s="44"/>
      <c r="F961" s="44"/>
      <c r="G961" s="44"/>
      <c r="H961" s="44"/>
      <c r="I961" s="44"/>
      <c r="J961" s="44"/>
      <c r="K961" s="44"/>
      <c r="L961" s="44"/>
      <c r="M961" s="44"/>
      <c r="N961" s="44"/>
      <c r="O961" s="44"/>
    </row>
    <row r="962" spans="2:15" x14ac:dyDescent="0.35">
      <c r="B962" s="44"/>
      <c r="C962" s="44"/>
      <c r="D962" s="44"/>
      <c r="E962" s="44"/>
      <c r="F962" s="44"/>
      <c r="G962" s="44"/>
      <c r="H962" s="44"/>
      <c r="I962" s="44"/>
      <c r="J962" s="44"/>
      <c r="K962" s="44"/>
      <c r="L962" s="44"/>
      <c r="M962" s="44"/>
      <c r="N962" s="44"/>
      <c r="O962" s="44"/>
    </row>
    <row r="963" spans="2:15" x14ac:dyDescent="0.35">
      <c r="B963" s="44"/>
      <c r="C963" s="44"/>
      <c r="D963" s="44"/>
      <c r="E963" s="44"/>
      <c r="F963" s="44"/>
      <c r="G963" s="44"/>
      <c r="H963" s="44"/>
      <c r="I963" s="44"/>
      <c r="J963" s="44"/>
      <c r="K963" s="44"/>
      <c r="L963" s="44"/>
      <c r="M963" s="44"/>
      <c r="N963" s="44"/>
      <c r="O963" s="44"/>
    </row>
    <row r="964" spans="2:15" x14ac:dyDescent="0.35">
      <c r="B964" s="44"/>
      <c r="C964" s="44"/>
      <c r="D964" s="44"/>
      <c r="E964" s="44"/>
      <c r="F964" s="44"/>
      <c r="G964" s="44"/>
      <c r="H964" s="44"/>
      <c r="I964" s="44"/>
      <c r="J964" s="44"/>
      <c r="K964" s="44"/>
      <c r="L964" s="44"/>
      <c r="M964" s="44"/>
      <c r="N964" s="44"/>
      <c r="O964" s="44"/>
    </row>
    <row r="965" spans="2:15" x14ac:dyDescent="0.35">
      <c r="B965" s="44"/>
      <c r="C965" s="44"/>
      <c r="D965" s="44"/>
      <c r="E965" s="44"/>
      <c r="F965" s="44"/>
      <c r="G965" s="44"/>
      <c r="H965" s="44"/>
      <c r="I965" s="44"/>
      <c r="J965" s="44"/>
      <c r="K965" s="44"/>
      <c r="L965" s="44"/>
      <c r="M965" s="44"/>
      <c r="N965" s="44"/>
      <c r="O965" s="44"/>
    </row>
    <row r="966" spans="2:15" x14ac:dyDescent="0.35">
      <c r="B966" s="44"/>
      <c r="C966" s="44"/>
      <c r="D966" s="44"/>
      <c r="E966" s="44"/>
      <c r="F966" s="44"/>
      <c r="G966" s="44"/>
      <c r="H966" s="44"/>
      <c r="I966" s="44"/>
      <c r="J966" s="44"/>
      <c r="K966" s="44"/>
      <c r="L966" s="44"/>
      <c r="M966" s="44"/>
      <c r="N966" s="44"/>
      <c r="O966" s="44"/>
    </row>
    <row r="967" spans="2:15" x14ac:dyDescent="0.35">
      <c r="B967" s="44"/>
      <c r="C967" s="44"/>
      <c r="D967" s="44"/>
      <c r="E967" s="44"/>
      <c r="F967" s="44"/>
      <c r="G967" s="44"/>
      <c r="H967" s="44"/>
      <c r="I967" s="44"/>
      <c r="J967" s="44"/>
      <c r="K967" s="44"/>
      <c r="L967" s="44"/>
      <c r="M967" s="44"/>
      <c r="N967" s="44"/>
      <c r="O967" s="44"/>
    </row>
    <row r="968" spans="2:15" x14ac:dyDescent="0.35">
      <c r="B968" s="44"/>
      <c r="C968" s="44"/>
      <c r="D968" s="44"/>
      <c r="E968" s="44"/>
      <c r="F968" s="44"/>
      <c r="G968" s="44"/>
      <c r="H968" s="44"/>
      <c r="I968" s="44"/>
      <c r="J968" s="44"/>
      <c r="K968" s="44"/>
      <c r="L968" s="44"/>
      <c r="M968" s="44"/>
      <c r="N968" s="44"/>
      <c r="O968" s="44"/>
    </row>
    <row r="969" spans="2:15" x14ac:dyDescent="0.35">
      <c r="B969" s="44"/>
      <c r="C969" s="44"/>
      <c r="D969" s="44"/>
      <c r="E969" s="44"/>
      <c r="F969" s="44"/>
      <c r="G969" s="44"/>
      <c r="H969" s="44"/>
      <c r="I969" s="44"/>
      <c r="J969" s="44"/>
      <c r="K969" s="44"/>
      <c r="L969" s="44"/>
      <c r="M969" s="44"/>
      <c r="N969" s="44"/>
      <c r="O969" s="44"/>
    </row>
    <row r="970" spans="2:15" x14ac:dyDescent="0.35">
      <c r="B970" s="44"/>
      <c r="C970" s="44"/>
      <c r="D970" s="44"/>
      <c r="E970" s="44"/>
      <c r="F970" s="44"/>
      <c r="G970" s="44"/>
      <c r="H970" s="44"/>
      <c r="I970" s="44"/>
      <c r="J970" s="44"/>
      <c r="K970" s="44"/>
      <c r="L970" s="44"/>
      <c r="M970" s="44"/>
      <c r="N970" s="44"/>
      <c r="O970" s="44"/>
    </row>
    <row r="971" spans="2:15" x14ac:dyDescent="0.35">
      <c r="B971" s="44"/>
      <c r="C971" s="44"/>
      <c r="D971" s="44"/>
      <c r="E971" s="44"/>
      <c r="F971" s="44"/>
      <c r="G971" s="44"/>
      <c r="H971" s="44"/>
      <c r="I971" s="44"/>
      <c r="J971" s="44"/>
      <c r="K971" s="44"/>
      <c r="L971" s="44"/>
      <c r="M971" s="44"/>
      <c r="N971" s="44"/>
      <c r="O971" s="44"/>
    </row>
    <row r="972" spans="2:15" x14ac:dyDescent="0.35">
      <c r="B972" s="44"/>
      <c r="C972" s="44"/>
      <c r="D972" s="44"/>
      <c r="E972" s="44"/>
      <c r="F972" s="44"/>
      <c r="G972" s="44"/>
      <c r="H972" s="44"/>
      <c r="I972" s="44"/>
      <c r="J972" s="44"/>
      <c r="K972" s="44"/>
      <c r="L972" s="44"/>
      <c r="M972" s="44"/>
      <c r="N972" s="44"/>
      <c r="O972" s="44"/>
    </row>
    <row r="973" spans="2:15" x14ac:dyDescent="0.35">
      <c r="B973" s="44"/>
      <c r="C973" s="44"/>
      <c r="D973" s="44"/>
      <c r="E973" s="44"/>
      <c r="F973" s="44"/>
      <c r="G973" s="44"/>
      <c r="H973" s="44"/>
      <c r="I973" s="44"/>
      <c r="J973" s="44"/>
      <c r="K973" s="44"/>
      <c r="L973" s="44"/>
      <c r="M973" s="44"/>
      <c r="N973" s="44"/>
      <c r="O973" s="44"/>
    </row>
    <row r="974" spans="2:15" x14ac:dyDescent="0.35">
      <c r="B974" s="44"/>
      <c r="C974" s="44"/>
      <c r="D974" s="44"/>
      <c r="E974" s="44"/>
      <c r="F974" s="44"/>
      <c r="G974" s="44"/>
      <c r="H974" s="44"/>
      <c r="I974" s="44"/>
      <c r="J974" s="44"/>
      <c r="K974" s="44"/>
      <c r="L974" s="44"/>
      <c r="M974" s="44"/>
      <c r="N974" s="44"/>
      <c r="O974" s="44"/>
    </row>
    <row r="975" spans="2:15" x14ac:dyDescent="0.35">
      <c r="B975" s="44"/>
      <c r="C975" s="44"/>
      <c r="D975" s="44"/>
      <c r="E975" s="44"/>
      <c r="F975" s="44"/>
      <c r="G975" s="44"/>
      <c r="H975" s="44"/>
      <c r="I975" s="44"/>
      <c r="J975" s="44"/>
      <c r="K975" s="44"/>
      <c r="L975" s="44"/>
      <c r="M975" s="44"/>
      <c r="N975" s="44"/>
      <c r="O975" s="44"/>
    </row>
    <row r="976" spans="2:15" x14ac:dyDescent="0.35">
      <c r="B976" s="44"/>
      <c r="C976" s="44"/>
      <c r="D976" s="44"/>
      <c r="E976" s="44"/>
      <c r="F976" s="44"/>
      <c r="G976" s="44"/>
      <c r="H976" s="44"/>
      <c r="I976" s="44"/>
      <c r="J976" s="44"/>
      <c r="K976" s="44"/>
      <c r="L976" s="44"/>
      <c r="M976" s="44"/>
      <c r="N976" s="44"/>
      <c r="O976" s="44"/>
    </row>
    <row r="977" spans="2:15" x14ac:dyDescent="0.35">
      <c r="B977" s="44"/>
      <c r="C977" s="44"/>
      <c r="D977" s="44"/>
      <c r="E977" s="44"/>
      <c r="F977" s="44"/>
      <c r="G977" s="44"/>
      <c r="H977" s="44"/>
      <c r="I977" s="44"/>
      <c r="J977" s="44"/>
      <c r="K977" s="44"/>
      <c r="L977" s="44"/>
      <c r="M977" s="44"/>
      <c r="N977" s="44"/>
      <c r="O977" s="44"/>
    </row>
    <row r="978" spans="2:15" x14ac:dyDescent="0.35">
      <c r="B978" s="44"/>
      <c r="C978" s="44"/>
      <c r="D978" s="44"/>
      <c r="E978" s="44"/>
      <c r="F978" s="44"/>
      <c r="G978" s="44"/>
      <c r="H978" s="44"/>
      <c r="I978" s="44"/>
      <c r="J978" s="44"/>
      <c r="K978" s="44"/>
      <c r="L978" s="44"/>
      <c r="M978" s="44"/>
      <c r="N978" s="44"/>
      <c r="O978" s="44"/>
    </row>
    <row r="979" spans="2:15" x14ac:dyDescent="0.35">
      <c r="B979" s="44"/>
      <c r="C979" s="44"/>
      <c r="D979" s="44"/>
      <c r="E979" s="44"/>
      <c r="F979" s="44"/>
      <c r="G979" s="44"/>
      <c r="H979" s="44"/>
      <c r="I979" s="44"/>
      <c r="J979" s="44"/>
      <c r="K979" s="44"/>
      <c r="L979" s="44"/>
      <c r="M979" s="44"/>
      <c r="N979" s="44"/>
      <c r="O979" s="44"/>
    </row>
    <row r="980" spans="2:15" x14ac:dyDescent="0.35">
      <c r="B980" s="44"/>
      <c r="C980" s="44"/>
      <c r="D980" s="44"/>
      <c r="E980" s="44"/>
      <c r="F980" s="44"/>
      <c r="G980" s="44"/>
      <c r="H980" s="44"/>
      <c r="I980" s="44"/>
      <c r="J980" s="44"/>
      <c r="K980" s="44"/>
      <c r="L980" s="44"/>
      <c r="M980" s="44"/>
      <c r="N980" s="44"/>
      <c r="O980" s="44"/>
    </row>
    <row r="981" spans="2:15" x14ac:dyDescent="0.35">
      <c r="B981" s="44"/>
      <c r="C981" s="44"/>
      <c r="D981" s="44"/>
      <c r="E981" s="44"/>
      <c r="F981" s="44"/>
      <c r="G981" s="44"/>
      <c r="H981" s="44"/>
      <c r="I981" s="44"/>
      <c r="J981" s="44"/>
      <c r="K981" s="44"/>
      <c r="L981" s="44"/>
      <c r="M981" s="44"/>
      <c r="N981" s="44"/>
      <c r="O981" s="44"/>
    </row>
    <row r="982" spans="2:15" x14ac:dyDescent="0.35">
      <c r="B982" s="44"/>
      <c r="C982" s="44"/>
      <c r="D982" s="44"/>
      <c r="E982" s="44"/>
      <c r="F982" s="44"/>
      <c r="G982" s="44"/>
      <c r="H982" s="44"/>
      <c r="I982" s="44"/>
      <c r="J982" s="44"/>
      <c r="K982" s="44"/>
      <c r="L982" s="44"/>
      <c r="M982" s="44"/>
      <c r="N982" s="44"/>
      <c r="O982" s="44"/>
    </row>
    <row r="983" spans="2:15" x14ac:dyDescent="0.35">
      <c r="B983" s="44"/>
      <c r="C983" s="44"/>
      <c r="D983" s="44"/>
      <c r="E983" s="44"/>
      <c r="F983" s="44"/>
      <c r="G983" s="44"/>
      <c r="H983" s="44"/>
      <c r="I983" s="44"/>
      <c r="J983" s="44"/>
      <c r="K983" s="44"/>
      <c r="L983" s="44"/>
      <c r="M983" s="44"/>
      <c r="N983" s="44"/>
      <c r="O983" s="44"/>
    </row>
    <row r="984" spans="2:15" x14ac:dyDescent="0.35">
      <c r="B984" s="44"/>
      <c r="C984" s="44"/>
      <c r="D984" s="44"/>
      <c r="E984" s="44"/>
      <c r="F984" s="44"/>
      <c r="G984" s="44"/>
      <c r="H984" s="44"/>
      <c r="I984" s="44"/>
      <c r="J984" s="44"/>
      <c r="K984" s="44"/>
      <c r="L984" s="44"/>
      <c r="M984" s="44"/>
      <c r="N984" s="44"/>
      <c r="O984" s="44"/>
    </row>
    <row r="985" spans="2:15" x14ac:dyDescent="0.35">
      <c r="B985" s="44"/>
      <c r="C985" s="44"/>
      <c r="D985" s="44"/>
      <c r="E985" s="44"/>
      <c r="F985" s="44"/>
      <c r="G985" s="44"/>
      <c r="H985" s="44"/>
      <c r="I985" s="44"/>
      <c r="J985" s="44"/>
      <c r="K985" s="44"/>
      <c r="L985" s="44"/>
      <c r="M985" s="44"/>
      <c r="N985" s="44"/>
      <c r="O985" s="44"/>
    </row>
    <row r="986" spans="2:15" x14ac:dyDescent="0.35">
      <c r="B986" s="44"/>
      <c r="C986" s="44"/>
      <c r="D986" s="44"/>
      <c r="E986" s="44"/>
      <c r="F986" s="44"/>
      <c r="G986" s="44"/>
      <c r="H986" s="44"/>
      <c r="I986" s="44"/>
      <c r="J986" s="44"/>
      <c r="K986" s="44"/>
      <c r="L986" s="44"/>
      <c r="M986" s="44"/>
      <c r="N986" s="44"/>
      <c r="O986" s="44"/>
    </row>
    <row r="987" spans="2:15" x14ac:dyDescent="0.35">
      <c r="B987" s="44"/>
      <c r="C987" s="44"/>
      <c r="D987" s="44"/>
      <c r="E987" s="44"/>
      <c r="F987" s="44"/>
      <c r="G987" s="44"/>
      <c r="H987" s="44"/>
      <c r="I987" s="44"/>
      <c r="J987" s="44"/>
      <c r="K987" s="44"/>
      <c r="L987" s="44"/>
      <c r="M987" s="44"/>
      <c r="N987" s="44"/>
      <c r="O987" s="44"/>
    </row>
    <row r="988" spans="2:15" x14ac:dyDescent="0.35">
      <c r="B988" s="44"/>
      <c r="C988" s="44"/>
      <c r="D988" s="44"/>
      <c r="E988" s="44"/>
      <c r="F988" s="44"/>
      <c r="G988" s="44"/>
      <c r="H988" s="44"/>
      <c r="I988" s="44"/>
      <c r="J988" s="44"/>
      <c r="K988" s="44"/>
      <c r="L988" s="44"/>
      <c r="M988" s="44"/>
      <c r="N988" s="44"/>
      <c r="O988" s="44"/>
    </row>
    <row r="989" spans="2:15" x14ac:dyDescent="0.35">
      <c r="B989" s="44"/>
      <c r="C989" s="44"/>
      <c r="D989" s="44"/>
      <c r="E989" s="44"/>
      <c r="F989" s="44"/>
      <c r="G989" s="44"/>
      <c r="H989" s="44"/>
      <c r="I989" s="44"/>
      <c r="J989" s="44"/>
      <c r="K989" s="44"/>
      <c r="L989" s="44"/>
      <c r="M989" s="44"/>
      <c r="N989" s="44"/>
      <c r="O989" s="44"/>
    </row>
    <row r="990" spans="2:15" x14ac:dyDescent="0.35">
      <c r="B990" s="44"/>
      <c r="C990" s="44"/>
      <c r="D990" s="44"/>
      <c r="E990" s="44"/>
      <c r="F990" s="44"/>
      <c r="G990" s="44"/>
      <c r="H990" s="44"/>
      <c r="I990" s="44"/>
      <c r="J990" s="44"/>
      <c r="K990" s="44"/>
      <c r="L990" s="44"/>
      <c r="M990" s="44"/>
      <c r="N990" s="44"/>
      <c r="O990" s="44"/>
    </row>
    <row r="991" spans="2:15" x14ac:dyDescent="0.35">
      <c r="B991" s="44"/>
      <c r="C991" s="44"/>
      <c r="D991" s="44"/>
      <c r="E991" s="44"/>
      <c r="F991" s="44"/>
      <c r="G991" s="44"/>
      <c r="H991" s="44"/>
      <c r="I991" s="44"/>
      <c r="J991" s="44"/>
      <c r="K991" s="44"/>
      <c r="L991" s="44"/>
      <c r="M991" s="44"/>
      <c r="N991" s="44"/>
      <c r="O991" s="44"/>
    </row>
    <row r="992" spans="2:15" x14ac:dyDescent="0.35">
      <c r="B992" s="44"/>
      <c r="C992" s="44"/>
      <c r="D992" s="44"/>
      <c r="E992" s="44"/>
      <c r="F992" s="44"/>
      <c r="G992" s="44"/>
      <c r="H992" s="44"/>
      <c r="I992" s="44"/>
      <c r="J992" s="44"/>
      <c r="K992" s="44"/>
      <c r="L992" s="44"/>
      <c r="M992" s="44"/>
      <c r="N992" s="44"/>
      <c r="O992" s="44"/>
    </row>
    <row r="993" spans="2:15" x14ac:dyDescent="0.35">
      <c r="B993" s="44"/>
      <c r="C993" s="44"/>
      <c r="D993" s="44"/>
      <c r="E993" s="44"/>
      <c r="F993" s="44"/>
      <c r="G993" s="44"/>
      <c r="H993" s="44"/>
      <c r="I993" s="44"/>
      <c r="J993" s="44"/>
      <c r="K993" s="44"/>
      <c r="L993" s="44"/>
      <c r="M993" s="44"/>
      <c r="N993" s="44"/>
      <c r="O993" s="44"/>
    </row>
    <row r="994" spans="2:15" x14ac:dyDescent="0.35">
      <c r="B994" s="44"/>
      <c r="C994" s="44"/>
      <c r="D994" s="44"/>
      <c r="E994" s="44"/>
      <c r="F994" s="44"/>
      <c r="G994" s="44"/>
      <c r="H994" s="44"/>
      <c r="I994" s="44"/>
      <c r="J994" s="44"/>
      <c r="K994" s="44"/>
      <c r="L994" s="44"/>
      <c r="M994" s="44"/>
      <c r="N994" s="44"/>
      <c r="O994" s="44"/>
    </row>
    <row r="995" spans="2:15" x14ac:dyDescent="0.35">
      <c r="B995" s="44"/>
      <c r="C995" s="44"/>
      <c r="D995" s="44"/>
      <c r="E995" s="44"/>
      <c r="F995" s="44"/>
      <c r="G995" s="44"/>
      <c r="H995" s="44"/>
      <c r="I995" s="44"/>
      <c r="J995" s="44"/>
      <c r="K995" s="44"/>
      <c r="L995" s="44"/>
      <c r="M995" s="44"/>
      <c r="N995" s="44"/>
      <c r="O995" s="44"/>
    </row>
    <row r="996" spans="2:15" x14ac:dyDescent="0.35">
      <c r="B996" s="44"/>
      <c r="C996" s="44"/>
      <c r="D996" s="44"/>
      <c r="E996" s="44"/>
      <c r="F996" s="44"/>
      <c r="G996" s="44"/>
      <c r="H996" s="44"/>
      <c r="I996" s="44"/>
      <c r="J996" s="44"/>
      <c r="K996" s="44"/>
      <c r="L996" s="44"/>
      <c r="M996" s="44"/>
      <c r="N996" s="44"/>
      <c r="O996" s="44"/>
    </row>
    <row r="997" spans="2:15" x14ac:dyDescent="0.35">
      <c r="B997" s="44"/>
      <c r="C997" s="44"/>
      <c r="D997" s="44"/>
      <c r="E997" s="44"/>
      <c r="F997" s="44"/>
      <c r="G997" s="44"/>
      <c r="H997" s="44"/>
      <c r="I997" s="44"/>
      <c r="J997" s="44"/>
      <c r="K997" s="44"/>
      <c r="L997" s="44"/>
      <c r="M997" s="44"/>
      <c r="N997" s="44"/>
      <c r="O997" s="44"/>
    </row>
    <row r="998" spans="2:15" x14ac:dyDescent="0.35">
      <c r="B998" s="44"/>
      <c r="C998" s="44"/>
      <c r="D998" s="44"/>
      <c r="E998" s="44"/>
      <c r="F998" s="44"/>
      <c r="G998" s="44"/>
      <c r="H998" s="44"/>
      <c r="I998" s="44"/>
      <c r="J998" s="44"/>
      <c r="K998" s="44"/>
      <c r="L998" s="44"/>
      <c r="M998" s="44"/>
      <c r="N998" s="44"/>
      <c r="O998" s="44"/>
    </row>
    <row r="999" spans="2:15" x14ac:dyDescent="0.35">
      <c r="B999" s="44"/>
      <c r="C999" s="44"/>
      <c r="D999" s="44"/>
      <c r="E999" s="44"/>
      <c r="F999" s="44"/>
      <c r="G999" s="44"/>
      <c r="H999" s="44"/>
      <c r="I999" s="44"/>
      <c r="J999" s="44"/>
      <c r="K999" s="44"/>
      <c r="L999" s="44"/>
      <c r="M999" s="44"/>
      <c r="N999" s="44"/>
      <c r="O999" s="44"/>
    </row>
    <row r="1000" spans="2:15" x14ac:dyDescent="0.35">
      <c r="B1000" s="44"/>
      <c r="C1000" s="44"/>
      <c r="D1000" s="44"/>
      <c r="E1000" s="44"/>
      <c r="F1000" s="44"/>
      <c r="G1000" s="44"/>
      <c r="H1000" s="44"/>
      <c r="I1000" s="44"/>
      <c r="J1000" s="44"/>
      <c r="K1000" s="44"/>
      <c r="L1000" s="44"/>
      <c r="M1000" s="44"/>
      <c r="N1000" s="44"/>
      <c r="O1000" s="44"/>
    </row>
    <row r="1001" spans="2:15" x14ac:dyDescent="0.35">
      <c r="B1001" s="44"/>
      <c r="C1001" s="44"/>
      <c r="D1001" s="44"/>
      <c r="E1001" s="44"/>
      <c r="F1001" s="44"/>
      <c r="G1001" s="44"/>
      <c r="H1001" s="44"/>
      <c r="I1001" s="44"/>
      <c r="J1001" s="44"/>
      <c r="K1001" s="44"/>
      <c r="L1001" s="44"/>
      <c r="M1001" s="44"/>
      <c r="N1001" s="44"/>
      <c r="O1001" s="44"/>
    </row>
    <row r="1002" spans="2:15" x14ac:dyDescent="0.35">
      <c r="B1002" s="44"/>
      <c r="C1002" s="44"/>
      <c r="D1002" s="44"/>
      <c r="E1002" s="44"/>
      <c r="F1002" s="44"/>
      <c r="G1002" s="44"/>
      <c r="H1002" s="44"/>
      <c r="I1002" s="44"/>
      <c r="J1002" s="44"/>
      <c r="K1002" s="44"/>
      <c r="L1002" s="44"/>
      <c r="M1002" s="44"/>
      <c r="N1002" s="44"/>
      <c r="O1002" s="44"/>
    </row>
    <row r="1003" spans="2:15" x14ac:dyDescent="0.35">
      <c r="B1003" s="44"/>
      <c r="C1003" s="44"/>
      <c r="D1003" s="44"/>
      <c r="E1003" s="44"/>
      <c r="F1003" s="44"/>
      <c r="G1003" s="44"/>
      <c r="H1003" s="44"/>
      <c r="I1003" s="44"/>
      <c r="J1003" s="44"/>
      <c r="K1003" s="44"/>
      <c r="L1003" s="44"/>
      <c r="M1003" s="44"/>
      <c r="N1003" s="44"/>
      <c r="O1003" s="44"/>
    </row>
    <row r="1004" spans="2:15" x14ac:dyDescent="0.35">
      <c r="B1004" s="44"/>
      <c r="C1004" s="44"/>
      <c r="D1004" s="44"/>
      <c r="E1004" s="44"/>
      <c r="F1004" s="44"/>
      <c r="G1004" s="44"/>
      <c r="H1004" s="44"/>
      <c r="I1004" s="44"/>
      <c r="J1004" s="44"/>
      <c r="K1004" s="44"/>
      <c r="L1004" s="44"/>
      <c r="M1004" s="44"/>
      <c r="N1004" s="44"/>
      <c r="O1004" s="44"/>
    </row>
    <row r="1005" spans="2:15" x14ac:dyDescent="0.35">
      <c r="B1005" s="44"/>
      <c r="C1005" s="44"/>
      <c r="D1005" s="44"/>
      <c r="E1005" s="44"/>
      <c r="F1005" s="44"/>
      <c r="G1005" s="44"/>
      <c r="H1005" s="44"/>
      <c r="I1005" s="44"/>
      <c r="J1005" s="44"/>
      <c r="K1005" s="44"/>
      <c r="L1005" s="44"/>
      <c r="M1005" s="44"/>
      <c r="N1005" s="44"/>
      <c r="O1005" s="44"/>
    </row>
    <row r="1006" spans="2:15" x14ac:dyDescent="0.35">
      <c r="B1006" s="44"/>
      <c r="C1006" s="44"/>
      <c r="D1006" s="44"/>
      <c r="E1006" s="44"/>
      <c r="F1006" s="44"/>
      <c r="G1006" s="44"/>
      <c r="H1006" s="44"/>
      <c r="I1006" s="44"/>
      <c r="J1006" s="44"/>
      <c r="K1006" s="44"/>
      <c r="L1006" s="44"/>
      <c r="M1006" s="44"/>
      <c r="N1006" s="44"/>
      <c r="O1006" s="44"/>
    </row>
    <row r="1007" spans="2:15" x14ac:dyDescent="0.35">
      <c r="B1007" s="44"/>
      <c r="C1007" s="44"/>
      <c r="D1007" s="44"/>
      <c r="E1007" s="44"/>
      <c r="F1007" s="44"/>
      <c r="G1007" s="44"/>
      <c r="H1007" s="44"/>
      <c r="I1007" s="44"/>
      <c r="J1007" s="44"/>
      <c r="K1007" s="44"/>
      <c r="L1007" s="44"/>
      <c r="M1007" s="44"/>
      <c r="N1007" s="44"/>
      <c r="O1007" s="44"/>
    </row>
    <row r="1008" spans="2:15" x14ac:dyDescent="0.35">
      <c r="B1008" s="44"/>
      <c r="C1008" s="44"/>
      <c r="D1008" s="44"/>
      <c r="E1008" s="44"/>
      <c r="F1008" s="44"/>
      <c r="G1008" s="44"/>
      <c r="H1008" s="44"/>
      <c r="I1008" s="44"/>
      <c r="J1008" s="44"/>
      <c r="K1008" s="44"/>
      <c r="L1008" s="44"/>
      <c r="M1008" s="44"/>
      <c r="N1008" s="44"/>
      <c r="O1008" s="44"/>
    </row>
    <row r="1009" spans="2:15" x14ac:dyDescent="0.35">
      <c r="B1009" s="44"/>
      <c r="C1009" s="44"/>
      <c r="D1009" s="44"/>
      <c r="E1009" s="44"/>
      <c r="F1009" s="44"/>
      <c r="G1009" s="44"/>
      <c r="H1009" s="44"/>
      <c r="I1009" s="44"/>
      <c r="J1009" s="44"/>
      <c r="K1009" s="44"/>
      <c r="L1009" s="44"/>
      <c r="M1009" s="44"/>
      <c r="N1009" s="44"/>
      <c r="O1009" s="44"/>
    </row>
    <row r="1010" spans="2:15" x14ac:dyDescent="0.35">
      <c r="B1010" s="44"/>
      <c r="C1010" s="44"/>
      <c r="D1010" s="44"/>
      <c r="E1010" s="44"/>
      <c r="F1010" s="44"/>
      <c r="G1010" s="44"/>
      <c r="H1010" s="44"/>
      <c r="I1010" s="44"/>
      <c r="J1010" s="44"/>
      <c r="K1010" s="44"/>
      <c r="L1010" s="44"/>
      <c r="M1010" s="44"/>
      <c r="N1010" s="44"/>
      <c r="O1010" s="44"/>
    </row>
    <row r="1011" spans="2:15" x14ac:dyDescent="0.35">
      <c r="B1011" s="44"/>
      <c r="C1011" s="44"/>
      <c r="D1011" s="44"/>
      <c r="E1011" s="44"/>
      <c r="F1011" s="44"/>
      <c r="G1011" s="44"/>
      <c r="H1011" s="44"/>
      <c r="I1011" s="44"/>
      <c r="J1011" s="44"/>
      <c r="K1011" s="44"/>
      <c r="L1011" s="44"/>
      <c r="M1011" s="44"/>
      <c r="N1011" s="44"/>
      <c r="O1011" s="44"/>
    </row>
    <row r="1012" spans="2:15" x14ac:dyDescent="0.35">
      <c r="B1012" s="44"/>
      <c r="C1012" s="44"/>
      <c r="D1012" s="44"/>
      <c r="E1012" s="44"/>
      <c r="F1012" s="44"/>
      <c r="G1012" s="44"/>
      <c r="H1012" s="44"/>
      <c r="I1012" s="44"/>
      <c r="J1012" s="44"/>
      <c r="K1012" s="44"/>
      <c r="L1012" s="44"/>
      <c r="M1012" s="44"/>
      <c r="N1012" s="44"/>
      <c r="O1012" s="44"/>
    </row>
    <row r="1013" spans="2:15" x14ac:dyDescent="0.35">
      <c r="B1013" s="44"/>
      <c r="C1013" s="44"/>
      <c r="D1013" s="44"/>
      <c r="E1013" s="44"/>
      <c r="F1013" s="44"/>
      <c r="G1013" s="44"/>
      <c r="H1013" s="44"/>
      <c r="I1013" s="44"/>
      <c r="J1013" s="44"/>
      <c r="K1013" s="44"/>
      <c r="L1013" s="44"/>
      <c r="M1013" s="44"/>
      <c r="N1013" s="44"/>
      <c r="O1013" s="44"/>
    </row>
    <row r="1014" spans="2:15" x14ac:dyDescent="0.35">
      <c r="B1014" s="44"/>
      <c r="C1014" s="44"/>
      <c r="D1014" s="44"/>
      <c r="E1014" s="44"/>
      <c r="F1014" s="44"/>
      <c r="G1014" s="44"/>
      <c r="H1014" s="44"/>
      <c r="I1014" s="44"/>
      <c r="J1014" s="44"/>
      <c r="K1014" s="44"/>
      <c r="L1014" s="44"/>
      <c r="M1014" s="44"/>
      <c r="N1014" s="44"/>
      <c r="O1014" s="44"/>
    </row>
    <row r="1015" spans="2:15" x14ac:dyDescent="0.35">
      <c r="B1015" s="44"/>
      <c r="C1015" s="44"/>
      <c r="D1015" s="44"/>
      <c r="E1015" s="44"/>
      <c r="F1015" s="44"/>
      <c r="G1015" s="44"/>
      <c r="H1015" s="44"/>
      <c r="I1015" s="44"/>
      <c r="J1015" s="44"/>
      <c r="K1015" s="44"/>
      <c r="L1015" s="44"/>
      <c r="M1015" s="44"/>
      <c r="N1015" s="44"/>
      <c r="O1015" s="44"/>
    </row>
    <row r="1016" spans="2:15" x14ac:dyDescent="0.35">
      <c r="B1016" s="44"/>
      <c r="C1016" s="44"/>
      <c r="D1016" s="44"/>
      <c r="E1016" s="44"/>
      <c r="F1016" s="44"/>
      <c r="G1016" s="44"/>
      <c r="H1016" s="44"/>
      <c r="I1016" s="44"/>
      <c r="J1016" s="44"/>
      <c r="K1016" s="44"/>
      <c r="L1016" s="44"/>
      <c r="M1016" s="44"/>
      <c r="N1016" s="44"/>
      <c r="O1016" s="44"/>
    </row>
    <row r="1017" spans="2:15" x14ac:dyDescent="0.35">
      <c r="B1017" s="44"/>
      <c r="C1017" s="44"/>
      <c r="D1017" s="44"/>
      <c r="E1017" s="44"/>
      <c r="F1017" s="44"/>
      <c r="G1017" s="44"/>
      <c r="H1017" s="44"/>
      <c r="I1017" s="44"/>
      <c r="J1017" s="44"/>
      <c r="K1017" s="44"/>
      <c r="L1017" s="44"/>
      <c r="M1017" s="44"/>
      <c r="N1017" s="44"/>
      <c r="O1017" s="44"/>
    </row>
    <row r="1018" spans="2:15" x14ac:dyDescent="0.35">
      <c r="B1018" s="44"/>
      <c r="C1018" s="44"/>
      <c r="D1018" s="44"/>
      <c r="E1018" s="44"/>
      <c r="F1018" s="44"/>
      <c r="G1018" s="44"/>
      <c r="H1018" s="44"/>
      <c r="I1018" s="44"/>
      <c r="J1018" s="44"/>
      <c r="K1018" s="44"/>
      <c r="L1018" s="44"/>
      <c r="M1018" s="44"/>
      <c r="N1018" s="44"/>
      <c r="O1018" s="44"/>
    </row>
    <row r="1019" spans="2:15" x14ac:dyDescent="0.35">
      <c r="B1019" s="44"/>
      <c r="C1019" s="44"/>
      <c r="D1019" s="44"/>
      <c r="E1019" s="44"/>
      <c r="F1019" s="44"/>
      <c r="G1019" s="44"/>
      <c r="H1019" s="44"/>
      <c r="I1019" s="44"/>
      <c r="J1019" s="44"/>
      <c r="K1019" s="44"/>
      <c r="L1019" s="44"/>
      <c r="M1019" s="44"/>
      <c r="N1019" s="44"/>
      <c r="O1019" s="44"/>
    </row>
    <row r="1020" spans="2:15" x14ac:dyDescent="0.35">
      <c r="B1020" s="44"/>
      <c r="C1020" s="44"/>
      <c r="D1020" s="44"/>
      <c r="E1020" s="44"/>
      <c r="F1020" s="44"/>
      <c r="G1020" s="44"/>
      <c r="H1020" s="44"/>
      <c r="I1020" s="44"/>
      <c r="J1020" s="44"/>
      <c r="K1020" s="44"/>
      <c r="L1020" s="44"/>
      <c r="M1020" s="44"/>
      <c r="N1020" s="44"/>
      <c r="O1020" s="44"/>
    </row>
    <row r="1021" spans="2:15" x14ac:dyDescent="0.35">
      <c r="B1021" s="44"/>
      <c r="C1021" s="44"/>
      <c r="D1021" s="44"/>
      <c r="E1021" s="44"/>
      <c r="F1021" s="44"/>
      <c r="G1021" s="44"/>
      <c r="H1021" s="44"/>
      <c r="I1021" s="44"/>
      <c r="J1021" s="44"/>
      <c r="K1021" s="44"/>
      <c r="L1021" s="44"/>
      <c r="M1021" s="44"/>
      <c r="N1021" s="44"/>
      <c r="O1021" s="44"/>
    </row>
    <row r="1022" spans="2:15" x14ac:dyDescent="0.35">
      <c r="B1022" s="44"/>
      <c r="C1022" s="44"/>
      <c r="D1022" s="44"/>
      <c r="E1022" s="44"/>
      <c r="F1022" s="44"/>
      <c r="G1022" s="44"/>
      <c r="H1022" s="44"/>
      <c r="I1022" s="44"/>
      <c r="J1022" s="44"/>
      <c r="K1022" s="44"/>
      <c r="L1022" s="44"/>
      <c r="M1022" s="44"/>
      <c r="N1022" s="44"/>
      <c r="O1022" s="44"/>
    </row>
    <row r="1023" spans="2:15" x14ac:dyDescent="0.35">
      <c r="B1023" s="44"/>
      <c r="C1023" s="44"/>
      <c r="D1023" s="44"/>
      <c r="E1023" s="44"/>
      <c r="F1023" s="44"/>
      <c r="G1023" s="44"/>
      <c r="H1023" s="44"/>
      <c r="I1023" s="44"/>
      <c r="J1023" s="44"/>
      <c r="K1023" s="44"/>
      <c r="L1023" s="44"/>
      <c r="M1023" s="44"/>
      <c r="N1023" s="44"/>
      <c r="O1023" s="44"/>
    </row>
    <row r="1024" spans="2:15" x14ac:dyDescent="0.35">
      <c r="B1024" s="44"/>
      <c r="C1024" s="44"/>
      <c r="D1024" s="44"/>
      <c r="E1024" s="44"/>
      <c r="F1024" s="44"/>
      <c r="G1024" s="44"/>
      <c r="H1024" s="44"/>
      <c r="I1024" s="44"/>
      <c r="J1024" s="44"/>
      <c r="K1024" s="44"/>
      <c r="L1024" s="44"/>
      <c r="M1024" s="44"/>
      <c r="N1024" s="44"/>
      <c r="O1024" s="44"/>
    </row>
    <row r="1025" spans="2:15" x14ac:dyDescent="0.35">
      <c r="B1025" s="44"/>
      <c r="C1025" s="44"/>
      <c r="D1025" s="44"/>
      <c r="E1025" s="44"/>
      <c r="F1025" s="44"/>
      <c r="G1025" s="44"/>
      <c r="H1025" s="44"/>
      <c r="I1025" s="44"/>
      <c r="J1025" s="44"/>
      <c r="K1025" s="44"/>
      <c r="L1025" s="44"/>
      <c r="M1025" s="44"/>
      <c r="N1025" s="44"/>
      <c r="O1025" s="44"/>
    </row>
    <row r="1026" spans="2:15" x14ac:dyDescent="0.35">
      <c r="B1026" s="44"/>
      <c r="C1026" s="44"/>
      <c r="D1026" s="44"/>
      <c r="E1026" s="44"/>
      <c r="F1026" s="44"/>
      <c r="G1026" s="44"/>
      <c r="H1026" s="44"/>
      <c r="I1026" s="44"/>
      <c r="J1026" s="44"/>
      <c r="K1026" s="44"/>
      <c r="L1026" s="44"/>
      <c r="M1026" s="44"/>
      <c r="N1026" s="44"/>
      <c r="O1026" s="44"/>
    </row>
    <row r="1027" spans="2:15" x14ac:dyDescent="0.35">
      <c r="B1027" s="44"/>
      <c r="C1027" s="44"/>
      <c r="D1027" s="44"/>
      <c r="E1027" s="44"/>
      <c r="F1027" s="44"/>
      <c r="G1027" s="44"/>
      <c r="H1027" s="44"/>
      <c r="I1027" s="44"/>
      <c r="J1027" s="44"/>
      <c r="K1027" s="44"/>
      <c r="L1027" s="44"/>
      <c r="M1027" s="44"/>
      <c r="N1027" s="44"/>
      <c r="O1027" s="44"/>
    </row>
    <row r="1028" spans="2:15" x14ac:dyDescent="0.35">
      <c r="B1028" s="44"/>
      <c r="C1028" s="44"/>
      <c r="D1028" s="44"/>
      <c r="E1028" s="44"/>
      <c r="F1028" s="44"/>
      <c r="G1028" s="44"/>
      <c r="H1028" s="44"/>
      <c r="I1028" s="44"/>
      <c r="J1028" s="44"/>
      <c r="K1028" s="44"/>
      <c r="L1028" s="44"/>
      <c r="M1028" s="44"/>
      <c r="N1028" s="44"/>
      <c r="O1028" s="44"/>
    </row>
    <row r="1029" spans="2:15" x14ac:dyDescent="0.35">
      <c r="B1029" s="44"/>
      <c r="C1029" s="44"/>
      <c r="D1029" s="44"/>
      <c r="E1029" s="44"/>
      <c r="F1029" s="44"/>
      <c r="G1029" s="44"/>
      <c r="H1029" s="44"/>
      <c r="I1029" s="44"/>
      <c r="J1029" s="44"/>
      <c r="K1029" s="44"/>
      <c r="L1029" s="44"/>
      <c r="M1029" s="44"/>
      <c r="N1029" s="44"/>
      <c r="O1029" s="44"/>
    </row>
    <row r="1030" spans="2:15" x14ac:dyDescent="0.35">
      <c r="B1030" s="44"/>
      <c r="C1030" s="44"/>
      <c r="D1030" s="44"/>
      <c r="E1030" s="44"/>
      <c r="F1030" s="44"/>
      <c r="G1030" s="44"/>
      <c r="H1030" s="44"/>
      <c r="I1030" s="44"/>
      <c r="J1030" s="44"/>
      <c r="K1030" s="44"/>
      <c r="L1030" s="44"/>
      <c r="M1030" s="44"/>
      <c r="N1030" s="44"/>
      <c r="O1030" s="44"/>
    </row>
    <row r="1031" spans="2:15" x14ac:dyDescent="0.35">
      <c r="B1031" s="44"/>
      <c r="C1031" s="44"/>
      <c r="D1031" s="44"/>
      <c r="E1031" s="44"/>
      <c r="F1031" s="44"/>
      <c r="G1031" s="44"/>
      <c r="H1031" s="44"/>
      <c r="I1031" s="44"/>
      <c r="J1031" s="44"/>
      <c r="K1031" s="44"/>
      <c r="L1031" s="44"/>
      <c r="M1031" s="44"/>
      <c r="N1031" s="44"/>
      <c r="O1031" s="44"/>
    </row>
    <row r="1032" spans="2:15" x14ac:dyDescent="0.35">
      <c r="B1032" s="44"/>
      <c r="C1032" s="44"/>
      <c r="D1032" s="44"/>
      <c r="E1032" s="44"/>
      <c r="F1032" s="44"/>
      <c r="G1032" s="44"/>
      <c r="H1032" s="44"/>
      <c r="I1032" s="44"/>
      <c r="J1032" s="44"/>
      <c r="K1032" s="44"/>
      <c r="L1032" s="44"/>
      <c r="M1032" s="44"/>
      <c r="N1032" s="44"/>
      <c r="O1032" s="44"/>
    </row>
    <row r="1033" spans="2:15" x14ac:dyDescent="0.35">
      <c r="B1033" s="44"/>
      <c r="C1033" s="44"/>
      <c r="D1033" s="44"/>
      <c r="E1033" s="44"/>
      <c r="F1033" s="44"/>
      <c r="G1033" s="44"/>
      <c r="H1033" s="44"/>
      <c r="I1033" s="44"/>
      <c r="J1033" s="44"/>
      <c r="K1033" s="44"/>
      <c r="L1033" s="44"/>
      <c r="M1033" s="44"/>
      <c r="N1033" s="44"/>
      <c r="O1033" s="44"/>
    </row>
    <row r="1034" spans="2:15" x14ac:dyDescent="0.35">
      <c r="B1034" s="44"/>
      <c r="C1034" s="44"/>
      <c r="D1034" s="44"/>
      <c r="E1034" s="44"/>
      <c r="F1034" s="44"/>
      <c r="G1034" s="44"/>
      <c r="H1034" s="44"/>
      <c r="I1034" s="44"/>
      <c r="J1034" s="44"/>
      <c r="K1034" s="44"/>
      <c r="L1034" s="44"/>
      <c r="M1034" s="44"/>
      <c r="N1034" s="44"/>
      <c r="O1034" s="44"/>
    </row>
    <row r="1035" spans="2:15" x14ac:dyDescent="0.35">
      <c r="B1035" s="44"/>
      <c r="C1035" s="44"/>
      <c r="D1035" s="44"/>
      <c r="E1035" s="44"/>
      <c r="F1035" s="44"/>
      <c r="G1035" s="44"/>
      <c r="H1035" s="44"/>
      <c r="I1035" s="44"/>
      <c r="J1035" s="44"/>
      <c r="K1035" s="44"/>
      <c r="L1035" s="44"/>
      <c r="M1035" s="44"/>
      <c r="N1035" s="44"/>
      <c r="O1035" s="44"/>
    </row>
    <row r="1036" spans="2:15" x14ac:dyDescent="0.35">
      <c r="B1036" s="44"/>
      <c r="C1036" s="44"/>
      <c r="D1036" s="44"/>
      <c r="E1036" s="44"/>
      <c r="F1036" s="44"/>
      <c r="G1036" s="44"/>
      <c r="H1036" s="44"/>
      <c r="I1036" s="44"/>
      <c r="J1036" s="44"/>
      <c r="K1036" s="44"/>
      <c r="L1036" s="44"/>
      <c r="M1036" s="44"/>
      <c r="N1036" s="44"/>
      <c r="O1036" s="44"/>
    </row>
    <row r="1037" spans="2:15" x14ac:dyDescent="0.35">
      <c r="B1037" s="44"/>
      <c r="C1037" s="44"/>
      <c r="D1037" s="44"/>
      <c r="E1037" s="44"/>
      <c r="F1037" s="44"/>
      <c r="G1037" s="44"/>
      <c r="H1037" s="44"/>
      <c r="I1037" s="44"/>
      <c r="J1037" s="44"/>
      <c r="K1037" s="44"/>
      <c r="L1037" s="44"/>
      <c r="M1037" s="44"/>
      <c r="N1037" s="44"/>
      <c r="O1037" s="44"/>
    </row>
    <row r="1038" spans="2:15" x14ac:dyDescent="0.35">
      <c r="B1038" s="44"/>
      <c r="C1038" s="44"/>
      <c r="D1038" s="44"/>
      <c r="E1038" s="44"/>
      <c r="F1038" s="44"/>
      <c r="G1038" s="44"/>
      <c r="H1038" s="44"/>
      <c r="I1038" s="44"/>
      <c r="J1038" s="44"/>
      <c r="K1038" s="44"/>
      <c r="L1038" s="44"/>
      <c r="M1038" s="44"/>
      <c r="N1038" s="44"/>
      <c r="O1038" s="44"/>
    </row>
    <row r="1039" spans="2:15" x14ac:dyDescent="0.35">
      <c r="B1039" s="44"/>
      <c r="C1039" s="44"/>
      <c r="D1039" s="44"/>
      <c r="E1039" s="44"/>
      <c r="F1039" s="44"/>
      <c r="G1039" s="44"/>
      <c r="H1039" s="44"/>
      <c r="I1039" s="44"/>
      <c r="J1039" s="44"/>
      <c r="K1039" s="44"/>
      <c r="L1039" s="44"/>
      <c r="M1039" s="44"/>
      <c r="N1039" s="44"/>
      <c r="O1039" s="44"/>
    </row>
    <row r="1040" spans="2:15" x14ac:dyDescent="0.35">
      <c r="B1040" s="44"/>
      <c r="C1040" s="44"/>
      <c r="D1040" s="44"/>
      <c r="E1040" s="44"/>
      <c r="F1040" s="44"/>
      <c r="G1040" s="44"/>
      <c r="H1040" s="44"/>
      <c r="I1040" s="44"/>
      <c r="J1040" s="44"/>
      <c r="K1040" s="44"/>
      <c r="L1040" s="44"/>
      <c r="M1040" s="44"/>
      <c r="N1040" s="44"/>
      <c r="O1040" s="44"/>
    </row>
    <row r="1041" spans="2:15" x14ac:dyDescent="0.35">
      <c r="B1041" s="44"/>
      <c r="C1041" s="44"/>
      <c r="D1041" s="44"/>
      <c r="E1041" s="44"/>
      <c r="F1041" s="44"/>
      <c r="G1041" s="44"/>
      <c r="H1041" s="44"/>
      <c r="I1041" s="44"/>
      <c r="J1041" s="44"/>
      <c r="K1041" s="44"/>
      <c r="L1041" s="44"/>
      <c r="M1041" s="44"/>
      <c r="N1041" s="44"/>
      <c r="O1041" s="44"/>
    </row>
    <row r="1042" spans="2:15" x14ac:dyDescent="0.35">
      <c r="B1042" s="44"/>
      <c r="C1042" s="44"/>
      <c r="D1042" s="44"/>
      <c r="E1042" s="44"/>
      <c r="F1042" s="44"/>
      <c r="G1042" s="44"/>
      <c r="H1042" s="44"/>
      <c r="I1042" s="44"/>
      <c r="J1042" s="44"/>
      <c r="K1042" s="44"/>
      <c r="L1042" s="44"/>
      <c r="M1042" s="44"/>
      <c r="N1042" s="44"/>
      <c r="O1042" s="44"/>
    </row>
    <row r="1043" spans="2:15" x14ac:dyDescent="0.35">
      <c r="B1043" s="44"/>
      <c r="C1043" s="44"/>
      <c r="D1043" s="44"/>
      <c r="E1043" s="44"/>
      <c r="F1043" s="44"/>
      <c r="G1043" s="44"/>
      <c r="H1043" s="44"/>
      <c r="I1043" s="44"/>
      <c r="J1043" s="44"/>
      <c r="K1043" s="44"/>
      <c r="L1043" s="44"/>
      <c r="M1043" s="44"/>
      <c r="N1043" s="44"/>
      <c r="O1043" s="44"/>
    </row>
    <row r="1044" spans="2:15" x14ac:dyDescent="0.35">
      <c r="B1044" s="44"/>
      <c r="C1044" s="44"/>
      <c r="D1044" s="44"/>
      <c r="E1044" s="44"/>
      <c r="F1044" s="44"/>
      <c r="G1044" s="44"/>
      <c r="H1044" s="44"/>
      <c r="I1044" s="44"/>
      <c r="J1044" s="44"/>
      <c r="K1044" s="44"/>
      <c r="L1044" s="44"/>
      <c r="M1044" s="44"/>
      <c r="N1044" s="44"/>
      <c r="O1044" s="44"/>
    </row>
    <row r="1045" spans="2:15" x14ac:dyDescent="0.35">
      <c r="B1045" s="44"/>
      <c r="C1045" s="44"/>
      <c r="D1045" s="44"/>
      <c r="E1045" s="44"/>
      <c r="F1045" s="44"/>
      <c r="G1045" s="44"/>
      <c r="H1045" s="44"/>
      <c r="I1045" s="44"/>
      <c r="J1045" s="44"/>
      <c r="K1045" s="44"/>
      <c r="L1045" s="44"/>
      <c r="M1045" s="44"/>
      <c r="N1045" s="44"/>
      <c r="O1045" s="44"/>
    </row>
    <row r="1046" spans="2:15" x14ac:dyDescent="0.35">
      <c r="B1046" s="44"/>
      <c r="C1046" s="44"/>
      <c r="D1046" s="44"/>
      <c r="E1046" s="44"/>
      <c r="F1046" s="44"/>
      <c r="G1046" s="44"/>
      <c r="H1046" s="44"/>
      <c r="I1046" s="44"/>
      <c r="J1046" s="44"/>
      <c r="K1046" s="44"/>
      <c r="L1046" s="44"/>
      <c r="M1046" s="44"/>
      <c r="N1046" s="44"/>
      <c r="O1046" s="44"/>
    </row>
    <row r="1047" spans="2:15" x14ac:dyDescent="0.35">
      <c r="B1047" s="44"/>
      <c r="C1047" s="44"/>
      <c r="D1047" s="44"/>
      <c r="E1047" s="44"/>
      <c r="F1047" s="44"/>
      <c r="G1047" s="44"/>
      <c r="H1047" s="44"/>
      <c r="I1047" s="44"/>
      <c r="J1047" s="44"/>
      <c r="K1047" s="44"/>
      <c r="L1047" s="44"/>
      <c r="M1047" s="44"/>
      <c r="N1047" s="44"/>
      <c r="O1047" s="44"/>
    </row>
    <row r="1048" spans="2:15" x14ac:dyDescent="0.35">
      <c r="B1048" s="44"/>
      <c r="C1048" s="44"/>
      <c r="D1048" s="44"/>
      <c r="E1048" s="44"/>
      <c r="F1048" s="44"/>
      <c r="G1048" s="44"/>
      <c r="H1048" s="44"/>
      <c r="I1048" s="44"/>
      <c r="J1048" s="44"/>
      <c r="K1048" s="44"/>
      <c r="L1048" s="44"/>
      <c r="M1048" s="44"/>
      <c r="N1048" s="44"/>
      <c r="O1048" s="44"/>
    </row>
    <row r="1049" spans="2:15" x14ac:dyDescent="0.35">
      <c r="B1049" s="44"/>
      <c r="C1049" s="44"/>
      <c r="D1049" s="44"/>
      <c r="E1049" s="44"/>
      <c r="F1049" s="44"/>
      <c r="G1049" s="44"/>
      <c r="H1049" s="44"/>
      <c r="I1049" s="44"/>
      <c r="J1049" s="44"/>
      <c r="K1049" s="44"/>
      <c r="L1049" s="44"/>
      <c r="M1049" s="44"/>
      <c r="N1049" s="44"/>
      <c r="O1049" s="44"/>
    </row>
    <row r="1050" spans="2:15" x14ac:dyDescent="0.35">
      <c r="B1050" s="44"/>
      <c r="C1050" s="44"/>
      <c r="D1050" s="44"/>
      <c r="E1050" s="44"/>
      <c r="F1050" s="44"/>
      <c r="G1050" s="44"/>
      <c r="H1050" s="44"/>
      <c r="I1050" s="44"/>
      <c r="J1050" s="44"/>
      <c r="K1050" s="44"/>
      <c r="L1050" s="44"/>
      <c r="M1050" s="44"/>
      <c r="N1050" s="44"/>
      <c r="O1050" s="44"/>
    </row>
    <row r="1051" spans="2:15" x14ac:dyDescent="0.35">
      <c r="B1051" s="44"/>
      <c r="C1051" s="44"/>
      <c r="D1051" s="44"/>
      <c r="E1051" s="44"/>
      <c r="F1051" s="44"/>
      <c r="G1051" s="44"/>
      <c r="H1051" s="44"/>
      <c r="I1051" s="44"/>
      <c r="J1051" s="44"/>
      <c r="K1051" s="44"/>
      <c r="L1051" s="44"/>
      <c r="M1051" s="44"/>
      <c r="N1051" s="44"/>
      <c r="O1051" s="44"/>
    </row>
    <row r="1052" spans="2:15" x14ac:dyDescent="0.35">
      <c r="B1052" s="44"/>
      <c r="C1052" s="44"/>
      <c r="D1052" s="44"/>
      <c r="E1052" s="44"/>
      <c r="F1052" s="44"/>
      <c r="G1052" s="44"/>
      <c r="H1052" s="44"/>
      <c r="I1052" s="44"/>
      <c r="J1052" s="44"/>
      <c r="K1052" s="44"/>
      <c r="L1052" s="44"/>
      <c r="M1052" s="44"/>
      <c r="N1052" s="44"/>
      <c r="O1052" s="44"/>
    </row>
    <row r="1053" spans="2:15" x14ac:dyDescent="0.35">
      <c r="B1053" s="44"/>
      <c r="C1053" s="44"/>
      <c r="D1053" s="44"/>
      <c r="E1053" s="44"/>
      <c r="F1053" s="44"/>
      <c r="G1053" s="44"/>
      <c r="H1053" s="44"/>
      <c r="I1053" s="44"/>
      <c r="J1053" s="44"/>
      <c r="K1053" s="44"/>
      <c r="L1053" s="44"/>
      <c r="M1053" s="44"/>
      <c r="N1053" s="44"/>
      <c r="O1053" s="44"/>
    </row>
    <row r="1054" spans="2:15" x14ac:dyDescent="0.35">
      <c r="B1054" s="44"/>
      <c r="C1054" s="44"/>
      <c r="D1054" s="44"/>
      <c r="E1054" s="44"/>
      <c r="F1054" s="44"/>
      <c r="G1054" s="44"/>
      <c r="H1054" s="44"/>
      <c r="I1054" s="44"/>
      <c r="J1054" s="44"/>
      <c r="K1054" s="44"/>
      <c r="L1054" s="44"/>
      <c r="M1054" s="44"/>
      <c r="N1054" s="44"/>
      <c r="O1054" s="44"/>
    </row>
    <row r="1055" spans="2:15" x14ac:dyDescent="0.35">
      <c r="B1055" s="44"/>
      <c r="C1055" s="44"/>
      <c r="D1055" s="44"/>
      <c r="E1055" s="44"/>
      <c r="F1055" s="44"/>
      <c r="G1055" s="44"/>
      <c r="H1055" s="44"/>
      <c r="I1055" s="44"/>
      <c r="J1055" s="44"/>
      <c r="K1055" s="44"/>
      <c r="L1055" s="44"/>
      <c r="M1055" s="44"/>
      <c r="N1055" s="44"/>
      <c r="O1055" s="44"/>
    </row>
    <row r="1056" spans="2:15" x14ac:dyDescent="0.35">
      <c r="B1056" s="44"/>
      <c r="C1056" s="44"/>
      <c r="D1056" s="44"/>
      <c r="E1056" s="44"/>
      <c r="F1056" s="44"/>
      <c r="G1056" s="44"/>
      <c r="H1056" s="44"/>
      <c r="I1056" s="44"/>
      <c r="J1056" s="44"/>
      <c r="K1056" s="44"/>
      <c r="L1056" s="44"/>
      <c r="M1056" s="44"/>
      <c r="N1056" s="44"/>
      <c r="O1056" s="44"/>
    </row>
    <row r="1057" spans="2:15" x14ac:dyDescent="0.35">
      <c r="B1057" s="44"/>
      <c r="C1057" s="44"/>
      <c r="D1057" s="44"/>
      <c r="E1057" s="44"/>
      <c r="F1057" s="44"/>
      <c r="G1057" s="44"/>
      <c r="H1057" s="44"/>
      <c r="I1057" s="44"/>
      <c r="J1057" s="44"/>
      <c r="K1057" s="44"/>
      <c r="L1057" s="44"/>
      <c r="M1057" s="44"/>
      <c r="N1057" s="44"/>
      <c r="O1057" s="44"/>
    </row>
    <row r="1058" spans="2:15" x14ac:dyDescent="0.35">
      <c r="B1058" s="44"/>
      <c r="C1058" s="44"/>
      <c r="D1058" s="44"/>
      <c r="E1058" s="44"/>
      <c r="F1058" s="44"/>
      <c r="G1058" s="44"/>
      <c r="H1058" s="44"/>
      <c r="I1058" s="44"/>
      <c r="J1058" s="44"/>
      <c r="K1058" s="44"/>
      <c r="L1058" s="44"/>
      <c r="M1058" s="44"/>
      <c r="N1058" s="44"/>
      <c r="O1058" s="44"/>
    </row>
    <row r="1059" spans="2:15" x14ac:dyDescent="0.35">
      <c r="B1059" s="44"/>
      <c r="C1059" s="44"/>
      <c r="D1059" s="44"/>
      <c r="E1059" s="44"/>
      <c r="F1059" s="44"/>
      <c r="G1059" s="44"/>
      <c r="H1059" s="44"/>
      <c r="I1059" s="44"/>
      <c r="J1059" s="44"/>
      <c r="K1059" s="44"/>
      <c r="L1059" s="44"/>
      <c r="M1059" s="44"/>
      <c r="N1059" s="44"/>
      <c r="O1059" s="44"/>
    </row>
    <row r="1060" spans="2:15" x14ac:dyDescent="0.35">
      <c r="B1060" s="44"/>
      <c r="C1060" s="44"/>
      <c r="D1060" s="44"/>
      <c r="E1060" s="44"/>
      <c r="F1060" s="44"/>
      <c r="G1060" s="44"/>
      <c r="H1060" s="44"/>
      <c r="I1060" s="44"/>
      <c r="J1060" s="44"/>
      <c r="K1060" s="44"/>
      <c r="L1060" s="44"/>
      <c r="M1060" s="44"/>
      <c r="N1060" s="44"/>
      <c r="O1060" s="44"/>
    </row>
    <row r="1061" spans="2:15" x14ac:dyDescent="0.35">
      <c r="B1061" s="44"/>
      <c r="C1061" s="44"/>
      <c r="D1061" s="44"/>
      <c r="E1061" s="44"/>
      <c r="F1061" s="44"/>
      <c r="G1061" s="44"/>
      <c r="H1061" s="44"/>
      <c r="I1061" s="44"/>
      <c r="J1061" s="44"/>
      <c r="K1061" s="44"/>
      <c r="L1061" s="44"/>
      <c r="M1061" s="44"/>
      <c r="N1061" s="44"/>
      <c r="O1061" s="44"/>
    </row>
    <row r="1062" spans="2:15" x14ac:dyDescent="0.35">
      <c r="B1062" s="44"/>
      <c r="C1062" s="44"/>
      <c r="D1062" s="44"/>
      <c r="E1062" s="44"/>
      <c r="F1062" s="44"/>
      <c r="G1062" s="44"/>
      <c r="H1062" s="44"/>
      <c r="I1062" s="44"/>
      <c r="J1062" s="44"/>
      <c r="K1062" s="44"/>
      <c r="L1062" s="44"/>
      <c r="M1062" s="44"/>
      <c r="N1062" s="44"/>
      <c r="O1062" s="44"/>
    </row>
    <row r="1063" spans="2:15" x14ac:dyDescent="0.35">
      <c r="B1063" s="44"/>
      <c r="C1063" s="44"/>
      <c r="D1063" s="44"/>
      <c r="E1063" s="44"/>
      <c r="F1063" s="44"/>
      <c r="G1063" s="44"/>
      <c r="H1063" s="44"/>
      <c r="I1063" s="44"/>
      <c r="J1063" s="44"/>
      <c r="K1063" s="44"/>
      <c r="L1063" s="44"/>
      <c r="M1063" s="44"/>
      <c r="N1063" s="44"/>
      <c r="O1063" s="44"/>
    </row>
    <row r="1064" spans="2:15" x14ac:dyDescent="0.35">
      <c r="B1064" s="44"/>
      <c r="C1064" s="44"/>
      <c r="D1064" s="44"/>
      <c r="E1064" s="44"/>
      <c r="F1064" s="44"/>
      <c r="G1064" s="44"/>
      <c r="H1064" s="44"/>
      <c r="I1064" s="44"/>
      <c r="J1064" s="44"/>
      <c r="K1064" s="44"/>
      <c r="L1064" s="44"/>
      <c r="M1064" s="44"/>
      <c r="N1064" s="44"/>
      <c r="O1064" s="44"/>
    </row>
    <row r="1065" spans="2:15" x14ac:dyDescent="0.35">
      <c r="B1065" s="44"/>
      <c r="C1065" s="44"/>
      <c r="D1065" s="44"/>
      <c r="E1065" s="44"/>
      <c r="F1065" s="44"/>
      <c r="G1065" s="44"/>
      <c r="H1065" s="44"/>
      <c r="I1065" s="44"/>
      <c r="J1065" s="44"/>
      <c r="K1065" s="44"/>
      <c r="L1065" s="44"/>
      <c r="M1065" s="44"/>
      <c r="N1065" s="44"/>
      <c r="O1065" s="44"/>
    </row>
    <row r="1066" spans="2:15" x14ac:dyDescent="0.35">
      <c r="B1066" s="44"/>
      <c r="C1066" s="44"/>
      <c r="D1066" s="44"/>
      <c r="E1066" s="44"/>
      <c r="F1066" s="44"/>
      <c r="G1066" s="44"/>
      <c r="H1066" s="44"/>
      <c r="I1066" s="44"/>
      <c r="J1066" s="44"/>
      <c r="K1066" s="44"/>
      <c r="L1066" s="44"/>
      <c r="M1066" s="44"/>
      <c r="N1066" s="44"/>
      <c r="O1066" s="44"/>
    </row>
    <row r="1067" spans="2:15" x14ac:dyDescent="0.35">
      <c r="B1067" s="44"/>
      <c r="C1067" s="44"/>
      <c r="D1067" s="44"/>
      <c r="E1067" s="44"/>
      <c r="F1067" s="44"/>
      <c r="G1067" s="44"/>
      <c r="H1067" s="44"/>
      <c r="I1067" s="44"/>
      <c r="J1067" s="44"/>
      <c r="K1067" s="44"/>
      <c r="L1067" s="44"/>
      <c r="M1067" s="44"/>
      <c r="N1067" s="44"/>
      <c r="O1067" s="44"/>
    </row>
    <row r="1068" spans="2:15" x14ac:dyDescent="0.35">
      <c r="B1068" s="44"/>
      <c r="C1068" s="44"/>
      <c r="D1068" s="44"/>
      <c r="E1068" s="44"/>
      <c r="F1068" s="44"/>
      <c r="G1068" s="44"/>
      <c r="H1068" s="44"/>
      <c r="I1068" s="44"/>
      <c r="J1068" s="44"/>
      <c r="K1068" s="44"/>
      <c r="L1068" s="44"/>
      <c r="M1068" s="44"/>
      <c r="N1068" s="44"/>
      <c r="O1068" s="44"/>
    </row>
    <row r="1069" spans="2:15" x14ac:dyDescent="0.35">
      <c r="B1069" s="44"/>
      <c r="C1069" s="44"/>
      <c r="D1069" s="44"/>
      <c r="E1069" s="44"/>
      <c r="F1069" s="44"/>
      <c r="G1069" s="44"/>
      <c r="H1069" s="44"/>
      <c r="I1069" s="44"/>
      <c r="J1069" s="44"/>
      <c r="K1069" s="44"/>
      <c r="L1069" s="44"/>
      <c r="M1069" s="44"/>
      <c r="N1069" s="44"/>
      <c r="O1069" s="44"/>
    </row>
    <row r="1070" spans="2:15" x14ac:dyDescent="0.35">
      <c r="B1070" s="44"/>
      <c r="C1070" s="44"/>
      <c r="D1070" s="44"/>
      <c r="E1070" s="44"/>
      <c r="F1070" s="44"/>
      <c r="G1070" s="44"/>
      <c r="H1070" s="44"/>
      <c r="I1070" s="44"/>
      <c r="J1070" s="44"/>
      <c r="K1070" s="44"/>
      <c r="L1070" s="44"/>
      <c r="M1070" s="44"/>
      <c r="N1070" s="44"/>
      <c r="O1070" s="44"/>
    </row>
    <row r="1071" spans="2:15" x14ac:dyDescent="0.35">
      <c r="B1071" s="44"/>
      <c r="C1071" s="44"/>
      <c r="D1071" s="44"/>
      <c r="E1071" s="44"/>
      <c r="F1071" s="44"/>
      <c r="G1071" s="44"/>
      <c r="H1071" s="44"/>
      <c r="I1071" s="44"/>
      <c r="J1071" s="44"/>
      <c r="K1071" s="44"/>
      <c r="L1071" s="44"/>
      <c r="M1071" s="44"/>
      <c r="N1071" s="44"/>
      <c r="O1071" s="44"/>
    </row>
    <row r="1072" spans="2:15" x14ac:dyDescent="0.35">
      <c r="B1072" s="44"/>
      <c r="C1072" s="44"/>
      <c r="D1072" s="44"/>
      <c r="E1072" s="44"/>
      <c r="F1072" s="44"/>
      <c r="G1072" s="44"/>
      <c r="H1072" s="44"/>
      <c r="I1072" s="44"/>
      <c r="J1072" s="44"/>
      <c r="K1072" s="44"/>
      <c r="L1072" s="44"/>
      <c r="M1072" s="44"/>
      <c r="N1072" s="44"/>
      <c r="O1072" s="44"/>
    </row>
    <row r="1073" spans="2:15" x14ac:dyDescent="0.35">
      <c r="B1073" s="44"/>
      <c r="C1073" s="44"/>
      <c r="D1073" s="44"/>
      <c r="E1073" s="44"/>
      <c r="F1073" s="44"/>
      <c r="G1073" s="44"/>
      <c r="H1073" s="44"/>
      <c r="I1073" s="44"/>
      <c r="J1073" s="44"/>
      <c r="K1073" s="44"/>
      <c r="L1073" s="44"/>
      <c r="M1073" s="44"/>
      <c r="N1073" s="44"/>
      <c r="O1073" s="44"/>
    </row>
    <row r="1074" spans="2:15" x14ac:dyDescent="0.35">
      <c r="B1074" s="44"/>
      <c r="C1074" s="44"/>
      <c r="D1074" s="44"/>
      <c r="E1074" s="44"/>
      <c r="F1074" s="44"/>
      <c r="G1074" s="44"/>
      <c r="H1074" s="44"/>
      <c r="I1074" s="44"/>
      <c r="J1074" s="44"/>
      <c r="K1074" s="44"/>
      <c r="L1074" s="44"/>
      <c r="M1074" s="44"/>
      <c r="N1074" s="44"/>
      <c r="O1074" s="44"/>
    </row>
    <row r="1075" spans="2:15" x14ac:dyDescent="0.35">
      <c r="B1075" s="44"/>
      <c r="C1075" s="44"/>
      <c r="D1075" s="44"/>
      <c r="E1075" s="44"/>
      <c r="F1075" s="44"/>
      <c r="G1075" s="44"/>
      <c r="H1075" s="44"/>
      <c r="I1075" s="44"/>
      <c r="J1075" s="44"/>
      <c r="K1075" s="44"/>
      <c r="L1075" s="44"/>
      <c r="M1075" s="44"/>
      <c r="N1075" s="44"/>
      <c r="O1075" s="44"/>
    </row>
    <row r="1076" spans="2:15" x14ac:dyDescent="0.35">
      <c r="B1076" s="44"/>
      <c r="C1076" s="44"/>
      <c r="D1076" s="44"/>
      <c r="E1076" s="44"/>
      <c r="F1076" s="44"/>
      <c r="G1076" s="44"/>
      <c r="H1076" s="44"/>
      <c r="I1076" s="44"/>
      <c r="J1076" s="44"/>
      <c r="K1076" s="44"/>
      <c r="L1076" s="44"/>
      <c r="M1076" s="44"/>
      <c r="N1076" s="44"/>
      <c r="O1076" s="44"/>
    </row>
    <row r="1077" spans="2:15" x14ac:dyDescent="0.35">
      <c r="B1077" s="44"/>
      <c r="C1077" s="44"/>
      <c r="D1077" s="44"/>
      <c r="E1077" s="44"/>
      <c r="F1077" s="44"/>
      <c r="G1077" s="44"/>
      <c r="H1077" s="44"/>
      <c r="I1077" s="44"/>
      <c r="J1077" s="44"/>
      <c r="K1077" s="44"/>
      <c r="L1077" s="44"/>
      <c r="M1077" s="44"/>
      <c r="N1077" s="44"/>
      <c r="O1077" s="44"/>
    </row>
    <row r="1078" spans="2:15" x14ac:dyDescent="0.35">
      <c r="B1078" s="44"/>
      <c r="C1078" s="44"/>
      <c r="D1078" s="44"/>
      <c r="E1078" s="44"/>
      <c r="F1078" s="44"/>
      <c r="G1078" s="44"/>
      <c r="H1078" s="44"/>
      <c r="I1078" s="44"/>
      <c r="J1078" s="44"/>
      <c r="K1078" s="44"/>
      <c r="L1078" s="44"/>
      <c r="M1078" s="44"/>
      <c r="N1078" s="44"/>
      <c r="O1078" s="44"/>
    </row>
    <row r="1079" spans="2:15" x14ac:dyDescent="0.35">
      <c r="B1079" s="44"/>
      <c r="C1079" s="44"/>
      <c r="D1079" s="44"/>
      <c r="E1079" s="44"/>
      <c r="F1079" s="44"/>
      <c r="G1079" s="44"/>
      <c r="H1079" s="44"/>
      <c r="I1079" s="44"/>
      <c r="J1079" s="44"/>
      <c r="K1079" s="44"/>
      <c r="L1079" s="44"/>
      <c r="M1079" s="44"/>
      <c r="N1079" s="44"/>
      <c r="O1079" s="44"/>
    </row>
    <row r="1080" spans="2:15" x14ac:dyDescent="0.35">
      <c r="B1080" s="44"/>
      <c r="C1080" s="44"/>
      <c r="D1080" s="44"/>
      <c r="E1080" s="44"/>
      <c r="F1080" s="44"/>
      <c r="G1080" s="44"/>
      <c r="H1080" s="44"/>
      <c r="I1080" s="44"/>
      <c r="J1080" s="44"/>
      <c r="K1080" s="44"/>
      <c r="L1080" s="44"/>
      <c r="M1080" s="44"/>
      <c r="N1080" s="44"/>
      <c r="O1080" s="44"/>
    </row>
    <row r="1081" spans="2:15" x14ac:dyDescent="0.35">
      <c r="B1081" s="44"/>
      <c r="C1081" s="44"/>
      <c r="D1081" s="44"/>
      <c r="E1081" s="44"/>
      <c r="F1081" s="44"/>
      <c r="G1081" s="44"/>
      <c r="H1081" s="44"/>
      <c r="I1081" s="44"/>
      <c r="J1081" s="44"/>
      <c r="K1081" s="44"/>
      <c r="L1081" s="44"/>
      <c r="M1081" s="44"/>
      <c r="N1081" s="44"/>
      <c r="O1081" s="44"/>
    </row>
    <row r="1082" spans="2:15" x14ac:dyDescent="0.35">
      <c r="B1082" s="44"/>
      <c r="C1082" s="44"/>
      <c r="D1082" s="44"/>
      <c r="E1082" s="44"/>
      <c r="F1082" s="44"/>
      <c r="G1082" s="44"/>
      <c r="H1082" s="44"/>
      <c r="I1082" s="44"/>
      <c r="J1082" s="44"/>
      <c r="K1082" s="44"/>
      <c r="L1082" s="44"/>
      <c r="M1082" s="44"/>
      <c r="N1082" s="44"/>
      <c r="O1082" s="44"/>
    </row>
    <row r="1083" spans="2:15" x14ac:dyDescent="0.35">
      <c r="B1083" s="44"/>
      <c r="C1083" s="44"/>
      <c r="D1083" s="44"/>
      <c r="E1083" s="44"/>
      <c r="F1083" s="44"/>
      <c r="G1083" s="44"/>
      <c r="H1083" s="44"/>
      <c r="I1083" s="44"/>
      <c r="J1083" s="44"/>
      <c r="K1083" s="44"/>
      <c r="L1083" s="44"/>
      <c r="M1083" s="44"/>
      <c r="N1083" s="44"/>
      <c r="O1083" s="44"/>
    </row>
    <row r="1084" spans="2:15" x14ac:dyDescent="0.35">
      <c r="B1084" s="44"/>
      <c r="C1084" s="44"/>
      <c r="D1084" s="44"/>
      <c r="E1084" s="44"/>
      <c r="F1084" s="44"/>
      <c r="G1084" s="44"/>
      <c r="H1084" s="44"/>
      <c r="I1084" s="44"/>
      <c r="J1084" s="44"/>
      <c r="K1084" s="44"/>
      <c r="L1084" s="44"/>
      <c r="M1084" s="44"/>
      <c r="N1084" s="44"/>
      <c r="O1084" s="44"/>
    </row>
    <row r="1085" spans="2:15" x14ac:dyDescent="0.35">
      <c r="B1085" s="44"/>
      <c r="C1085" s="44"/>
      <c r="D1085" s="44"/>
      <c r="E1085" s="44"/>
      <c r="F1085" s="44"/>
      <c r="G1085" s="44"/>
      <c r="H1085" s="44"/>
      <c r="I1085" s="44"/>
      <c r="J1085" s="44"/>
      <c r="K1085" s="44"/>
      <c r="L1085" s="44"/>
      <c r="M1085" s="44"/>
      <c r="N1085" s="44"/>
      <c r="O1085" s="44"/>
    </row>
    <row r="1086" spans="2:15" x14ac:dyDescent="0.35">
      <c r="B1086" s="44"/>
      <c r="C1086" s="44"/>
      <c r="D1086" s="44"/>
      <c r="E1086" s="44"/>
      <c r="F1086" s="44"/>
      <c r="G1086" s="44"/>
      <c r="H1086" s="44"/>
      <c r="I1086" s="44"/>
      <c r="J1086" s="44"/>
      <c r="K1086" s="44"/>
      <c r="L1086" s="44"/>
      <c r="M1086" s="44"/>
      <c r="N1086" s="44"/>
      <c r="O1086" s="44"/>
    </row>
    <row r="1087" spans="2:15" x14ac:dyDescent="0.35">
      <c r="B1087" s="44"/>
      <c r="C1087" s="44"/>
      <c r="D1087" s="44"/>
      <c r="E1087" s="44"/>
      <c r="F1087" s="44"/>
      <c r="G1087" s="44"/>
      <c r="H1087" s="44"/>
      <c r="I1087" s="44"/>
      <c r="J1087" s="44"/>
      <c r="K1087" s="44"/>
      <c r="L1087" s="44"/>
      <c r="M1087" s="44"/>
      <c r="N1087" s="44"/>
      <c r="O1087" s="44"/>
    </row>
    <row r="1088" spans="2:15" x14ac:dyDescent="0.35">
      <c r="B1088" s="44"/>
      <c r="C1088" s="44"/>
      <c r="D1088" s="44"/>
      <c r="E1088" s="44"/>
      <c r="F1088" s="44"/>
      <c r="G1088" s="44"/>
      <c r="H1088" s="44"/>
      <c r="I1088" s="44"/>
      <c r="J1088" s="44"/>
      <c r="K1088" s="44"/>
      <c r="L1088" s="44"/>
      <c r="M1088" s="44"/>
      <c r="N1088" s="44"/>
      <c r="O1088" s="44"/>
    </row>
    <row r="1089" spans="2:15" x14ac:dyDescent="0.35">
      <c r="B1089" s="44"/>
      <c r="C1089" s="44"/>
      <c r="D1089" s="44"/>
      <c r="E1089" s="44"/>
      <c r="F1089" s="44"/>
      <c r="G1089" s="44"/>
      <c r="H1089" s="44"/>
      <c r="I1089" s="44"/>
      <c r="J1089" s="44"/>
      <c r="K1089" s="44"/>
      <c r="L1089" s="44"/>
      <c r="M1089" s="44"/>
      <c r="N1089" s="44"/>
      <c r="O1089" s="44"/>
    </row>
    <row r="1090" spans="2:15" x14ac:dyDescent="0.35">
      <c r="B1090" s="44"/>
      <c r="C1090" s="44"/>
      <c r="D1090" s="44"/>
      <c r="E1090" s="44"/>
      <c r="F1090" s="44"/>
      <c r="G1090" s="44"/>
      <c r="H1090" s="44"/>
      <c r="I1090" s="44"/>
      <c r="J1090" s="44"/>
      <c r="K1090" s="44"/>
      <c r="L1090" s="44"/>
      <c r="M1090" s="44"/>
      <c r="N1090" s="44"/>
      <c r="O1090" s="44"/>
    </row>
    <row r="1091" spans="2:15" x14ac:dyDescent="0.35">
      <c r="B1091" s="44"/>
      <c r="C1091" s="44"/>
      <c r="D1091" s="44"/>
      <c r="E1091" s="44"/>
      <c r="F1091" s="44"/>
      <c r="G1091" s="44"/>
      <c r="H1091" s="44"/>
      <c r="I1091" s="44"/>
      <c r="J1091" s="44"/>
      <c r="K1091" s="44"/>
      <c r="L1091" s="44"/>
      <c r="M1091" s="44"/>
      <c r="N1091" s="44"/>
      <c r="O1091" s="44"/>
    </row>
    <row r="1092" spans="2:15" x14ac:dyDescent="0.35">
      <c r="B1092" s="44"/>
      <c r="C1092" s="44"/>
      <c r="D1092" s="44"/>
      <c r="E1092" s="44"/>
      <c r="F1092" s="44"/>
      <c r="G1092" s="44"/>
      <c r="H1092" s="44"/>
      <c r="I1092" s="44"/>
      <c r="J1092" s="44"/>
      <c r="K1092" s="44"/>
      <c r="L1092" s="44"/>
      <c r="M1092" s="44"/>
      <c r="N1092" s="44"/>
      <c r="O1092" s="44"/>
    </row>
    <row r="1093" spans="2:15" x14ac:dyDescent="0.35">
      <c r="B1093" s="44"/>
      <c r="C1093" s="44"/>
      <c r="D1093" s="44"/>
      <c r="E1093" s="44"/>
      <c r="F1093" s="44"/>
      <c r="G1093" s="44"/>
      <c r="H1093" s="44"/>
      <c r="I1093" s="44"/>
      <c r="J1093" s="44"/>
      <c r="K1093" s="44"/>
      <c r="L1093" s="44"/>
      <c r="M1093" s="44"/>
      <c r="N1093" s="44"/>
      <c r="O1093" s="44"/>
    </row>
    <row r="1094" spans="2:15" x14ac:dyDescent="0.35">
      <c r="B1094" s="44"/>
      <c r="C1094" s="44"/>
      <c r="D1094" s="44"/>
      <c r="E1094" s="44"/>
      <c r="F1094" s="44"/>
      <c r="G1094" s="44"/>
      <c r="H1094" s="44"/>
      <c r="I1094" s="44"/>
      <c r="J1094" s="44"/>
      <c r="K1094" s="44"/>
      <c r="L1094" s="44"/>
      <c r="M1094" s="44"/>
      <c r="N1094" s="44"/>
      <c r="O1094" s="44"/>
    </row>
    <row r="1095" spans="2:15" x14ac:dyDescent="0.35">
      <c r="B1095" s="44"/>
      <c r="C1095" s="44"/>
      <c r="D1095" s="44"/>
      <c r="E1095" s="44"/>
      <c r="F1095" s="44"/>
      <c r="G1095" s="44"/>
      <c r="H1095" s="44"/>
      <c r="I1095" s="44"/>
      <c r="J1095" s="44"/>
      <c r="K1095" s="44"/>
      <c r="L1095" s="44"/>
      <c r="M1095" s="44"/>
      <c r="N1095" s="44"/>
      <c r="O1095" s="44"/>
    </row>
    <row r="1096" spans="2:15" x14ac:dyDescent="0.35">
      <c r="B1096" s="44"/>
      <c r="C1096" s="44"/>
      <c r="D1096" s="44"/>
      <c r="E1096" s="44"/>
      <c r="F1096" s="44"/>
      <c r="G1096" s="44"/>
      <c r="H1096" s="44"/>
      <c r="I1096" s="44"/>
      <c r="J1096" s="44"/>
      <c r="K1096" s="44"/>
      <c r="L1096" s="44"/>
      <c r="M1096" s="44"/>
      <c r="N1096" s="44"/>
      <c r="O1096" s="44"/>
    </row>
    <row r="1097" spans="2:15" x14ac:dyDescent="0.35">
      <c r="B1097" s="44"/>
      <c r="C1097" s="44"/>
      <c r="D1097" s="44"/>
      <c r="E1097" s="44"/>
      <c r="F1097" s="44"/>
      <c r="G1097" s="44"/>
      <c r="H1097" s="44"/>
      <c r="I1097" s="44"/>
      <c r="J1097" s="44"/>
      <c r="K1097" s="44"/>
      <c r="L1097" s="44"/>
      <c r="M1097" s="44"/>
      <c r="N1097" s="44"/>
      <c r="O1097" s="44"/>
    </row>
    <row r="1098" spans="2:15" x14ac:dyDescent="0.35">
      <c r="B1098" s="44"/>
      <c r="C1098" s="44"/>
      <c r="D1098" s="44"/>
      <c r="E1098" s="44"/>
      <c r="F1098" s="44"/>
      <c r="G1098" s="44"/>
      <c r="H1098" s="44"/>
      <c r="I1098" s="44"/>
      <c r="J1098" s="44"/>
      <c r="K1098" s="44"/>
      <c r="L1098" s="44"/>
      <c r="M1098" s="44"/>
      <c r="N1098" s="44"/>
      <c r="O1098" s="44"/>
    </row>
    <row r="1099" spans="2:15" x14ac:dyDescent="0.35">
      <c r="B1099" s="44"/>
      <c r="C1099" s="44"/>
      <c r="D1099" s="44"/>
      <c r="E1099" s="44"/>
      <c r="F1099" s="44"/>
      <c r="G1099" s="44"/>
      <c r="H1099" s="44"/>
      <c r="I1099" s="44"/>
      <c r="J1099" s="44"/>
      <c r="K1099" s="44"/>
      <c r="L1099" s="44"/>
      <c r="M1099" s="44"/>
      <c r="N1099" s="44"/>
      <c r="O1099" s="44"/>
    </row>
    <row r="1100" spans="2:15" x14ac:dyDescent="0.35">
      <c r="B1100" s="44"/>
      <c r="C1100" s="44"/>
      <c r="D1100" s="44"/>
      <c r="E1100" s="44"/>
      <c r="F1100" s="44"/>
      <c r="G1100" s="44"/>
      <c r="H1100" s="44"/>
      <c r="I1100" s="44"/>
      <c r="J1100" s="44"/>
      <c r="K1100" s="44"/>
      <c r="L1100" s="44"/>
      <c r="M1100" s="44"/>
      <c r="N1100" s="44"/>
      <c r="O1100" s="44"/>
    </row>
    <row r="1101" spans="2:15" x14ac:dyDescent="0.35">
      <c r="B1101" s="44"/>
      <c r="C1101" s="44"/>
      <c r="D1101" s="44"/>
      <c r="E1101" s="44"/>
      <c r="F1101" s="44"/>
      <c r="G1101" s="44"/>
      <c r="H1101" s="44"/>
      <c r="I1101" s="44"/>
      <c r="J1101" s="44"/>
      <c r="K1101" s="44"/>
      <c r="L1101" s="44"/>
      <c r="M1101" s="44"/>
      <c r="N1101" s="44"/>
      <c r="O1101" s="44"/>
    </row>
    <row r="1102" spans="2:15" x14ac:dyDescent="0.35">
      <c r="B1102" s="44"/>
      <c r="C1102" s="44"/>
      <c r="D1102" s="44"/>
      <c r="E1102" s="44"/>
      <c r="F1102" s="44"/>
      <c r="G1102" s="44"/>
      <c r="H1102" s="44"/>
      <c r="I1102" s="44"/>
      <c r="J1102" s="44"/>
      <c r="K1102" s="44"/>
      <c r="L1102" s="44"/>
      <c r="M1102" s="44"/>
      <c r="N1102" s="44"/>
      <c r="O1102" s="44"/>
    </row>
    <row r="1103" spans="2:15" x14ac:dyDescent="0.35">
      <c r="B1103" s="44"/>
      <c r="C1103" s="44"/>
      <c r="D1103" s="44"/>
      <c r="E1103" s="44"/>
      <c r="F1103" s="44"/>
      <c r="G1103" s="44"/>
      <c r="H1103" s="44"/>
      <c r="I1103" s="44"/>
      <c r="J1103" s="44"/>
      <c r="K1103" s="44"/>
      <c r="L1103" s="44"/>
      <c r="M1103" s="44"/>
      <c r="N1103" s="44"/>
      <c r="O1103" s="44"/>
    </row>
    <row r="1104" spans="2:15" x14ac:dyDescent="0.35">
      <c r="B1104" s="44"/>
      <c r="C1104" s="44"/>
      <c r="D1104" s="44"/>
      <c r="E1104" s="44"/>
      <c r="F1104" s="44"/>
      <c r="G1104" s="44"/>
      <c r="H1104" s="44"/>
      <c r="I1104" s="44"/>
      <c r="J1104" s="44"/>
      <c r="K1104" s="44"/>
      <c r="L1104" s="44"/>
      <c r="M1104" s="44"/>
      <c r="N1104" s="44"/>
      <c r="O1104" s="44"/>
    </row>
    <row r="1105" spans="2:15" x14ac:dyDescent="0.35">
      <c r="B1105" s="44"/>
      <c r="C1105" s="44"/>
      <c r="D1105" s="44"/>
      <c r="E1105" s="44"/>
      <c r="F1105" s="44"/>
      <c r="G1105" s="44"/>
      <c r="H1105" s="44"/>
      <c r="I1105" s="44"/>
      <c r="J1105" s="44"/>
      <c r="K1105" s="44"/>
      <c r="L1105" s="44"/>
      <c r="M1105" s="44"/>
      <c r="N1105" s="44"/>
      <c r="O1105" s="44"/>
    </row>
    <row r="1106" spans="2:15" x14ac:dyDescent="0.35">
      <c r="B1106" s="44"/>
      <c r="C1106" s="44"/>
      <c r="D1106" s="44"/>
      <c r="E1106" s="44"/>
      <c r="F1106" s="44"/>
      <c r="G1106" s="44"/>
      <c r="H1106" s="44"/>
      <c r="I1106" s="44"/>
      <c r="J1106" s="44"/>
      <c r="K1106" s="44"/>
      <c r="L1106" s="44"/>
      <c r="M1106" s="44"/>
      <c r="N1106" s="44"/>
      <c r="O1106" s="44"/>
    </row>
    <row r="1107" spans="2:15" x14ac:dyDescent="0.35">
      <c r="B1107" s="44"/>
      <c r="C1107" s="44"/>
      <c r="D1107" s="44"/>
      <c r="E1107" s="44"/>
      <c r="F1107" s="44"/>
      <c r="G1107" s="44"/>
      <c r="H1107" s="44"/>
      <c r="I1107" s="44"/>
      <c r="J1107" s="44"/>
      <c r="K1107" s="44"/>
      <c r="L1107" s="44"/>
      <c r="M1107" s="44"/>
      <c r="N1107" s="44"/>
      <c r="O1107" s="44"/>
    </row>
    <row r="1108" spans="2:15" x14ac:dyDescent="0.35">
      <c r="B1108" s="44"/>
      <c r="C1108" s="44"/>
      <c r="D1108" s="44"/>
      <c r="E1108" s="44"/>
      <c r="F1108" s="44"/>
      <c r="G1108" s="44"/>
      <c r="H1108" s="44"/>
      <c r="I1108" s="44"/>
      <c r="J1108" s="44"/>
      <c r="K1108" s="44"/>
      <c r="L1108" s="44"/>
      <c r="M1108" s="44"/>
      <c r="N1108" s="44"/>
      <c r="O1108" s="44"/>
    </row>
    <row r="1109" spans="2:15" x14ac:dyDescent="0.35">
      <c r="B1109" s="44"/>
      <c r="C1109" s="44"/>
      <c r="D1109" s="44"/>
      <c r="E1109" s="44"/>
      <c r="F1109" s="44"/>
      <c r="G1109" s="44"/>
      <c r="H1109" s="44"/>
      <c r="I1109" s="44"/>
      <c r="J1109" s="44"/>
      <c r="K1109" s="44"/>
      <c r="L1109" s="44"/>
      <c r="M1109" s="44"/>
      <c r="N1109" s="44"/>
      <c r="O1109" s="44"/>
    </row>
    <row r="1110" spans="2:15" x14ac:dyDescent="0.35">
      <c r="B1110" s="44"/>
      <c r="C1110" s="44"/>
      <c r="D1110" s="44"/>
      <c r="E1110" s="44"/>
      <c r="F1110" s="44"/>
      <c r="G1110" s="44"/>
      <c r="H1110" s="44"/>
      <c r="I1110" s="44"/>
      <c r="J1110" s="44"/>
      <c r="K1110" s="44"/>
      <c r="L1110" s="44"/>
      <c r="M1110" s="44"/>
      <c r="N1110" s="44"/>
      <c r="O1110" s="44"/>
    </row>
    <row r="1111" spans="2:15" x14ac:dyDescent="0.35">
      <c r="B1111" s="44"/>
      <c r="C1111" s="44"/>
      <c r="D1111" s="44"/>
      <c r="E1111" s="44"/>
      <c r="F1111" s="44"/>
      <c r="G1111" s="44"/>
      <c r="H1111" s="44"/>
      <c r="I1111" s="44"/>
      <c r="J1111" s="44"/>
      <c r="K1111" s="44"/>
      <c r="L1111" s="44"/>
      <c r="M1111" s="44"/>
      <c r="N1111" s="44"/>
      <c r="O1111" s="44"/>
    </row>
    <row r="1112" spans="2:15" x14ac:dyDescent="0.35">
      <c r="B1112" s="44"/>
      <c r="C1112" s="44"/>
      <c r="D1112" s="44"/>
      <c r="E1112" s="44"/>
      <c r="F1112" s="44"/>
      <c r="G1112" s="44"/>
      <c r="H1112" s="44"/>
      <c r="I1112" s="44"/>
      <c r="J1112" s="44"/>
      <c r="K1112" s="44"/>
      <c r="L1112" s="44"/>
      <c r="M1112" s="44"/>
      <c r="N1112" s="44"/>
      <c r="O1112" s="44"/>
    </row>
    <row r="1113" spans="2:15" x14ac:dyDescent="0.35">
      <c r="B1113" s="44"/>
      <c r="C1113" s="44"/>
      <c r="D1113" s="44"/>
      <c r="E1113" s="44"/>
      <c r="F1113" s="44"/>
      <c r="G1113" s="44"/>
      <c r="H1113" s="44"/>
      <c r="I1113" s="44"/>
      <c r="J1113" s="44"/>
      <c r="K1113" s="44"/>
      <c r="L1113" s="44"/>
      <c r="M1113" s="44"/>
      <c r="N1113" s="44"/>
      <c r="O1113" s="44"/>
    </row>
    <row r="1114" spans="2:15" x14ac:dyDescent="0.35">
      <c r="B1114" s="44"/>
      <c r="C1114" s="44"/>
      <c r="D1114" s="44"/>
      <c r="E1114" s="44"/>
      <c r="F1114" s="44"/>
      <c r="G1114" s="44"/>
      <c r="H1114" s="44"/>
      <c r="I1114" s="44"/>
      <c r="J1114" s="44"/>
      <c r="K1114" s="44"/>
      <c r="L1114" s="44"/>
      <c r="M1114" s="44"/>
      <c r="N1114" s="44"/>
      <c r="O1114" s="44"/>
    </row>
    <row r="1115" spans="2:15" x14ac:dyDescent="0.35">
      <c r="B1115" s="44"/>
      <c r="C1115" s="44"/>
      <c r="D1115" s="44"/>
      <c r="E1115" s="44"/>
      <c r="F1115" s="44"/>
      <c r="G1115" s="44"/>
      <c r="H1115" s="44"/>
      <c r="I1115" s="44"/>
      <c r="J1115" s="44"/>
      <c r="K1115" s="44"/>
      <c r="L1115" s="44"/>
      <c r="M1115" s="44"/>
      <c r="N1115" s="44"/>
      <c r="O1115" s="44"/>
    </row>
    <row r="1116" spans="2:15" x14ac:dyDescent="0.35">
      <c r="B1116" s="44"/>
      <c r="C1116" s="44"/>
      <c r="D1116" s="44"/>
      <c r="E1116" s="44"/>
      <c r="F1116" s="44"/>
      <c r="G1116" s="44"/>
      <c r="H1116" s="44"/>
      <c r="I1116" s="44"/>
      <c r="J1116" s="44"/>
      <c r="K1116" s="44"/>
      <c r="L1116" s="44"/>
      <c r="M1116" s="44"/>
      <c r="N1116" s="44"/>
      <c r="O1116" s="44"/>
    </row>
    <row r="1117" spans="2:15" x14ac:dyDescent="0.35">
      <c r="B1117" s="44"/>
      <c r="C1117" s="44"/>
      <c r="D1117" s="44"/>
      <c r="E1117" s="44"/>
      <c r="F1117" s="44"/>
      <c r="G1117" s="44"/>
      <c r="H1117" s="44"/>
      <c r="I1117" s="44"/>
      <c r="J1117" s="44"/>
      <c r="K1117" s="44"/>
      <c r="L1117" s="44"/>
      <c r="M1117" s="44"/>
      <c r="N1117" s="44"/>
      <c r="O1117" s="44"/>
    </row>
    <row r="1118" spans="2:15" x14ac:dyDescent="0.35">
      <c r="B1118" s="44"/>
      <c r="C1118" s="44"/>
      <c r="D1118" s="44"/>
      <c r="E1118" s="44"/>
      <c r="F1118" s="44"/>
      <c r="G1118" s="44"/>
      <c r="H1118" s="44"/>
      <c r="I1118" s="44"/>
      <c r="J1118" s="44"/>
      <c r="K1118" s="44"/>
      <c r="L1118" s="44"/>
      <c r="M1118" s="44"/>
      <c r="N1118" s="44"/>
      <c r="O1118" s="44"/>
    </row>
    <row r="1119" spans="2:15" x14ac:dyDescent="0.35">
      <c r="B1119" s="44"/>
      <c r="C1119" s="44"/>
      <c r="D1119" s="44"/>
      <c r="E1119" s="44"/>
      <c r="F1119" s="44"/>
      <c r="G1119" s="44"/>
      <c r="H1119" s="44"/>
      <c r="I1119" s="44"/>
      <c r="J1119" s="44"/>
      <c r="K1119" s="44"/>
      <c r="L1119" s="44"/>
      <c r="M1119" s="44"/>
      <c r="N1119" s="44"/>
      <c r="O1119" s="44"/>
    </row>
    <row r="1120" spans="2:15" x14ac:dyDescent="0.35">
      <c r="B1120" s="44"/>
      <c r="C1120" s="44"/>
      <c r="D1120" s="44"/>
      <c r="E1120" s="44"/>
      <c r="F1120" s="44"/>
      <c r="G1120" s="44"/>
      <c r="H1120" s="44"/>
      <c r="I1120" s="44"/>
      <c r="J1120" s="44"/>
      <c r="K1120" s="44"/>
      <c r="L1120" s="44"/>
      <c r="M1120" s="44"/>
      <c r="N1120" s="44"/>
      <c r="O1120" s="44"/>
    </row>
    <row r="1121" spans="2:15" x14ac:dyDescent="0.35">
      <c r="B1121" s="44"/>
      <c r="C1121" s="44"/>
      <c r="D1121" s="44"/>
      <c r="E1121" s="44"/>
      <c r="F1121" s="44"/>
      <c r="G1121" s="44"/>
      <c r="H1121" s="44"/>
      <c r="I1121" s="44"/>
      <c r="J1121" s="44"/>
      <c r="K1121" s="44"/>
      <c r="L1121" s="44"/>
      <c r="M1121" s="44"/>
      <c r="N1121" s="44"/>
      <c r="O1121" s="44"/>
    </row>
    <row r="1122" spans="2:15" x14ac:dyDescent="0.35">
      <c r="B1122" s="44"/>
      <c r="C1122" s="44"/>
      <c r="D1122" s="44"/>
      <c r="E1122" s="44"/>
      <c r="F1122" s="44"/>
      <c r="G1122" s="44"/>
      <c r="H1122" s="44"/>
      <c r="I1122" s="44"/>
      <c r="J1122" s="44"/>
      <c r="K1122" s="44"/>
      <c r="L1122" s="44"/>
      <c r="M1122" s="44"/>
      <c r="N1122" s="44"/>
      <c r="O1122" s="44"/>
    </row>
    <row r="1123" spans="2:15" x14ac:dyDescent="0.35">
      <c r="B1123" s="44"/>
      <c r="C1123" s="44"/>
      <c r="D1123" s="44"/>
      <c r="E1123" s="44"/>
      <c r="F1123" s="44"/>
      <c r="G1123" s="44"/>
      <c r="H1123" s="44"/>
      <c r="I1123" s="44"/>
      <c r="J1123" s="44"/>
      <c r="K1123" s="44"/>
      <c r="L1123" s="44"/>
      <c r="M1123" s="44"/>
      <c r="N1123" s="44"/>
      <c r="O1123" s="44"/>
    </row>
    <row r="1124" spans="2:15" x14ac:dyDescent="0.35">
      <c r="B1124" s="44"/>
      <c r="C1124" s="44"/>
      <c r="D1124" s="44"/>
      <c r="E1124" s="44"/>
      <c r="F1124" s="44"/>
      <c r="G1124" s="44"/>
      <c r="H1124" s="44"/>
      <c r="I1124" s="44"/>
      <c r="J1124" s="44"/>
      <c r="K1124" s="44"/>
      <c r="L1124" s="44"/>
      <c r="M1124" s="44"/>
      <c r="N1124" s="44"/>
      <c r="O1124" s="44"/>
    </row>
    <row r="1125" spans="2:15" x14ac:dyDescent="0.35">
      <c r="B1125" s="44"/>
      <c r="C1125" s="44"/>
      <c r="D1125" s="44"/>
      <c r="E1125" s="44"/>
      <c r="F1125" s="44"/>
      <c r="G1125" s="44"/>
      <c r="H1125" s="44"/>
      <c r="I1125" s="44"/>
      <c r="J1125" s="44"/>
      <c r="K1125" s="44"/>
      <c r="L1125" s="44"/>
      <c r="M1125" s="44"/>
      <c r="N1125" s="44"/>
      <c r="O1125" s="44"/>
    </row>
    <row r="1126" spans="2:15" x14ac:dyDescent="0.35">
      <c r="B1126" s="44"/>
      <c r="C1126" s="44"/>
      <c r="D1126" s="44"/>
      <c r="E1126" s="44"/>
      <c r="F1126" s="44"/>
      <c r="G1126" s="44"/>
      <c r="H1126" s="44"/>
      <c r="I1126" s="44"/>
      <c r="J1126" s="44"/>
      <c r="K1126" s="44"/>
      <c r="L1126" s="44"/>
      <c r="M1126" s="44"/>
      <c r="N1126" s="44"/>
      <c r="O1126" s="44"/>
    </row>
    <row r="1127" spans="2:15" x14ac:dyDescent="0.35">
      <c r="B1127" s="44"/>
      <c r="C1127" s="44"/>
      <c r="D1127" s="44"/>
      <c r="E1127" s="44"/>
      <c r="F1127" s="44"/>
      <c r="G1127" s="44"/>
      <c r="H1127" s="44"/>
      <c r="I1127" s="44"/>
      <c r="J1127" s="44"/>
      <c r="K1127" s="44"/>
      <c r="L1127" s="44"/>
      <c r="M1127" s="44"/>
      <c r="N1127" s="44"/>
      <c r="O1127" s="44"/>
    </row>
    <row r="1128" spans="2:15" x14ac:dyDescent="0.35">
      <c r="B1128" s="44"/>
      <c r="C1128" s="44"/>
      <c r="D1128" s="44"/>
      <c r="E1128" s="44"/>
      <c r="F1128" s="44"/>
      <c r="G1128" s="44"/>
      <c r="H1128" s="44"/>
      <c r="I1128" s="44"/>
      <c r="J1128" s="44"/>
      <c r="K1128" s="44"/>
      <c r="L1128" s="44"/>
      <c r="M1128" s="44"/>
      <c r="N1128" s="44"/>
      <c r="O1128" s="44"/>
    </row>
    <row r="1129" spans="2:15" x14ac:dyDescent="0.35">
      <c r="B1129" s="44"/>
      <c r="C1129" s="44"/>
      <c r="D1129" s="44"/>
      <c r="E1129" s="44"/>
      <c r="F1129" s="44"/>
      <c r="G1129" s="44"/>
      <c r="H1129" s="44"/>
      <c r="I1129" s="44"/>
      <c r="J1129" s="44"/>
      <c r="K1129" s="44"/>
      <c r="L1129" s="44"/>
      <c r="M1129" s="44"/>
      <c r="N1129" s="44"/>
      <c r="O1129" s="44"/>
    </row>
    <row r="1130" spans="2:15" x14ac:dyDescent="0.35">
      <c r="B1130" s="44"/>
      <c r="C1130" s="44"/>
      <c r="D1130" s="44"/>
      <c r="E1130" s="44"/>
      <c r="F1130" s="44"/>
      <c r="G1130" s="44"/>
      <c r="H1130" s="44"/>
      <c r="I1130" s="44"/>
      <c r="J1130" s="44"/>
      <c r="K1130" s="44"/>
      <c r="L1130" s="44"/>
      <c r="M1130" s="44"/>
      <c r="N1130" s="44"/>
      <c r="O1130" s="44"/>
    </row>
    <row r="1131" spans="2:15" x14ac:dyDescent="0.35">
      <c r="B1131" s="44"/>
      <c r="C1131" s="44"/>
      <c r="D1131" s="44"/>
      <c r="E1131" s="44"/>
      <c r="F1131" s="44"/>
      <c r="G1131" s="44"/>
      <c r="H1131" s="44"/>
      <c r="I1131" s="44"/>
      <c r="J1131" s="44"/>
      <c r="K1131" s="44"/>
      <c r="L1131" s="44"/>
      <c r="M1131" s="44"/>
      <c r="N1131" s="44"/>
      <c r="O1131" s="44"/>
    </row>
    <row r="1132" spans="2:15" x14ac:dyDescent="0.35">
      <c r="B1132" s="44"/>
      <c r="C1132" s="44"/>
      <c r="D1132" s="44"/>
      <c r="E1132" s="44"/>
      <c r="F1132" s="44"/>
      <c r="G1132" s="44"/>
      <c r="H1132" s="44"/>
      <c r="I1132" s="44"/>
      <c r="J1132" s="44"/>
      <c r="K1132" s="44"/>
      <c r="L1132" s="44"/>
      <c r="M1132" s="44"/>
      <c r="N1132" s="44"/>
      <c r="O1132" s="44"/>
    </row>
    <row r="1133" spans="2:15" x14ac:dyDescent="0.35">
      <c r="B1133" s="44"/>
      <c r="C1133" s="44"/>
      <c r="D1133" s="44"/>
      <c r="E1133" s="44"/>
      <c r="F1133" s="44"/>
      <c r="G1133" s="44"/>
      <c r="H1133" s="44"/>
      <c r="I1133" s="44"/>
      <c r="J1133" s="44"/>
      <c r="K1133" s="44"/>
      <c r="L1133" s="44"/>
      <c r="M1133" s="44"/>
      <c r="N1133" s="44"/>
      <c r="O1133" s="44"/>
    </row>
    <row r="1134" spans="2:15" x14ac:dyDescent="0.35">
      <c r="B1134" s="44"/>
      <c r="C1134" s="44"/>
      <c r="D1134" s="44"/>
      <c r="E1134" s="44"/>
      <c r="F1134" s="44"/>
      <c r="G1134" s="44"/>
      <c r="H1134" s="44"/>
      <c r="I1134" s="44"/>
      <c r="J1134" s="44"/>
      <c r="K1134" s="44"/>
      <c r="L1134" s="44"/>
      <c r="M1134" s="44"/>
      <c r="N1134" s="44"/>
      <c r="O1134" s="44"/>
    </row>
    <row r="1135" spans="2:15" x14ac:dyDescent="0.35">
      <c r="B1135" s="44"/>
      <c r="C1135" s="44"/>
      <c r="D1135" s="44"/>
      <c r="E1135" s="44"/>
      <c r="F1135" s="44"/>
      <c r="G1135" s="44"/>
      <c r="H1135" s="44"/>
      <c r="I1135" s="44"/>
      <c r="J1135" s="44"/>
      <c r="K1135" s="44"/>
      <c r="L1135" s="44"/>
      <c r="M1135" s="44"/>
      <c r="N1135" s="44"/>
      <c r="O1135" s="44"/>
    </row>
    <row r="1136" spans="2:15" x14ac:dyDescent="0.35">
      <c r="B1136" s="44"/>
      <c r="C1136" s="44"/>
      <c r="D1136" s="44"/>
      <c r="E1136" s="44"/>
      <c r="F1136" s="44"/>
      <c r="G1136" s="44"/>
      <c r="H1136" s="44"/>
      <c r="I1136" s="44"/>
      <c r="J1136" s="44"/>
      <c r="K1136" s="44"/>
      <c r="L1136" s="44"/>
      <c r="M1136" s="44"/>
      <c r="N1136" s="44"/>
      <c r="O1136" s="44"/>
    </row>
    <row r="1137" spans="2:15" x14ac:dyDescent="0.35">
      <c r="B1137" s="44"/>
      <c r="C1137" s="44"/>
      <c r="D1137" s="44"/>
      <c r="E1137" s="44"/>
      <c r="F1137" s="44"/>
      <c r="G1137" s="44"/>
      <c r="H1137" s="44"/>
      <c r="I1137" s="44"/>
      <c r="J1137" s="44"/>
      <c r="K1137" s="44"/>
      <c r="L1137" s="44"/>
      <c r="M1137" s="44"/>
      <c r="N1137" s="44"/>
      <c r="O1137" s="44"/>
    </row>
    <row r="1138" spans="2:15" x14ac:dyDescent="0.35">
      <c r="B1138" s="44"/>
      <c r="C1138" s="44"/>
      <c r="D1138" s="44"/>
      <c r="E1138" s="44"/>
      <c r="F1138" s="44"/>
      <c r="G1138" s="44"/>
      <c r="H1138" s="44"/>
      <c r="I1138" s="44"/>
      <c r="J1138" s="44"/>
      <c r="K1138" s="44"/>
      <c r="L1138" s="44"/>
      <c r="M1138" s="44"/>
      <c r="N1138" s="44"/>
      <c r="O1138" s="44"/>
    </row>
    <row r="1139" spans="2:15" x14ac:dyDescent="0.35">
      <c r="B1139" s="44"/>
      <c r="C1139" s="44"/>
      <c r="D1139" s="44"/>
      <c r="E1139" s="44"/>
      <c r="F1139" s="44"/>
      <c r="G1139" s="44"/>
      <c r="H1139" s="44"/>
      <c r="I1139" s="44"/>
      <c r="J1139" s="44"/>
      <c r="K1139" s="44"/>
      <c r="L1139" s="44"/>
      <c r="M1139" s="44"/>
      <c r="N1139" s="44"/>
      <c r="O1139" s="44"/>
    </row>
    <row r="1140" spans="2:15" x14ac:dyDescent="0.35">
      <c r="B1140" s="44"/>
      <c r="C1140" s="44"/>
      <c r="D1140" s="44"/>
      <c r="E1140" s="44"/>
      <c r="F1140" s="44"/>
      <c r="G1140" s="44"/>
      <c r="H1140" s="44"/>
      <c r="I1140" s="44"/>
      <c r="J1140" s="44"/>
      <c r="K1140" s="44"/>
      <c r="L1140" s="44"/>
      <c r="M1140" s="44"/>
      <c r="N1140" s="44"/>
      <c r="O1140" s="44"/>
    </row>
    <row r="1141" spans="2:15" x14ac:dyDescent="0.35">
      <c r="B1141" s="44"/>
      <c r="C1141" s="44"/>
      <c r="D1141" s="44"/>
      <c r="E1141" s="44"/>
      <c r="F1141" s="44"/>
      <c r="G1141" s="44"/>
      <c r="H1141" s="44"/>
      <c r="I1141" s="44"/>
      <c r="J1141" s="44"/>
      <c r="K1141" s="44"/>
      <c r="L1141" s="44"/>
      <c r="M1141" s="44"/>
      <c r="N1141" s="44"/>
      <c r="O1141" s="44"/>
    </row>
    <row r="1142" spans="2:15" x14ac:dyDescent="0.35">
      <c r="B1142" s="44"/>
      <c r="C1142" s="44"/>
      <c r="D1142" s="44"/>
      <c r="E1142" s="44"/>
      <c r="F1142" s="44"/>
      <c r="G1142" s="44"/>
      <c r="H1142" s="44"/>
      <c r="I1142" s="44"/>
      <c r="J1142" s="44"/>
      <c r="K1142" s="44"/>
      <c r="L1142" s="44"/>
      <c r="M1142" s="44"/>
      <c r="N1142" s="44"/>
      <c r="O1142" s="44"/>
    </row>
    <row r="1143" spans="2:15" x14ac:dyDescent="0.35">
      <c r="B1143" s="44"/>
      <c r="C1143" s="44"/>
      <c r="D1143" s="44"/>
      <c r="E1143" s="44"/>
      <c r="F1143" s="44"/>
      <c r="G1143" s="44"/>
      <c r="H1143" s="44"/>
      <c r="I1143" s="44"/>
      <c r="J1143" s="44"/>
      <c r="K1143" s="44"/>
      <c r="L1143" s="44"/>
      <c r="M1143" s="44"/>
      <c r="N1143" s="44"/>
      <c r="O1143" s="44"/>
    </row>
    <row r="1144" spans="2:15" x14ac:dyDescent="0.35">
      <c r="B1144" s="44"/>
      <c r="C1144" s="44"/>
      <c r="D1144" s="44"/>
      <c r="E1144" s="44"/>
      <c r="F1144" s="44"/>
      <c r="G1144" s="44"/>
      <c r="H1144" s="44"/>
      <c r="I1144" s="44"/>
      <c r="J1144" s="44"/>
      <c r="K1144" s="44"/>
      <c r="L1144" s="44"/>
      <c r="M1144" s="44"/>
      <c r="N1144" s="44"/>
      <c r="O1144" s="44"/>
    </row>
    <row r="1145" spans="2:15" x14ac:dyDescent="0.35">
      <c r="B1145" s="44"/>
      <c r="C1145" s="44"/>
      <c r="D1145" s="44"/>
      <c r="E1145" s="44"/>
      <c r="F1145" s="44"/>
      <c r="G1145" s="44"/>
      <c r="H1145" s="44"/>
      <c r="I1145" s="44"/>
      <c r="J1145" s="44"/>
      <c r="K1145" s="44"/>
      <c r="L1145" s="44"/>
      <c r="M1145" s="44"/>
      <c r="N1145" s="44"/>
      <c r="O1145" s="44"/>
    </row>
    <row r="1146" spans="2:15" x14ac:dyDescent="0.35">
      <c r="B1146" s="44"/>
      <c r="C1146" s="44"/>
      <c r="D1146" s="44"/>
      <c r="E1146" s="44"/>
      <c r="F1146" s="44"/>
      <c r="G1146" s="44"/>
      <c r="H1146" s="44"/>
      <c r="I1146" s="44"/>
      <c r="J1146" s="44"/>
      <c r="K1146" s="44"/>
      <c r="L1146" s="44"/>
      <c r="M1146" s="44"/>
      <c r="N1146" s="44"/>
      <c r="O1146" s="44"/>
    </row>
    <row r="1147" spans="2:15" x14ac:dyDescent="0.35">
      <c r="B1147" s="44"/>
      <c r="C1147" s="44"/>
      <c r="D1147" s="44"/>
      <c r="E1147" s="44"/>
      <c r="F1147" s="44"/>
      <c r="G1147" s="44"/>
      <c r="H1147" s="44"/>
      <c r="I1147" s="44"/>
      <c r="J1147" s="44"/>
      <c r="K1147" s="44"/>
      <c r="L1147" s="44"/>
      <c r="M1147" s="44"/>
      <c r="N1147" s="44"/>
      <c r="O1147" s="44"/>
    </row>
    <row r="1148" spans="2:15" x14ac:dyDescent="0.35">
      <c r="B1148" s="44"/>
      <c r="C1148" s="44"/>
      <c r="D1148" s="44"/>
      <c r="E1148" s="44"/>
      <c r="F1148" s="44"/>
      <c r="G1148" s="44"/>
      <c r="H1148" s="44"/>
      <c r="I1148" s="44"/>
      <c r="J1148" s="44"/>
      <c r="K1148" s="44"/>
      <c r="L1148" s="44"/>
      <c r="M1148" s="44"/>
      <c r="N1148" s="44"/>
      <c r="O1148" s="44"/>
    </row>
    <row r="1149" spans="2:15" x14ac:dyDescent="0.35">
      <c r="B1149" s="44"/>
      <c r="C1149" s="44"/>
      <c r="D1149" s="44"/>
      <c r="E1149" s="44"/>
      <c r="F1149" s="44"/>
      <c r="G1149" s="44"/>
      <c r="H1149" s="44"/>
      <c r="I1149" s="44"/>
      <c r="J1149" s="44"/>
      <c r="K1149" s="44"/>
      <c r="L1149" s="44"/>
      <c r="M1149" s="44"/>
      <c r="N1149" s="44"/>
      <c r="O1149" s="44"/>
    </row>
    <row r="1150" spans="2:15" x14ac:dyDescent="0.35">
      <c r="B1150" s="44"/>
      <c r="C1150" s="44"/>
      <c r="D1150" s="44"/>
      <c r="E1150" s="44"/>
      <c r="F1150" s="44"/>
      <c r="G1150" s="44"/>
      <c r="H1150" s="44"/>
      <c r="I1150" s="44"/>
      <c r="J1150" s="44"/>
      <c r="K1150" s="44"/>
      <c r="L1150" s="44"/>
      <c r="M1150" s="44"/>
      <c r="N1150" s="44"/>
      <c r="O1150" s="44"/>
    </row>
    <row r="1151" spans="2:15" x14ac:dyDescent="0.35">
      <c r="B1151" s="44"/>
      <c r="C1151" s="44"/>
      <c r="D1151" s="44"/>
      <c r="E1151" s="44"/>
      <c r="F1151" s="44"/>
      <c r="G1151" s="44"/>
      <c r="H1151" s="44"/>
      <c r="I1151" s="44"/>
      <c r="J1151" s="44"/>
      <c r="K1151" s="44"/>
      <c r="L1151" s="44"/>
      <c r="M1151" s="44"/>
      <c r="N1151" s="44"/>
      <c r="O1151" s="44"/>
    </row>
    <row r="1152" spans="2:15" x14ac:dyDescent="0.35">
      <c r="B1152" s="44"/>
      <c r="C1152" s="44"/>
      <c r="D1152" s="44"/>
      <c r="E1152" s="44"/>
      <c r="F1152" s="44"/>
      <c r="G1152" s="44"/>
      <c r="H1152" s="44"/>
      <c r="I1152" s="44"/>
      <c r="J1152" s="44"/>
      <c r="K1152" s="44"/>
      <c r="L1152" s="44"/>
      <c r="M1152" s="44"/>
      <c r="N1152" s="44"/>
      <c r="O1152" s="44"/>
    </row>
    <row r="1153" spans="2:15" x14ac:dyDescent="0.35">
      <c r="B1153" s="44"/>
      <c r="C1153" s="44"/>
      <c r="D1153" s="44"/>
      <c r="E1153" s="44"/>
      <c r="F1153" s="44"/>
      <c r="G1153" s="44"/>
      <c r="H1153" s="44"/>
      <c r="I1153" s="44"/>
      <c r="J1153" s="44"/>
      <c r="K1153" s="44"/>
      <c r="L1153" s="44"/>
      <c r="M1153" s="44"/>
      <c r="N1153" s="44"/>
      <c r="O1153" s="44"/>
    </row>
    <row r="1154" spans="2:15" x14ac:dyDescent="0.35">
      <c r="B1154" s="44"/>
      <c r="C1154" s="44"/>
      <c r="D1154" s="44"/>
      <c r="E1154" s="44"/>
      <c r="F1154" s="44"/>
      <c r="G1154" s="44"/>
      <c r="H1154" s="44"/>
      <c r="I1154" s="44"/>
      <c r="J1154" s="44"/>
      <c r="K1154" s="44"/>
      <c r="L1154" s="44"/>
      <c r="M1154" s="44"/>
      <c r="N1154" s="44"/>
      <c r="O1154" s="44"/>
    </row>
    <row r="1155" spans="2:15" x14ac:dyDescent="0.35">
      <c r="B1155" s="44"/>
      <c r="C1155" s="44"/>
      <c r="D1155" s="44"/>
      <c r="E1155" s="44"/>
      <c r="F1155" s="44"/>
      <c r="G1155" s="44"/>
      <c r="H1155" s="44"/>
      <c r="I1155" s="44"/>
      <c r="J1155" s="44"/>
      <c r="K1155" s="44"/>
      <c r="L1155" s="44"/>
      <c r="M1155" s="44"/>
      <c r="N1155" s="44"/>
      <c r="O1155" s="44"/>
    </row>
    <row r="1156" spans="2:15" x14ac:dyDescent="0.35">
      <c r="B1156" s="44"/>
      <c r="C1156" s="44"/>
      <c r="D1156" s="44"/>
      <c r="E1156" s="44"/>
      <c r="F1156" s="44"/>
      <c r="G1156" s="44"/>
      <c r="H1156" s="44"/>
      <c r="I1156" s="44"/>
      <c r="J1156" s="44"/>
      <c r="K1156" s="44"/>
      <c r="L1156" s="44"/>
      <c r="M1156" s="44"/>
      <c r="N1156" s="44"/>
      <c r="O1156" s="44"/>
    </row>
    <row r="1157" spans="2:15" x14ac:dyDescent="0.35">
      <c r="B1157" s="44"/>
      <c r="C1157" s="44"/>
      <c r="D1157" s="44"/>
      <c r="E1157" s="44"/>
      <c r="F1157" s="44"/>
      <c r="G1157" s="44"/>
      <c r="H1157" s="44"/>
      <c r="I1157" s="44"/>
      <c r="J1157" s="44"/>
      <c r="K1157" s="44"/>
      <c r="L1157" s="44"/>
      <c r="M1157" s="44"/>
      <c r="N1157" s="44"/>
      <c r="O1157" s="44"/>
    </row>
    <row r="1158" spans="2:15" x14ac:dyDescent="0.35">
      <c r="B1158" s="44"/>
      <c r="C1158" s="44"/>
      <c r="D1158" s="44"/>
      <c r="E1158" s="44"/>
      <c r="F1158" s="44"/>
      <c r="G1158" s="44"/>
      <c r="H1158" s="44"/>
      <c r="I1158" s="44"/>
      <c r="J1158" s="44"/>
      <c r="K1158" s="44"/>
      <c r="L1158" s="44"/>
      <c r="M1158" s="44"/>
      <c r="N1158" s="44"/>
      <c r="O1158" s="44"/>
    </row>
    <row r="1159" spans="2:15" x14ac:dyDescent="0.35">
      <c r="B1159" s="44"/>
      <c r="C1159" s="44"/>
      <c r="D1159" s="44"/>
      <c r="E1159" s="44"/>
      <c r="F1159" s="44"/>
      <c r="G1159" s="44"/>
      <c r="H1159" s="44"/>
      <c r="I1159" s="44"/>
      <c r="J1159" s="44"/>
      <c r="K1159" s="44"/>
      <c r="L1159" s="44"/>
      <c r="M1159" s="44"/>
      <c r="N1159" s="44"/>
      <c r="O1159" s="44"/>
    </row>
    <row r="1160" spans="2:15" x14ac:dyDescent="0.35">
      <c r="B1160" s="44"/>
      <c r="C1160" s="44"/>
      <c r="D1160" s="44"/>
      <c r="E1160" s="44"/>
      <c r="F1160" s="44"/>
      <c r="G1160" s="44"/>
      <c r="H1160" s="44"/>
      <c r="I1160" s="44"/>
      <c r="J1160" s="44"/>
      <c r="K1160" s="44"/>
      <c r="L1160" s="44"/>
      <c r="M1160" s="44"/>
      <c r="N1160" s="44"/>
      <c r="O1160" s="44"/>
    </row>
    <row r="1161" spans="2:15" x14ac:dyDescent="0.35">
      <c r="B1161" s="44"/>
      <c r="C1161" s="44"/>
      <c r="D1161" s="44"/>
      <c r="E1161" s="44"/>
      <c r="F1161" s="44"/>
      <c r="G1161" s="44"/>
      <c r="H1161" s="44"/>
      <c r="I1161" s="44"/>
      <c r="J1161" s="44"/>
      <c r="K1161" s="44"/>
      <c r="L1161" s="44"/>
      <c r="M1161" s="44"/>
      <c r="N1161" s="44"/>
      <c r="O1161" s="44"/>
    </row>
    <row r="1162" spans="2:15" x14ac:dyDescent="0.35">
      <c r="B1162" s="44"/>
      <c r="C1162" s="44"/>
      <c r="D1162" s="44"/>
      <c r="E1162" s="44"/>
      <c r="F1162" s="44"/>
      <c r="G1162" s="44"/>
      <c r="H1162" s="44"/>
      <c r="I1162" s="44"/>
      <c r="J1162" s="44"/>
      <c r="K1162" s="44"/>
      <c r="L1162" s="44"/>
      <c r="M1162" s="44"/>
      <c r="N1162" s="44"/>
      <c r="O1162" s="44"/>
    </row>
    <row r="1163" spans="2:15" x14ac:dyDescent="0.35">
      <c r="B1163" s="44"/>
      <c r="C1163" s="44"/>
      <c r="D1163" s="44"/>
      <c r="E1163" s="44"/>
      <c r="F1163" s="44"/>
      <c r="G1163" s="44"/>
      <c r="H1163" s="44"/>
      <c r="I1163" s="44"/>
      <c r="J1163" s="44"/>
      <c r="K1163" s="44"/>
      <c r="L1163" s="44"/>
      <c r="M1163" s="44"/>
      <c r="N1163" s="44"/>
      <c r="O1163" s="44"/>
    </row>
    <row r="1164" spans="2:15" x14ac:dyDescent="0.35">
      <c r="B1164" s="44"/>
      <c r="C1164" s="44"/>
      <c r="D1164" s="44"/>
      <c r="E1164" s="44"/>
      <c r="F1164" s="44"/>
      <c r="G1164" s="44"/>
      <c r="H1164" s="44"/>
      <c r="I1164" s="44"/>
      <c r="J1164" s="44"/>
      <c r="K1164" s="44"/>
      <c r="L1164" s="44"/>
      <c r="M1164" s="44"/>
      <c r="N1164" s="44"/>
      <c r="O1164" s="44"/>
    </row>
    <row r="1165" spans="2:15" x14ac:dyDescent="0.35">
      <c r="B1165" s="44"/>
      <c r="C1165" s="44"/>
      <c r="D1165" s="44"/>
      <c r="E1165" s="44"/>
      <c r="F1165" s="44"/>
      <c r="G1165" s="44"/>
      <c r="H1165" s="44"/>
      <c r="I1165" s="44"/>
      <c r="J1165" s="44"/>
      <c r="K1165" s="44"/>
      <c r="L1165" s="44"/>
      <c r="M1165" s="44"/>
      <c r="N1165" s="44"/>
      <c r="O1165" s="44"/>
    </row>
    <row r="1166" spans="2:15" x14ac:dyDescent="0.35">
      <c r="B1166" s="44"/>
      <c r="C1166" s="44"/>
      <c r="D1166" s="44"/>
      <c r="E1166" s="44"/>
      <c r="F1166" s="44"/>
      <c r="G1166" s="44"/>
      <c r="H1166" s="44"/>
      <c r="I1166" s="44"/>
      <c r="J1166" s="44"/>
      <c r="K1166" s="44"/>
      <c r="L1166" s="44"/>
      <c r="M1166" s="44"/>
      <c r="N1166" s="44"/>
      <c r="O1166" s="44"/>
    </row>
    <row r="1167" spans="2:15" x14ac:dyDescent="0.35">
      <c r="B1167" s="44"/>
      <c r="C1167" s="44"/>
      <c r="D1167" s="44"/>
      <c r="E1167" s="44"/>
      <c r="F1167" s="44"/>
      <c r="G1167" s="44"/>
      <c r="H1167" s="44"/>
      <c r="I1167" s="44"/>
      <c r="J1167" s="44"/>
      <c r="K1167" s="44"/>
      <c r="L1167" s="44"/>
      <c r="M1167" s="44"/>
      <c r="N1167" s="44"/>
      <c r="O1167" s="44"/>
    </row>
    <row r="1168" spans="2:15" x14ac:dyDescent="0.35">
      <c r="B1168" s="44"/>
      <c r="C1168" s="44"/>
      <c r="D1168" s="44"/>
      <c r="E1168" s="44"/>
      <c r="F1168" s="44"/>
      <c r="G1168" s="44"/>
      <c r="H1168" s="44"/>
      <c r="I1168" s="44"/>
      <c r="J1168" s="44"/>
      <c r="K1168" s="44"/>
      <c r="L1168" s="44"/>
      <c r="M1168" s="44"/>
      <c r="N1168" s="44"/>
      <c r="O1168" s="44"/>
    </row>
    <row r="1169" spans="2:15" x14ac:dyDescent="0.35">
      <c r="B1169" s="44"/>
      <c r="C1169" s="44"/>
      <c r="D1169" s="44"/>
      <c r="E1169" s="44"/>
      <c r="F1169" s="44"/>
      <c r="G1169" s="44"/>
      <c r="H1169" s="44"/>
      <c r="I1169" s="44"/>
      <c r="J1169" s="44"/>
      <c r="K1169" s="44"/>
      <c r="L1169" s="44"/>
      <c r="M1169" s="44"/>
      <c r="N1169" s="44"/>
      <c r="O1169" s="44"/>
    </row>
    <row r="1170" spans="2:15" x14ac:dyDescent="0.35">
      <c r="B1170" s="44"/>
      <c r="C1170" s="44"/>
      <c r="D1170" s="44"/>
      <c r="E1170" s="44"/>
      <c r="F1170" s="44"/>
      <c r="G1170" s="44"/>
      <c r="H1170" s="44"/>
      <c r="I1170" s="44"/>
      <c r="J1170" s="44"/>
      <c r="K1170" s="44"/>
      <c r="L1170" s="44"/>
      <c r="M1170" s="44"/>
      <c r="N1170" s="44"/>
      <c r="O1170" s="44"/>
    </row>
    <row r="1171" spans="2:15" x14ac:dyDescent="0.35">
      <c r="B1171" s="44"/>
      <c r="C1171" s="44"/>
      <c r="D1171" s="44"/>
      <c r="E1171" s="44"/>
      <c r="F1171" s="44"/>
      <c r="G1171" s="44"/>
      <c r="H1171" s="44"/>
      <c r="I1171" s="44"/>
      <c r="J1171" s="44"/>
      <c r="K1171" s="44"/>
      <c r="L1171" s="44"/>
      <c r="M1171" s="44"/>
      <c r="N1171" s="44"/>
      <c r="O1171" s="44"/>
    </row>
    <row r="1172" spans="2:15" x14ac:dyDescent="0.35">
      <c r="B1172" s="44"/>
      <c r="C1172" s="44"/>
      <c r="D1172" s="44"/>
      <c r="E1172" s="44"/>
      <c r="F1172" s="44"/>
      <c r="G1172" s="44"/>
      <c r="H1172" s="44"/>
      <c r="I1172" s="44"/>
      <c r="J1172" s="44"/>
      <c r="K1172" s="44"/>
      <c r="L1172" s="44"/>
      <c r="M1172" s="44"/>
      <c r="N1172" s="44"/>
      <c r="O1172" s="44"/>
    </row>
    <row r="1173" spans="2:15" x14ac:dyDescent="0.35">
      <c r="B1173" s="44"/>
      <c r="C1173" s="44"/>
      <c r="D1173" s="44"/>
      <c r="E1173" s="44"/>
      <c r="F1173" s="44"/>
      <c r="G1173" s="44"/>
      <c r="H1173" s="44"/>
      <c r="I1173" s="44"/>
      <c r="J1173" s="44"/>
      <c r="K1173" s="44"/>
      <c r="L1173" s="44"/>
      <c r="M1173" s="44"/>
      <c r="N1173" s="44"/>
      <c r="O1173" s="44"/>
    </row>
    <row r="1174" spans="2:15" x14ac:dyDescent="0.35">
      <c r="B1174" s="44"/>
      <c r="C1174" s="44"/>
      <c r="D1174" s="44"/>
      <c r="E1174" s="44"/>
      <c r="F1174" s="44"/>
      <c r="G1174" s="44"/>
      <c r="H1174" s="44"/>
      <c r="I1174" s="44"/>
      <c r="J1174" s="44"/>
      <c r="K1174" s="44"/>
      <c r="L1174" s="44"/>
      <c r="M1174" s="44"/>
      <c r="N1174" s="44"/>
      <c r="O1174" s="44"/>
    </row>
    <row r="1175" spans="2:15" x14ac:dyDescent="0.35">
      <c r="B1175" s="44"/>
      <c r="C1175" s="44"/>
      <c r="D1175" s="44"/>
      <c r="E1175" s="44"/>
      <c r="F1175" s="44"/>
      <c r="G1175" s="44"/>
      <c r="H1175" s="44"/>
      <c r="I1175" s="44"/>
      <c r="J1175" s="44"/>
      <c r="K1175" s="44"/>
      <c r="L1175" s="44"/>
      <c r="M1175" s="44"/>
      <c r="N1175" s="44"/>
      <c r="O1175" s="44"/>
    </row>
    <row r="1176" spans="2:15" x14ac:dyDescent="0.35">
      <c r="B1176" s="44"/>
      <c r="C1176" s="44"/>
      <c r="D1176" s="44"/>
      <c r="E1176" s="44"/>
      <c r="F1176" s="44"/>
      <c r="G1176" s="44"/>
      <c r="H1176" s="44"/>
      <c r="I1176" s="44"/>
      <c r="J1176" s="44"/>
      <c r="K1176" s="44"/>
      <c r="L1176" s="44"/>
      <c r="M1176" s="44"/>
      <c r="N1176" s="44"/>
      <c r="O1176" s="44"/>
    </row>
    <row r="1177" spans="2:15" x14ac:dyDescent="0.35">
      <c r="B1177" s="44"/>
      <c r="C1177" s="44"/>
      <c r="D1177" s="44"/>
      <c r="E1177" s="44"/>
      <c r="F1177" s="44"/>
      <c r="G1177" s="44"/>
      <c r="H1177" s="44"/>
      <c r="I1177" s="44"/>
      <c r="J1177" s="44"/>
      <c r="K1177" s="44"/>
      <c r="L1177" s="44"/>
      <c r="M1177" s="44"/>
      <c r="N1177" s="44"/>
      <c r="O1177" s="44"/>
    </row>
    <row r="1178" spans="2:15" x14ac:dyDescent="0.35">
      <c r="B1178" s="44"/>
      <c r="C1178" s="44"/>
      <c r="D1178" s="44"/>
      <c r="E1178" s="44"/>
      <c r="F1178" s="44"/>
      <c r="G1178" s="44"/>
      <c r="H1178" s="44"/>
      <c r="I1178" s="44"/>
      <c r="J1178" s="44"/>
      <c r="K1178" s="44"/>
      <c r="L1178" s="44"/>
      <c r="M1178" s="44"/>
      <c r="N1178" s="44"/>
      <c r="O1178" s="44"/>
    </row>
    <row r="1179" spans="2:15" x14ac:dyDescent="0.35">
      <c r="B1179" s="44"/>
      <c r="C1179" s="44"/>
      <c r="D1179" s="44"/>
      <c r="E1179" s="44"/>
      <c r="F1179" s="44"/>
      <c r="G1179" s="44"/>
      <c r="H1179" s="44"/>
      <c r="I1179" s="44"/>
      <c r="J1179" s="44"/>
      <c r="K1179" s="44"/>
      <c r="L1179" s="44"/>
      <c r="M1179" s="44"/>
      <c r="N1179" s="44"/>
      <c r="O1179" s="44"/>
    </row>
    <row r="1180" spans="2:15" x14ac:dyDescent="0.35">
      <c r="B1180" s="44"/>
      <c r="C1180" s="44"/>
      <c r="D1180" s="44"/>
      <c r="E1180" s="44"/>
      <c r="F1180" s="44"/>
      <c r="G1180" s="44"/>
      <c r="H1180" s="44"/>
      <c r="I1180" s="44"/>
      <c r="J1180" s="44"/>
      <c r="K1180" s="44"/>
      <c r="L1180" s="44"/>
      <c r="M1180" s="44"/>
      <c r="N1180" s="44"/>
      <c r="O1180" s="44"/>
    </row>
    <row r="1181" spans="2:15" x14ac:dyDescent="0.35">
      <c r="B1181" s="44"/>
      <c r="C1181" s="44"/>
      <c r="D1181" s="44"/>
      <c r="E1181" s="44"/>
      <c r="F1181" s="44"/>
      <c r="G1181" s="44"/>
      <c r="H1181" s="44"/>
      <c r="I1181" s="44"/>
      <c r="J1181" s="44"/>
      <c r="K1181" s="44"/>
      <c r="L1181" s="44"/>
      <c r="M1181" s="44"/>
      <c r="N1181" s="44"/>
      <c r="O1181" s="44"/>
    </row>
    <row r="1182" spans="2:15" x14ac:dyDescent="0.35">
      <c r="B1182" s="44"/>
      <c r="C1182" s="44"/>
      <c r="D1182" s="44"/>
      <c r="E1182" s="44"/>
      <c r="F1182" s="44"/>
      <c r="G1182" s="44"/>
      <c r="H1182" s="44"/>
      <c r="I1182" s="44"/>
      <c r="J1182" s="44"/>
      <c r="K1182" s="44"/>
      <c r="L1182" s="44"/>
      <c r="M1182" s="44"/>
      <c r="N1182" s="44"/>
      <c r="O1182" s="44"/>
    </row>
    <row r="1183" spans="2:15" x14ac:dyDescent="0.35">
      <c r="B1183" s="44"/>
      <c r="C1183" s="44"/>
      <c r="D1183" s="44"/>
      <c r="E1183" s="44"/>
      <c r="F1183" s="44"/>
      <c r="G1183" s="44"/>
      <c r="H1183" s="44"/>
      <c r="I1183" s="44"/>
      <c r="J1183" s="44"/>
      <c r="K1183" s="44"/>
      <c r="L1183" s="44"/>
      <c r="M1183" s="44"/>
      <c r="N1183" s="44"/>
      <c r="O1183" s="44"/>
    </row>
    <row r="1184" spans="2:15" x14ac:dyDescent="0.35">
      <c r="B1184" s="44"/>
      <c r="C1184" s="44"/>
      <c r="D1184" s="44"/>
      <c r="E1184" s="44"/>
      <c r="F1184" s="44"/>
      <c r="G1184" s="44"/>
      <c r="H1184" s="44"/>
      <c r="I1184" s="44"/>
      <c r="J1184" s="44"/>
      <c r="K1184" s="44"/>
      <c r="L1184" s="44"/>
      <c r="M1184" s="44"/>
      <c r="N1184" s="44"/>
      <c r="O1184" s="44"/>
    </row>
    <row r="1185" spans="2:15" x14ac:dyDescent="0.35">
      <c r="B1185" s="44"/>
      <c r="C1185" s="44"/>
      <c r="D1185" s="44"/>
      <c r="E1185" s="44"/>
      <c r="F1185" s="44"/>
      <c r="G1185" s="44"/>
      <c r="H1185" s="44"/>
      <c r="I1185" s="44"/>
      <c r="J1185" s="44"/>
      <c r="K1185" s="44"/>
      <c r="L1185" s="44"/>
      <c r="M1185" s="44"/>
      <c r="N1185" s="44"/>
      <c r="O1185" s="44"/>
    </row>
    <row r="1186" spans="2:15" x14ac:dyDescent="0.35">
      <c r="B1186" s="44"/>
      <c r="C1186" s="44"/>
      <c r="D1186" s="44"/>
      <c r="E1186" s="44"/>
      <c r="F1186" s="44"/>
      <c r="G1186" s="44"/>
      <c r="H1186" s="44"/>
      <c r="I1186" s="44"/>
      <c r="J1186" s="44"/>
      <c r="K1186" s="44"/>
      <c r="L1186" s="44"/>
      <c r="M1186" s="44"/>
      <c r="N1186" s="44"/>
      <c r="O1186" s="44"/>
    </row>
    <row r="1187" spans="2:15" x14ac:dyDescent="0.35">
      <c r="B1187" s="44"/>
      <c r="C1187" s="44"/>
      <c r="D1187" s="44"/>
      <c r="E1187" s="44"/>
      <c r="F1187" s="44"/>
      <c r="G1187" s="44"/>
      <c r="H1187" s="44"/>
      <c r="I1187" s="44"/>
      <c r="J1187" s="44"/>
      <c r="K1187" s="44"/>
      <c r="L1187" s="44"/>
      <c r="M1187" s="44"/>
      <c r="N1187" s="44"/>
      <c r="O1187" s="44"/>
    </row>
    <row r="1188" spans="2:15" x14ac:dyDescent="0.35">
      <c r="B1188" s="44"/>
      <c r="C1188" s="44"/>
      <c r="D1188" s="44"/>
      <c r="E1188" s="44"/>
      <c r="F1188" s="44"/>
      <c r="G1188" s="44"/>
      <c r="H1188" s="44"/>
      <c r="I1188" s="44"/>
      <c r="J1188" s="44"/>
      <c r="K1188" s="44"/>
      <c r="L1188" s="44"/>
      <c r="M1188" s="44"/>
      <c r="N1188" s="44"/>
      <c r="O1188" s="44"/>
    </row>
    <row r="1189" spans="2:15" x14ac:dyDescent="0.35">
      <c r="B1189" s="44"/>
      <c r="C1189" s="44"/>
      <c r="D1189" s="44"/>
      <c r="E1189" s="44"/>
      <c r="F1189" s="44"/>
      <c r="G1189" s="44"/>
      <c r="H1189" s="44"/>
      <c r="I1189" s="44"/>
      <c r="J1189" s="44"/>
      <c r="K1189" s="44"/>
      <c r="L1189" s="44"/>
      <c r="M1189" s="44"/>
      <c r="N1189" s="44"/>
      <c r="O1189" s="44"/>
    </row>
    <row r="1190" spans="2:15" x14ac:dyDescent="0.35">
      <c r="B1190" s="44"/>
      <c r="C1190" s="44"/>
      <c r="D1190" s="44"/>
      <c r="E1190" s="44"/>
      <c r="F1190" s="44"/>
      <c r="G1190" s="44"/>
      <c r="H1190" s="44"/>
      <c r="I1190" s="44"/>
      <c r="J1190" s="44"/>
      <c r="K1190" s="44"/>
      <c r="L1190" s="44"/>
      <c r="M1190" s="44"/>
      <c r="N1190" s="44"/>
      <c r="O1190" s="44"/>
    </row>
    <row r="1191" spans="2:15" x14ac:dyDescent="0.35">
      <c r="B1191" s="44"/>
      <c r="C1191" s="44"/>
      <c r="D1191" s="44"/>
      <c r="E1191" s="44"/>
      <c r="F1191" s="44"/>
      <c r="G1191" s="44"/>
      <c r="H1191" s="44"/>
      <c r="I1191" s="44"/>
      <c r="J1191" s="44"/>
      <c r="K1191" s="44"/>
      <c r="L1191" s="44"/>
      <c r="M1191" s="44"/>
      <c r="N1191" s="44"/>
      <c r="O1191" s="44"/>
    </row>
    <row r="1192" spans="2:15" x14ac:dyDescent="0.35">
      <c r="B1192" s="44"/>
      <c r="C1192" s="44"/>
      <c r="D1192" s="44"/>
      <c r="E1192" s="44"/>
      <c r="F1192" s="44"/>
      <c r="G1192" s="44"/>
      <c r="H1192" s="44"/>
      <c r="I1192" s="44"/>
      <c r="J1192" s="44"/>
      <c r="K1192" s="44"/>
      <c r="L1192" s="44"/>
      <c r="M1192" s="44"/>
      <c r="N1192" s="44"/>
      <c r="O1192" s="44"/>
    </row>
    <row r="1193" spans="2:15" x14ac:dyDescent="0.35">
      <c r="B1193" s="44"/>
      <c r="C1193" s="44"/>
      <c r="D1193" s="44"/>
      <c r="E1193" s="44"/>
      <c r="F1193" s="44"/>
      <c r="G1193" s="44"/>
      <c r="H1193" s="44"/>
      <c r="I1193" s="44"/>
      <c r="J1193" s="44"/>
      <c r="K1193" s="44"/>
      <c r="L1193" s="44"/>
      <c r="M1193" s="44"/>
      <c r="N1193" s="44"/>
      <c r="O1193" s="44"/>
    </row>
    <row r="1194" spans="2:15" x14ac:dyDescent="0.35">
      <c r="B1194" s="44"/>
      <c r="C1194" s="44"/>
      <c r="D1194" s="44"/>
      <c r="E1194" s="44"/>
      <c r="F1194" s="44"/>
      <c r="G1194" s="44"/>
      <c r="H1194" s="44"/>
      <c r="I1194" s="44"/>
      <c r="J1194" s="44"/>
      <c r="K1194" s="44"/>
      <c r="L1194" s="44"/>
      <c r="M1194" s="44"/>
      <c r="N1194" s="44"/>
      <c r="O1194" s="44"/>
    </row>
    <row r="1195" spans="2:15" x14ac:dyDescent="0.35">
      <c r="B1195" s="44"/>
      <c r="C1195" s="44"/>
      <c r="D1195" s="44"/>
      <c r="E1195" s="44"/>
      <c r="F1195" s="44"/>
      <c r="G1195" s="44"/>
      <c r="H1195" s="44"/>
      <c r="I1195" s="44"/>
      <c r="J1195" s="44"/>
      <c r="K1195" s="44"/>
      <c r="L1195" s="44"/>
      <c r="M1195" s="44"/>
      <c r="N1195" s="44"/>
      <c r="O1195" s="44"/>
    </row>
    <row r="1196" spans="2:15" x14ac:dyDescent="0.35">
      <c r="B1196" s="44"/>
      <c r="C1196" s="44"/>
      <c r="D1196" s="44"/>
      <c r="E1196" s="44"/>
      <c r="F1196" s="44"/>
      <c r="G1196" s="44"/>
      <c r="H1196" s="44"/>
      <c r="I1196" s="44"/>
      <c r="J1196" s="44"/>
      <c r="K1196" s="44"/>
      <c r="L1196" s="44"/>
      <c r="M1196" s="44"/>
      <c r="N1196" s="44"/>
      <c r="O1196" s="44"/>
    </row>
    <row r="1197" spans="2:15" x14ac:dyDescent="0.35">
      <c r="B1197" s="44"/>
      <c r="C1197" s="44"/>
      <c r="D1197" s="44"/>
      <c r="E1197" s="44"/>
      <c r="F1197" s="44"/>
      <c r="G1197" s="44"/>
      <c r="H1197" s="44"/>
      <c r="I1197" s="44"/>
      <c r="J1197" s="44"/>
      <c r="K1197" s="44"/>
      <c r="L1197" s="44"/>
      <c r="M1197" s="44"/>
      <c r="N1197" s="44"/>
      <c r="O1197" s="44"/>
    </row>
    <row r="1198" spans="2:15" x14ac:dyDescent="0.35">
      <c r="B1198" s="44"/>
      <c r="C1198" s="44"/>
      <c r="D1198" s="44"/>
      <c r="E1198" s="44"/>
      <c r="F1198" s="44"/>
      <c r="G1198" s="44"/>
      <c r="H1198" s="44"/>
      <c r="I1198" s="44"/>
      <c r="J1198" s="44"/>
      <c r="K1198" s="44"/>
      <c r="L1198" s="44"/>
      <c r="M1198" s="44"/>
      <c r="N1198" s="44"/>
      <c r="O1198" s="44"/>
    </row>
    <row r="1199" spans="2:15" x14ac:dyDescent="0.35">
      <c r="B1199" s="44"/>
      <c r="C1199" s="44"/>
      <c r="D1199" s="44"/>
      <c r="E1199" s="44"/>
      <c r="F1199" s="44"/>
      <c r="G1199" s="44"/>
      <c r="H1199" s="44"/>
      <c r="I1199" s="44"/>
      <c r="J1199" s="44"/>
      <c r="K1199" s="44"/>
      <c r="L1199" s="44"/>
      <c r="M1199" s="44"/>
      <c r="N1199" s="44"/>
      <c r="O1199" s="44"/>
    </row>
    <row r="1200" spans="2:15" x14ac:dyDescent="0.35">
      <c r="B1200" s="44"/>
      <c r="C1200" s="44"/>
      <c r="D1200" s="44"/>
      <c r="E1200" s="44"/>
      <c r="F1200" s="44"/>
      <c r="G1200" s="44"/>
      <c r="H1200" s="44"/>
      <c r="I1200" s="44"/>
      <c r="J1200" s="44"/>
      <c r="K1200" s="44"/>
      <c r="L1200" s="44"/>
      <c r="M1200" s="44"/>
      <c r="N1200" s="44"/>
      <c r="O1200" s="44"/>
    </row>
    <row r="1201" spans="2:15" x14ac:dyDescent="0.35">
      <c r="B1201" s="44"/>
      <c r="C1201" s="44"/>
      <c r="D1201" s="44"/>
      <c r="E1201" s="44"/>
      <c r="F1201" s="44"/>
      <c r="G1201" s="44"/>
      <c r="H1201" s="44"/>
      <c r="I1201" s="44"/>
      <c r="J1201" s="44"/>
      <c r="K1201" s="44"/>
      <c r="L1201" s="44"/>
      <c r="M1201" s="44"/>
      <c r="N1201" s="44"/>
      <c r="O1201" s="44"/>
    </row>
    <row r="1202" spans="2:15" x14ac:dyDescent="0.35">
      <c r="B1202" s="44"/>
      <c r="C1202" s="44"/>
      <c r="D1202" s="44"/>
      <c r="E1202" s="44"/>
      <c r="F1202" s="44"/>
      <c r="G1202" s="44"/>
      <c r="H1202" s="44"/>
      <c r="I1202" s="44"/>
      <c r="J1202" s="44"/>
      <c r="K1202" s="44"/>
      <c r="L1202" s="44"/>
      <c r="M1202" s="44"/>
      <c r="N1202" s="44"/>
      <c r="O1202" s="44"/>
    </row>
    <row r="1203" spans="2:15" x14ac:dyDescent="0.35">
      <c r="B1203" s="44"/>
      <c r="C1203" s="44"/>
      <c r="D1203" s="44"/>
      <c r="E1203" s="44"/>
      <c r="F1203" s="44"/>
      <c r="G1203" s="44"/>
      <c r="H1203" s="44"/>
      <c r="I1203" s="44"/>
      <c r="J1203" s="44"/>
      <c r="K1203" s="44"/>
      <c r="L1203" s="44"/>
      <c r="M1203" s="44"/>
      <c r="N1203" s="44"/>
      <c r="O1203" s="44"/>
    </row>
    <row r="1204" spans="2:15" x14ac:dyDescent="0.35">
      <c r="B1204" s="44"/>
      <c r="C1204" s="44"/>
      <c r="D1204" s="44"/>
      <c r="E1204" s="44"/>
      <c r="F1204" s="44"/>
      <c r="G1204" s="44"/>
      <c r="H1204" s="44"/>
      <c r="I1204" s="44"/>
      <c r="J1204" s="44"/>
      <c r="K1204" s="44"/>
      <c r="L1204" s="44"/>
      <c r="M1204" s="44"/>
      <c r="N1204" s="44"/>
      <c r="O1204" s="44"/>
    </row>
    <row r="1205" spans="2:15" x14ac:dyDescent="0.35">
      <c r="B1205" s="44"/>
      <c r="C1205" s="44"/>
      <c r="D1205" s="44"/>
      <c r="E1205" s="44"/>
      <c r="F1205" s="44"/>
      <c r="G1205" s="44"/>
      <c r="H1205" s="44"/>
      <c r="I1205" s="44"/>
      <c r="J1205" s="44"/>
      <c r="K1205" s="44"/>
      <c r="L1205" s="44"/>
      <c r="M1205" s="44"/>
      <c r="N1205" s="44"/>
      <c r="O1205" s="44"/>
    </row>
    <row r="1206" spans="2:15" x14ac:dyDescent="0.35">
      <c r="B1206" s="44"/>
      <c r="C1206" s="44"/>
      <c r="D1206" s="44"/>
      <c r="E1206" s="44"/>
      <c r="F1206" s="44"/>
      <c r="G1206" s="44"/>
      <c r="H1206" s="44"/>
      <c r="I1206" s="44"/>
      <c r="J1206" s="44"/>
      <c r="K1206" s="44"/>
      <c r="L1206" s="44"/>
      <c r="M1206" s="44"/>
      <c r="N1206" s="44"/>
      <c r="O1206" s="44"/>
    </row>
    <row r="1207" spans="2:15" x14ac:dyDescent="0.35">
      <c r="B1207" s="44"/>
      <c r="C1207" s="44"/>
      <c r="D1207" s="44"/>
      <c r="E1207" s="44"/>
      <c r="F1207" s="44"/>
      <c r="G1207" s="44"/>
      <c r="H1207" s="44"/>
      <c r="I1207" s="44"/>
      <c r="J1207" s="44"/>
      <c r="K1207" s="44"/>
      <c r="L1207" s="44"/>
      <c r="M1207" s="44"/>
      <c r="N1207" s="44"/>
      <c r="O1207" s="44"/>
    </row>
    <row r="1208" spans="2:15" x14ac:dyDescent="0.35">
      <c r="B1208" s="44"/>
      <c r="C1208" s="44"/>
      <c r="D1208" s="44"/>
      <c r="E1208" s="44"/>
      <c r="F1208" s="44"/>
      <c r="G1208" s="44"/>
      <c r="H1208" s="44"/>
      <c r="I1208" s="44"/>
      <c r="J1208" s="44"/>
      <c r="K1208" s="44"/>
      <c r="L1208" s="44"/>
      <c r="M1208" s="44"/>
      <c r="N1208" s="44"/>
      <c r="O1208" s="44"/>
    </row>
    <row r="1209" spans="2:15" x14ac:dyDescent="0.35">
      <c r="B1209" s="44"/>
      <c r="C1209" s="44"/>
      <c r="D1209" s="44"/>
      <c r="E1209" s="44"/>
      <c r="F1209" s="44"/>
      <c r="G1209" s="44"/>
      <c r="H1209" s="44"/>
      <c r="I1209" s="44"/>
      <c r="J1209" s="44"/>
      <c r="K1209" s="44"/>
      <c r="L1209" s="44"/>
      <c r="M1209" s="44"/>
      <c r="N1209" s="44"/>
      <c r="O1209" s="44"/>
    </row>
    <row r="1210" spans="2:15" x14ac:dyDescent="0.35">
      <c r="B1210" s="44"/>
      <c r="C1210" s="44"/>
      <c r="D1210" s="44"/>
      <c r="E1210" s="44"/>
      <c r="F1210" s="44"/>
      <c r="G1210" s="44"/>
      <c r="H1210" s="44"/>
      <c r="I1210" s="44"/>
      <c r="J1210" s="44"/>
      <c r="K1210" s="44"/>
      <c r="L1210" s="44"/>
      <c r="M1210" s="44"/>
      <c r="N1210" s="44"/>
      <c r="O1210" s="44"/>
    </row>
    <row r="1211" spans="2:15" x14ac:dyDescent="0.35">
      <c r="B1211" s="44"/>
      <c r="C1211" s="44"/>
      <c r="D1211" s="44"/>
      <c r="E1211" s="44"/>
      <c r="F1211" s="44"/>
      <c r="G1211" s="44"/>
      <c r="H1211" s="44"/>
      <c r="I1211" s="44"/>
      <c r="J1211" s="44"/>
      <c r="K1211" s="44"/>
      <c r="L1211" s="44"/>
      <c r="M1211" s="44"/>
      <c r="N1211" s="44"/>
      <c r="O1211" s="44"/>
    </row>
    <row r="1212" spans="2:15" x14ac:dyDescent="0.35">
      <c r="B1212" s="44"/>
      <c r="C1212" s="44"/>
      <c r="D1212" s="44"/>
      <c r="E1212" s="44"/>
      <c r="F1212" s="44"/>
      <c r="G1212" s="44"/>
      <c r="H1212" s="44"/>
      <c r="I1212" s="44"/>
      <c r="J1212" s="44"/>
      <c r="K1212" s="44"/>
      <c r="L1212" s="44"/>
      <c r="M1212" s="44"/>
      <c r="N1212" s="44"/>
      <c r="O1212" s="44"/>
    </row>
    <row r="1213" spans="2:15" x14ac:dyDescent="0.35">
      <c r="B1213" s="44"/>
      <c r="C1213" s="44"/>
      <c r="D1213" s="44"/>
      <c r="E1213" s="44"/>
      <c r="F1213" s="44"/>
      <c r="G1213" s="44"/>
      <c r="H1213" s="44"/>
      <c r="I1213" s="44"/>
      <c r="J1213" s="44"/>
      <c r="K1213" s="44"/>
      <c r="L1213" s="44"/>
      <c r="M1213" s="44"/>
      <c r="N1213" s="44"/>
      <c r="O1213" s="44"/>
    </row>
    <row r="1214" spans="2:15" x14ac:dyDescent="0.35">
      <c r="B1214" s="44"/>
      <c r="C1214" s="44"/>
      <c r="D1214" s="44"/>
      <c r="E1214" s="44"/>
      <c r="F1214" s="44"/>
      <c r="G1214" s="44"/>
      <c r="H1214" s="44"/>
      <c r="I1214" s="44"/>
      <c r="J1214" s="44"/>
      <c r="K1214" s="44"/>
      <c r="L1214" s="44"/>
      <c r="M1214" s="44"/>
      <c r="N1214" s="44"/>
      <c r="O1214" s="44"/>
    </row>
    <row r="1215" spans="2:15" x14ac:dyDescent="0.35">
      <c r="B1215" s="44"/>
      <c r="C1215" s="44"/>
      <c r="D1215" s="44"/>
      <c r="E1215" s="44"/>
      <c r="F1215" s="44"/>
      <c r="G1215" s="44"/>
      <c r="H1215" s="44"/>
      <c r="I1215" s="44"/>
      <c r="J1215" s="44"/>
      <c r="K1215" s="44"/>
      <c r="L1215" s="44"/>
      <c r="M1215" s="44"/>
      <c r="N1215" s="44"/>
      <c r="O1215" s="44"/>
    </row>
    <row r="1216" spans="2:15" x14ac:dyDescent="0.35">
      <c r="B1216" s="44"/>
      <c r="C1216" s="44"/>
      <c r="D1216" s="44"/>
      <c r="E1216" s="44"/>
      <c r="F1216" s="44"/>
      <c r="G1216" s="44"/>
      <c r="H1216" s="44"/>
      <c r="I1216" s="44"/>
      <c r="J1216" s="44"/>
      <c r="K1216" s="44"/>
      <c r="L1216" s="44"/>
      <c r="M1216" s="44"/>
      <c r="N1216" s="44"/>
      <c r="O1216" s="44"/>
    </row>
    <row r="1217" spans="2:15" x14ac:dyDescent="0.35">
      <c r="B1217" s="44"/>
      <c r="C1217" s="44"/>
      <c r="D1217" s="44"/>
      <c r="E1217" s="44"/>
      <c r="F1217" s="44"/>
      <c r="G1217" s="44"/>
      <c r="H1217" s="44"/>
      <c r="I1217" s="44"/>
      <c r="J1217" s="44"/>
      <c r="K1217" s="44"/>
      <c r="L1217" s="44"/>
      <c r="M1217" s="44"/>
      <c r="N1217" s="44"/>
      <c r="O1217" s="44"/>
    </row>
    <row r="1218" spans="2:15" x14ac:dyDescent="0.35">
      <c r="B1218" s="44"/>
      <c r="C1218" s="44"/>
      <c r="D1218" s="44"/>
      <c r="E1218" s="44"/>
      <c r="F1218" s="44"/>
      <c r="G1218" s="44"/>
      <c r="H1218" s="44"/>
      <c r="I1218" s="44"/>
      <c r="J1218" s="44"/>
      <c r="K1218" s="44"/>
      <c r="L1218" s="44"/>
      <c r="M1218" s="44"/>
      <c r="N1218" s="44"/>
      <c r="O1218" s="44"/>
    </row>
    <row r="1219" spans="2:15" x14ac:dyDescent="0.35">
      <c r="B1219" s="44"/>
      <c r="C1219" s="44"/>
      <c r="D1219" s="44"/>
      <c r="E1219" s="44"/>
      <c r="F1219" s="44"/>
      <c r="G1219" s="44"/>
      <c r="H1219" s="44"/>
      <c r="I1219" s="44"/>
      <c r="J1219" s="44"/>
      <c r="K1219" s="44"/>
      <c r="L1219" s="44"/>
      <c r="M1219" s="44"/>
      <c r="N1219" s="44"/>
      <c r="O1219" s="44"/>
    </row>
    <row r="1220" spans="2:15" x14ac:dyDescent="0.35">
      <c r="B1220" s="44"/>
      <c r="C1220" s="44"/>
      <c r="D1220" s="44"/>
      <c r="E1220" s="44"/>
      <c r="F1220" s="44"/>
      <c r="G1220" s="44"/>
      <c r="H1220" s="44"/>
      <c r="I1220" s="44"/>
      <c r="J1220" s="44"/>
      <c r="K1220" s="44"/>
      <c r="L1220" s="44"/>
      <c r="M1220" s="44"/>
      <c r="N1220" s="44"/>
      <c r="O1220" s="44"/>
    </row>
    <row r="1221" spans="2:15" x14ac:dyDescent="0.35">
      <c r="B1221" s="44"/>
      <c r="C1221" s="44"/>
      <c r="D1221" s="44"/>
      <c r="E1221" s="44"/>
      <c r="F1221" s="44"/>
      <c r="G1221" s="44"/>
      <c r="H1221" s="44"/>
      <c r="I1221" s="44"/>
      <c r="J1221" s="44"/>
      <c r="K1221" s="44"/>
      <c r="L1221" s="44"/>
      <c r="M1221" s="44"/>
      <c r="N1221" s="44"/>
      <c r="O1221" s="44"/>
    </row>
    <row r="1222" spans="2:15" x14ac:dyDescent="0.35">
      <c r="B1222" s="44"/>
      <c r="C1222" s="44"/>
      <c r="D1222" s="44"/>
      <c r="E1222" s="44"/>
      <c r="F1222" s="44"/>
      <c r="G1222" s="44"/>
      <c r="H1222" s="44"/>
      <c r="I1222" s="44"/>
      <c r="J1222" s="44"/>
      <c r="K1222" s="44"/>
      <c r="L1222" s="44"/>
      <c r="M1222" s="44"/>
      <c r="N1222" s="44"/>
      <c r="O1222" s="44"/>
    </row>
    <row r="1223" spans="2:15" x14ac:dyDescent="0.35">
      <c r="B1223" s="44"/>
      <c r="C1223" s="44"/>
      <c r="D1223" s="44"/>
      <c r="E1223" s="44"/>
      <c r="F1223" s="44"/>
      <c r="G1223" s="44"/>
      <c r="H1223" s="44"/>
      <c r="I1223" s="44"/>
      <c r="J1223" s="44"/>
      <c r="K1223" s="44"/>
      <c r="L1223" s="44"/>
      <c r="M1223" s="44"/>
      <c r="N1223" s="44"/>
      <c r="O1223" s="44"/>
    </row>
    <row r="1224" spans="2:15" x14ac:dyDescent="0.35">
      <c r="B1224" s="44"/>
      <c r="C1224" s="44"/>
      <c r="D1224" s="44"/>
      <c r="E1224" s="44"/>
      <c r="F1224" s="44"/>
      <c r="G1224" s="44"/>
      <c r="H1224" s="44"/>
      <c r="I1224" s="44"/>
      <c r="J1224" s="44"/>
      <c r="K1224" s="44"/>
      <c r="L1224" s="44"/>
      <c r="M1224" s="44"/>
      <c r="N1224" s="44"/>
      <c r="O1224" s="44"/>
    </row>
    <row r="1225" spans="2:15" x14ac:dyDescent="0.35">
      <c r="B1225" s="44"/>
      <c r="C1225" s="44"/>
      <c r="D1225" s="44"/>
      <c r="E1225" s="44"/>
      <c r="F1225" s="44"/>
      <c r="G1225" s="44"/>
      <c r="H1225" s="44"/>
      <c r="I1225" s="44"/>
      <c r="J1225" s="44"/>
      <c r="K1225" s="44"/>
      <c r="L1225" s="44"/>
      <c r="M1225" s="44"/>
      <c r="N1225" s="44"/>
      <c r="O1225" s="44"/>
    </row>
    <row r="1226" spans="2:15" x14ac:dyDescent="0.35">
      <c r="B1226" s="44"/>
      <c r="C1226" s="44"/>
      <c r="D1226" s="44"/>
      <c r="E1226" s="44"/>
      <c r="F1226" s="44"/>
      <c r="G1226" s="44"/>
      <c r="H1226" s="44"/>
      <c r="I1226" s="44"/>
      <c r="J1226" s="44"/>
      <c r="K1226" s="44"/>
      <c r="L1226" s="44"/>
      <c r="M1226" s="44"/>
      <c r="N1226" s="44"/>
      <c r="O1226" s="44"/>
    </row>
    <row r="1227" spans="2:15" x14ac:dyDescent="0.35">
      <c r="B1227" s="44"/>
      <c r="C1227" s="44"/>
      <c r="D1227" s="44"/>
      <c r="E1227" s="44"/>
      <c r="F1227" s="44"/>
      <c r="G1227" s="44"/>
      <c r="H1227" s="44"/>
      <c r="I1227" s="44"/>
      <c r="J1227" s="44"/>
      <c r="K1227" s="44"/>
      <c r="L1227" s="44"/>
      <c r="M1227" s="44"/>
      <c r="N1227" s="44"/>
      <c r="O1227" s="44"/>
    </row>
    <row r="1228" spans="2:15" x14ac:dyDescent="0.35">
      <c r="B1228" s="44"/>
      <c r="C1228" s="44"/>
      <c r="D1228" s="44"/>
      <c r="E1228" s="44"/>
      <c r="F1228" s="44"/>
      <c r="G1228" s="44"/>
      <c r="H1228" s="44"/>
      <c r="I1228" s="44"/>
      <c r="J1228" s="44"/>
      <c r="K1228" s="44"/>
      <c r="L1228" s="44"/>
      <c r="M1228" s="44"/>
      <c r="N1228" s="44"/>
      <c r="O1228" s="44"/>
    </row>
    <row r="1229" spans="2:15" x14ac:dyDescent="0.35">
      <c r="B1229" s="44"/>
      <c r="C1229" s="44"/>
      <c r="D1229" s="44"/>
      <c r="E1229" s="44"/>
      <c r="F1229" s="44"/>
      <c r="G1229" s="44"/>
      <c r="H1229" s="44"/>
      <c r="I1229" s="44"/>
      <c r="J1229" s="44"/>
      <c r="K1229" s="44"/>
      <c r="L1229" s="44"/>
      <c r="M1229" s="44"/>
      <c r="N1229" s="44"/>
      <c r="O1229" s="44"/>
    </row>
    <row r="1230" spans="2:15" x14ac:dyDescent="0.35">
      <c r="B1230" s="44"/>
      <c r="C1230" s="44"/>
      <c r="D1230" s="44"/>
      <c r="E1230" s="44"/>
      <c r="F1230" s="44"/>
      <c r="G1230" s="44"/>
      <c r="H1230" s="44"/>
      <c r="I1230" s="44"/>
      <c r="J1230" s="44"/>
      <c r="K1230" s="44"/>
      <c r="L1230" s="44"/>
      <c r="M1230" s="44"/>
      <c r="N1230" s="44"/>
      <c r="O1230" s="44"/>
    </row>
    <row r="1231" spans="2:15" x14ac:dyDescent="0.35">
      <c r="B1231" s="44"/>
      <c r="C1231" s="44"/>
      <c r="D1231" s="44"/>
      <c r="E1231" s="44"/>
      <c r="F1231" s="44"/>
      <c r="G1231" s="44"/>
      <c r="H1231" s="44"/>
      <c r="I1231" s="44"/>
      <c r="J1231" s="44"/>
      <c r="K1231" s="44"/>
      <c r="L1231" s="44"/>
      <c r="M1231" s="44"/>
      <c r="N1231" s="44"/>
      <c r="O1231" s="44"/>
    </row>
    <row r="1232" spans="2:15" x14ac:dyDescent="0.35">
      <c r="B1232" s="44"/>
      <c r="C1232" s="44"/>
      <c r="D1232" s="44"/>
      <c r="E1232" s="44"/>
      <c r="F1232" s="44"/>
      <c r="G1232" s="44"/>
      <c r="H1232" s="44"/>
      <c r="I1232" s="44"/>
      <c r="J1232" s="44"/>
      <c r="K1232" s="44"/>
      <c r="L1232" s="44"/>
      <c r="M1232" s="44"/>
      <c r="N1232" s="44"/>
      <c r="O1232" s="44"/>
    </row>
    <row r="1233" spans="2:15" x14ac:dyDescent="0.35">
      <c r="B1233" s="44"/>
      <c r="C1233" s="44"/>
      <c r="D1233" s="44"/>
      <c r="E1233" s="44"/>
      <c r="F1233" s="44"/>
      <c r="G1233" s="44"/>
      <c r="H1233" s="44"/>
      <c r="I1233" s="44"/>
      <c r="J1233" s="44"/>
      <c r="K1233" s="44"/>
      <c r="L1233" s="44"/>
      <c r="M1233" s="44"/>
      <c r="N1233" s="44"/>
      <c r="O1233" s="44"/>
    </row>
    <row r="1234" spans="2:15" x14ac:dyDescent="0.35">
      <c r="B1234" s="44"/>
      <c r="C1234" s="44"/>
      <c r="D1234" s="44"/>
      <c r="E1234" s="44"/>
      <c r="F1234" s="44"/>
      <c r="G1234" s="44"/>
      <c r="H1234" s="44"/>
      <c r="I1234" s="44"/>
      <c r="J1234" s="44"/>
      <c r="K1234" s="44"/>
      <c r="L1234" s="44"/>
      <c r="M1234" s="44"/>
      <c r="N1234" s="44"/>
      <c r="O1234" s="44"/>
    </row>
    <row r="1235" spans="2:15" x14ac:dyDescent="0.35">
      <c r="B1235" s="44"/>
      <c r="C1235" s="44"/>
      <c r="D1235" s="44"/>
      <c r="E1235" s="44"/>
      <c r="F1235" s="44"/>
      <c r="G1235" s="44"/>
      <c r="H1235" s="44"/>
      <c r="I1235" s="44"/>
      <c r="J1235" s="44"/>
      <c r="K1235" s="44"/>
      <c r="L1235" s="44"/>
      <c r="M1235" s="44"/>
      <c r="N1235" s="44"/>
      <c r="O1235" s="44"/>
    </row>
    <row r="1236" spans="2:15" x14ac:dyDescent="0.35">
      <c r="B1236" s="44"/>
      <c r="C1236" s="44"/>
      <c r="D1236" s="44"/>
      <c r="E1236" s="44"/>
      <c r="F1236" s="44"/>
      <c r="G1236" s="44"/>
      <c r="H1236" s="44"/>
      <c r="I1236" s="44"/>
      <c r="J1236" s="44"/>
      <c r="K1236" s="44"/>
      <c r="L1236" s="44"/>
      <c r="M1236" s="44"/>
      <c r="N1236" s="44"/>
      <c r="O1236" s="44"/>
    </row>
    <row r="1237" spans="2:15" x14ac:dyDescent="0.35">
      <c r="B1237" s="44"/>
      <c r="C1237" s="44"/>
      <c r="D1237" s="44"/>
      <c r="E1237" s="44"/>
      <c r="F1237" s="44"/>
      <c r="G1237" s="44"/>
      <c r="H1237" s="44"/>
      <c r="I1237" s="44"/>
      <c r="J1237" s="44"/>
      <c r="K1237" s="44"/>
      <c r="L1237" s="44"/>
      <c r="M1237" s="44"/>
      <c r="N1237" s="44"/>
      <c r="O1237" s="44"/>
    </row>
    <row r="1238" spans="2:15" x14ac:dyDescent="0.35">
      <c r="B1238" s="44"/>
      <c r="C1238" s="44"/>
      <c r="D1238" s="44"/>
      <c r="E1238" s="44"/>
      <c r="F1238" s="44"/>
      <c r="G1238" s="44"/>
      <c r="H1238" s="44"/>
      <c r="I1238" s="44"/>
      <c r="J1238" s="44"/>
      <c r="K1238" s="44"/>
      <c r="L1238" s="44"/>
      <c r="M1238" s="44"/>
      <c r="N1238" s="44"/>
      <c r="O1238" s="44"/>
    </row>
    <row r="1239" spans="2:15" x14ac:dyDescent="0.35">
      <c r="B1239" s="44"/>
      <c r="C1239" s="44"/>
      <c r="D1239" s="44"/>
      <c r="E1239" s="44"/>
      <c r="F1239" s="44"/>
      <c r="G1239" s="44"/>
      <c r="H1239" s="44"/>
      <c r="I1239" s="44"/>
      <c r="J1239" s="44"/>
      <c r="K1239" s="44"/>
      <c r="L1239" s="44"/>
      <c r="M1239" s="44"/>
      <c r="N1239" s="44"/>
      <c r="O1239" s="44"/>
    </row>
    <row r="1240" spans="2:15" x14ac:dyDescent="0.35">
      <c r="B1240" s="44"/>
      <c r="C1240" s="44"/>
      <c r="D1240" s="44"/>
      <c r="E1240" s="44"/>
      <c r="F1240" s="44"/>
      <c r="G1240" s="44"/>
      <c r="H1240" s="44"/>
      <c r="I1240" s="44"/>
      <c r="J1240" s="44"/>
      <c r="K1240" s="44"/>
      <c r="L1240" s="44"/>
      <c r="M1240" s="44"/>
      <c r="N1240" s="44"/>
      <c r="O1240" s="44"/>
    </row>
    <row r="1241" spans="2:15" x14ac:dyDescent="0.35">
      <c r="B1241" s="44"/>
      <c r="C1241" s="44"/>
      <c r="D1241" s="44"/>
      <c r="E1241" s="44"/>
      <c r="F1241" s="44"/>
      <c r="G1241" s="44"/>
      <c r="H1241" s="44"/>
      <c r="I1241" s="44"/>
      <c r="J1241" s="44"/>
      <c r="K1241" s="44"/>
      <c r="L1241" s="44"/>
      <c r="M1241" s="44"/>
      <c r="N1241" s="44"/>
      <c r="O1241" s="44"/>
    </row>
    <row r="1242" spans="2:15" x14ac:dyDescent="0.35">
      <c r="B1242" s="44"/>
      <c r="C1242" s="44"/>
      <c r="D1242" s="44"/>
      <c r="E1242" s="44"/>
      <c r="F1242" s="44"/>
      <c r="G1242" s="44"/>
      <c r="H1242" s="44"/>
      <c r="I1242" s="44"/>
      <c r="J1242" s="44"/>
      <c r="K1242" s="44"/>
      <c r="L1242" s="44"/>
      <c r="M1242" s="44"/>
      <c r="N1242" s="44"/>
      <c r="O1242" s="44"/>
    </row>
    <row r="1243" spans="2:15" x14ac:dyDescent="0.35">
      <c r="B1243" s="44"/>
      <c r="C1243" s="44"/>
      <c r="D1243" s="44"/>
      <c r="E1243" s="44"/>
      <c r="F1243" s="44"/>
      <c r="G1243" s="44"/>
      <c r="H1243" s="44"/>
      <c r="I1243" s="44"/>
      <c r="J1243" s="44"/>
      <c r="K1243" s="44"/>
      <c r="L1243" s="44"/>
      <c r="M1243" s="44"/>
      <c r="N1243" s="44"/>
      <c r="O1243" s="44"/>
    </row>
    <row r="1244" spans="2:15" x14ac:dyDescent="0.35">
      <c r="B1244" s="44"/>
      <c r="C1244" s="44"/>
      <c r="D1244" s="44"/>
      <c r="E1244" s="44"/>
      <c r="F1244" s="44"/>
      <c r="G1244" s="44"/>
      <c r="H1244" s="44"/>
      <c r="I1244" s="44"/>
      <c r="J1244" s="44"/>
      <c r="K1244" s="44"/>
      <c r="L1244" s="44"/>
      <c r="M1244" s="44"/>
      <c r="N1244" s="44"/>
      <c r="O1244" s="44"/>
    </row>
    <row r="1245" spans="2:15" x14ac:dyDescent="0.35">
      <c r="B1245" s="44"/>
      <c r="C1245" s="44"/>
      <c r="D1245" s="44"/>
      <c r="E1245" s="44"/>
      <c r="F1245" s="44"/>
      <c r="G1245" s="44"/>
      <c r="H1245" s="44"/>
      <c r="I1245" s="44"/>
      <c r="J1245" s="44"/>
      <c r="K1245" s="44"/>
      <c r="L1245" s="44"/>
      <c r="M1245" s="44"/>
      <c r="N1245" s="44"/>
      <c r="O1245" s="44"/>
    </row>
    <row r="1246" spans="2:15" x14ac:dyDescent="0.35">
      <c r="B1246" s="44"/>
      <c r="C1246" s="44"/>
      <c r="D1246" s="44"/>
      <c r="E1246" s="44"/>
      <c r="F1246" s="44"/>
      <c r="G1246" s="44"/>
      <c r="H1246" s="44"/>
      <c r="I1246" s="44"/>
      <c r="J1246" s="44"/>
      <c r="K1246" s="44"/>
      <c r="L1246" s="44"/>
      <c r="M1246" s="44"/>
      <c r="N1246" s="44"/>
      <c r="O1246" s="44"/>
    </row>
    <row r="1247" spans="2:15" x14ac:dyDescent="0.35">
      <c r="B1247" s="44"/>
      <c r="C1247" s="44"/>
      <c r="D1247" s="44"/>
      <c r="E1247" s="44"/>
      <c r="F1247" s="44"/>
      <c r="G1247" s="44"/>
      <c r="H1247" s="44"/>
      <c r="I1247" s="44"/>
      <c r="J1247" s="44"/>
      <c r="K1247" s="44"/>
      <c r="L1247" s="44"/>
      <c r="M1247" s="44"/>
      <c r="N1247" s="44"/>
      <c r="O1247" s="44"/>
    </row>
    <row r="1248" spans="2:15" x14ac:dyDescent="0.35">
      <c r="B1248" s="44"/>
      <c r="C1248" s="44"/>
      <c r="D1248" s="44"/>
      <c r="E1248" s="44"/>
      <c r="F1248" s="44"/>
      <c r="G1248" s="44"/>
      <c r="H1248" s="44"/>
      <c r="I1248" s="44"/>
      <c r="J1248" s="44"/>
      <c r="K1248" s="44"/>
      <c r="L1248" s="44"/>
      <c r="M1248" s="44"/>
      <c r="N1248" s="44"/>
      <c r="O1248" s="44"/>
    </row>
    <row r="1249" spans="2:15" x14ac:dyDescent="0.35">
      <c r="B1249" s="44"/>
      <c r="C1249" s="44"/>
      <c r="D1249" s="44"/>
      <c r="E1249" s="44"/>
      <c r="F1249" s="44"/>
      <c r="G1249" s="44"/>
      <c r="H1249" s="44"/>
      <c r="I1249" s="44"/>
      <c r="J1249" s="44"/>
      <c r="K1249" s="44"/>
      <c r="L1249" s="44"/>
      <c r="M1249" s="44"/>
      <c r="N1249" s="44"/>
      <c r="O1249" s="44"/>
    </row>
    <row r="1250" spans="2:15" x14ac:dyDescent="0.35">
      <c r="B1250" s="44"/>
      <c r="C1250" s="44"/>
      <c r="D1250" s="44"/>
      <c r="E1250" s="44"/>
      <c r="F1250" s="44"/>
      <c r="G1250" s="44"/>
      <c r="H1250" s="44"/>
      <c r="I1250" s="44"/>
      <c r="J1250" s="44"/>
      <c r="K1250" s="44"/>
      <c r="L1250" s="44"/>
      <c r="M1250" s="44"/>
      <c r="N1250" s="44"/>
      <c r="O1250" s="44"/>
    </row>
    <row r="1251" spans="2:15" x14ac:dyDescent="0.35">
      <c r="B1251" s="44"/>
      <c r="C1251" s="44"/>
      <c r="D1251" s="44"/>
      <c r="E1251" s="44"/>
      <c r="F1251" s="44"/>
      <c r="G1251" s="44"/>
      <c r="H1251" s="44"/>
      <c r="I1251" s="44"/>
      <c r="J1251" s="44"/>
      <c r="K1251" s="44"/>
      <c r="L1251" s="44"/>
      <c r="M1251" s="44"/>
      <c r="N1251" s="44"/>
      <c r="O1251" s="44"/>
    </row>
    <row r="1252" spans="2:15" x14ac:dyDescent="0.35">
      <c r="B1252" s="44"/>
      <c r="C1252" s="44"/>
      <c r="D1252" s="44"/>
      <c r="E1252" s="44"/>
      <c r="F1252" s="44"/>
      <c r="G1252" s="44"/>
      <c r="H1252" s="44"/>
      <c r="I1252" s="44"/>
      <c r="J1252" s="44"/>
      <c r="K1252" s="44"/>
      <c r="L1252" s="44"/>
      <c r="M1252" s="44"/>
      <c r="N1252" s="44"/>
      <c r="O1252" s="44"/>
    </row>
    <row r="1253" spans="2:15" x14ac:dyDescent="0.35">
      <c r="B1253" s="44"/>
      <c r="C1253" s="44"/>
      <c r="D1253" s="44"/>
      <c r="E1253" s="44"/>
      <c r="F1253" s="44"/>
      <c r="G1253" s="44"/>
      <c r="H1253" s="44"/>
      <c r="I1253" s="44"/>
      <c r="J1253" s="44"/>
      <c r="K1253" s="44"/>
      <c r="L1253" s="44"/>
      <c r="M1253" s="44"/>
      <c r="N1253" s="44"/>
      <c r="O1253" s="44"/>
    </row>
    <row r="1254" spans="2:15" x14ac:dyDescent="0.35">
      <c r="B1254" s="44"/>
      <c r="C1254" s="44"/>
      <c r="D1254" s="44"/>
      <c r="E1254" s="44"/>
      <c r="F1254" s="44"/>
      <c r="G1254" s="44"/>
      <c r="H1254" s="44"/>
      <c r="I1254" s="44"/>
      <c r="J1254" s="44"/>
      <c r="K1254" s="44"/>
      <c r="L1254" s="44"/>
      <c r="M1254" s="44"/>
      <c r="N1254" s="44"/>
      <c r="O1254" s="44"/>
    </row>
    <row r="1255" spans="2:15" x14ac:dyDescent="0.35">
      <c r="B1255" s="44"/>
      <c r="C1255" s="44"/>
      <c r="D1255" s="44"/>
      <c r="E1255" s="44"/>
      <c r="F1255" s="44"/>
      <c r="G1255" s="44"/>
      <c r="H1255" s="44"/>
      <c r="I1255" s="44"/>
      <c r="J1255" s="44"/>
      <c r="K1255" s="44"/>
      <c r="L1255" s="44"/>
      <c r="M1255" s="44"/>
      <c r="N1255" s="44"/>
      <c r="O1255" s="44"/>
    </row>
    <row r="1256" spans="2:15" x14ac:dyDescent="0.35">
      <c r="B1256" s="44"/>
      <c r="C1256" s="44"/>
      <c r="D1256" s="44"/>
      <c r="E1256" s="44"/>
      <c r="F1256" s="44"/>
      <c r="G1256" s="44"/>
      <c r="H1256" s="44"/>
      <c r="I1256" s="44"/>
      <c r="J1256" s="44"/>
      <c r="K1256" s="44"/>
      <c r="L1256" s="44"/>
      <c r="M1256" s="44"/>
      <c r="N1256" s="44"/>
      <c r="O1256" s="44"/>
    </row>
    <row r="1257" spans="2:15" x14ac:dyDescent="0.35">
      <c r="B1257" s="44"/>
      <c r="C1257" s="44"/>
      <c r="D1257" s="44"/>
      <c r="E1257" s="44"/>
      <c r="F1257" s="44"/>
      <c r="G1257" s="44"/>
      <c r="H1257" s="44"/>
      <c r="I1257" s="44"/>
      <c r="J1257" s="44"/>
      <c r="K1257" s="44"/>
      <c r="L1257" s="44"/>
      <c r="M1257" s="44"/>
      <c r="N1257" s="44"/>
      <c r="O1257" s="44"/>
    </row>
    <row r="1258" spans="2:15" x14ac:dyDescent="0.35">
      <c r="B1258" s="44"/>
      <c r="C1258" s="44"/>
      <c r="D1258" s="44"/>
      <c r="E1258" s="44"/>
      <c r="F1258" s="44"/>
      <c r="G1258" s="44"/>
      <c r="H1258" s="44"/>
      <c r="I1258" s="44"/>
      <c r="J1258" s="44"/>
      <c r="K1258" s="44"/>
      <c r="L1258" s="44"/>
      <c r="M1258" s="44"/>
      <c r="N1258" s="44"/>
      <c r="O1258" s="44"/>
    </row>
    <row r="1259" spans="2:15" x14ac:dyDescent="0.35">
      <c r="B1259" s="44"/>
      <c r="C1259" s="44"/>
      <c r="D1259" s="44"/>
      <c r="E1259" s="44"/>
      <c r="F1259" s="44"/>
      <c r="G1259" s="44"/>
      <c r="H1259" s="44"/>
      <c r="I1259" s="44"/>
      <c r="J1259" s="44"/>
      <c r="K1259" s="44"/>
      <c r="L1259" s="44"/>
      <c r="M1259" s="44"/>
      <c r="N1259" s="44"/>
      <c r="O1259" s="44"/>
    </row>
    <row r="1260" spans="2:15" x14ac:dyDescent="0.35">
      <c r="B1260" s="44"/>
      <c r="C1260" s="44"/>
      <c r="D1260" s="44"/>
      <c r="E1260" s="44"/>
      <c r="F1260" s="44"/>
      <c r="G1260" s="44"/>
      <c r="H1260" s="44"/>
      <c r="I1260" s="44"/>
      <c r="J1260" s="44"/>
      <c r="K1260" s="44"/>
      <c r="L1260" s="44"/>
      <c r="M1260" s="44"/>
      <c r="N1260" s="44"/>
      <c r="O1260" s="44"/>
    </row>
    <row r="1261" spans="2:15" x14ac:dyDescent="0.35">
      <c r="B1261" s="44"/>
      <c r="C1261" s="44"/>
      <c r="D1261" s="44"/>
      <c r="E1261" s="44"/>
      <c r="F1261" s="44"/>
      <c r="G1261" s="44"/>
      <c r="H1261" s="44"/>
      <c r="I1261" s="44"/>
      <c r="J1261" s="44"/>
      <c r="K1261" s="44"/>
      <c r="L1261" s="44"/>
      <c r="M1261" s="44"/>
      <c r="N1261" s="44"/>
      <c r="O1261" s="44"/>
    </row>
    <row r="1262" spans="2:15" x14ac:dyDescent="0.35">
      <c r="B1262" s="44"/>
      <c r="C1262" s="44"/>
      <c r="D1262" s="44"/>
      <c r="E1262" s="44"/>
      <c r="F1262" s="44"/>
      <c r="G1262" s="44"/>
      <c r="H1262" s="44"/>
      <c r="I1262" s="44"/>
      <c r="J1262" s="44"/>
      <c r="K1262" s="44"/>
      <c r="L1262" s="44"/>
      <c r="M1262" s="44"/>
      <c r="N1262" s="44"/>
      <c r="O1262" s="44"/>
    </row>
    <row r="1263" spans="2:15" x14ac:dyDescent="0.35">
      <c r="B1263" s="44"/>
      <c r="C1263" s="44"/>
      <c r="D1263" s="44"/>
      <c r="E1263" s="44"/>
      <c r="F1263" s="44"/>
      <c r="G1263" s="44"/>
      <c r="H1263" s="44"/>
      <c r="I1263" s="44"/>
      <c r="J1263" s="44"/>
      <c r="K1263" s="44"/>
      <c r="L1263" s="44"/>
      <c r="M1263" s="44"/>
      <c r="N1263" s="44"/>
      <c r="O1263" s="44"/>
    </row>
    <row r="1264" spans="2:15" x14ac:dyDescent="0.35">
      <c r="B1264" s="44"/>
      <c r="C1264" s="44"/>
      <c r="D1264" s="44"/>
      <c r="E1264" s="44"/>
      <c r="F1264" s="44"/>
      <c r="G1264" s="44"/>
      <c r="H1264" s="44"/>
      <c r="I1264" s="44"/>
      <c r="J1264" s="44"/>
      <c r="K1264" s="44"/>
      <c r="L1264" s="44"/>
      <c r="M1264" s="44"/>
      <c r="N1264" s="44"/>
      <c r="O1264" s="44"/>
    </row>
    <row r="1265" spans="2:15" x14ac:dyDescent="0.35">
      <c r="B1265" s="44"/>
      <c r="C1265" s="44"/>
      <c r="D1265" s="44"/>
      <c r="E1265" s="44"/>
      <c r="F1265" s="44"/>
      <c r="G1265" s="44"/>
      <c r="H1265" s="44"/>
      <c r="I1265" s="44"/>
      <c r="J1265" s="44"/>
      <c r="K1265" s="44"/>
      <c r="L1265" s="44"/>
      <c r="M1265" s="44"/>
      <c r="N1265" s="44"/>
      <c r="O1265" s="44"/>
    </row>
    <row r="1266" spans="2:15" x14ac:dyDescent="0.35">
      <c r="B1266" s="44"/>
      <c r="C1266" s="44"/>
      <c r="D1266" s="44"/>
      <c r="E1266" s="44"/>
      <c r="F1266" s="44"/>
      <c r="G1266" s="44"/>
      <c r="H1266" s="44"/>
      <c r="I1266" s="44"/>
      <c r="J1266" s="44"/>
      <c r="K1266" s="44"/>
      <c r="L1266" s="44"/>
      <c r="M1266" s="44"/>
      <c r="N1266" s="44"/>
      <c r="O1266" s="44"/>
    </row>
    <row r="1267" spans="2:15" x14ac:dyDescent="0.35">
      <c r="B1267" s="44"/>
      <c r="C1267" s="44"/>
      <c r="D1267" s="44"/>
      <c r="E1267" s="44"/>
      <c r="F1267" s="44"/>
      <c r="G1267" s="44"/>
      <c r="H1267" s="44"/>
      <c r="I1267" s="44"/>
      <c r="J1267" s="44"/>
      <c r="K1267" s="44"/>
      <c r="L1267" s="44"/>
      <c r="M1267" s="44"/>
      <c r="N1267" s="44"/>
      <c r="O1267" s="44"/>
    </row>
    <row r="1268" spans="2:15" x14ac:dyDescent="0.35">
      <c r="B1268" s="44"/>
      <c r="C1268" s="44"/>
      <c r="D1268" s="44"/>
      <c r="E1268" s="44"/>
      <c r="F1268" s="44"/>
      <c r="G1268" s="44"/>
      <c r="H1268" s="44"/>
      <c r="I1268" s="44"/>
      <c r="J1268" s="44"/>
      <c r="K1268" s="44"/>
      <c r="L1268" s="44"/>
      <c r="M1268" s="44"/>
      <c r="N1268" s="44"/>
      <c r="O1268" s="44"/>
    </row>
    <row r="1269" spans="2:15" x14ac:dyDescent="0.35">
      <c r="B1269" s="44"/>
      <c r="C1269" s="44"/>
      <c r="D1269" s="44"/>
      <c r="E1269" s="44"/>
      <c r="F1269" s="44"/>
      <c r="G1269" s="44"/>
      <c r="H1269" s="44"/>
      <c r="I1269" s="44"/>
      <c r="J1269" s="44"/>
      <c r="K1269" s="44"/>
      <c r="L1269" s="44"/>
      <c r="M1269" s="44"/>
      <c r="N1269" s="44"/>
      <c r="O1269" s="44"/>
    </row>
    <row r="1270" spans="2:15" x14ac:dyDescent="0.35">
      <c r="B1270" s="44"/>
      <c r="C1270" s="44"/>
      <c r="D1270" s="44"/>
      <c r="E1270" s="44"/>
      <c r="F1270" s="44"/>
      <c r="G1270" s="44"/>
      <c r="H1270" s="44"/>
      <c r="I1270" s="44"/>
      <c r="J1270" s="44"/>
      <c r="K1270" s="44"/>
      <c r="L1270" s="44"/>
      <c r="M1270" s="44"/>
      <c r="N1270" s="44"/>
      <c r="O1270" s="44"/>
    </row>
    <row r="1271" spans="2:15" x14ac:dyDescent="0.35">
      <c r="B1271" s="44"/>
      <c r="C1271" s="44"/>
      <c r="D1271" s="44"/>
      <c r="E1271" s="44"/>
      <c r="F1271" s="44"/>
      <c r="G1271" s="44"/>
      <c r="H1271" s="44"/>
      <c r="I1271" s="44"/>
      <c r="J1271" s="44"/>
      <c r="K1271" s="44"/>
      <c r="L1271" s="44"/>
      <c r="M1271" s="44"/>
      <c r="N1271" s="44"/>
      <c r="O1271" s="44"/>
    </row>
    <row r="1272" spans="2:15" x14ac:dyDescent="0.35">
      <c r="B1272" s="44"/>
      <c r="C1272" s="44"/>
      <c r="D1272" s="44"/>
      <c r="E1272" s="44"/>
      <c r="F1272" s="44"/>
      <c r="G1272" s="44"/>
      <c r="H1272" s="44"/>
      <c r="I1272" s="44"/>
      <c r="J1272" s="44"/>
      <c r="K1272" s="44"/>
      <c r="L1272" s="44"/>
      <c r="M1272" s="44"/>
      <c r="N1272" s="44"/>
      <c r="O1272" s="44"/>
    </row>
    <row r="1273" spans="2:15" x14ac:dyDescent="0.35">
      <c r="B1273" s="44"/>
      <c r="C1273" s="44"/>
      <c r="D1273" s="44"/>
      <c r="E1273" s="44"/>
      <c r="F1273" s="44"/>
      <c r="G1273" s="44"/>
      <c r="H1273" s="44"/>
      <c r="I1273" s="44"/>
      <c r="J1273" s="44"/>
      <c r="K1273" s="44"/>
      <c r="L1273" s="44"/>
      <c r="M1273" s="44"/>
      <c r="N1273" s="44"/>
      <c r="O1273" s="44"/>
    </row>
    <row r="1274" spans="2:15" x14ac:dyDescent="0.35">
      <c r="B1274" s="44"/>
      <c r="C1274" s="44"/>
      <c r="D1274" s="44"/>
      <c r="E1274" s="44"/>
      <c r="F1274" s="44"/>
      <c r="G1274" s="44"/>
      <c r="H1274" s="44"/>
      <c r="I1274" s="44"/>
      <c r="J1274" s="44"/>
      <c r="K1274" s="44"/>
      <c r="L1274" s="44"/>
      <c r="M1274" s="44"/>
      <c r="N1274" s="44"/>
      <c r="O1274" s="44"/>
    </row>
    <row r="1275" spans="2:15" x14ac:dyDescent="0.35">
      <c r="B1275" s="44"/>
      <c r="C1275" s="44"/>
      <c r="D1275" s="44"/>
      <c r="E1275" s="44"/>
      <c r="F1275" s="44"/>
      <c r="G1275" s="44"/>
      <c r="H1275" s="44"/>
      <c r="I1275" s="44"/>
      <c r="J1275" s="44"/>
      <c r="K1275" s="44"/>
      <c r="L1275" s="44"/>
      <c r="M1275" s="44"/>
      <c r="N1275" s="44"/>
      <c r="O1275" s="44"/>
    </row>
    <row r="1276" spans="2:15" x14ac:dyDescent="0.35">
      <c r="B1276" s="44"/>
      <c r="C1276" s="44"/>
      <c r="D1276" s="44"/>
      <c r="E1276" s="44"/>
      <c r="F1276" s="44"/>
      <c r="G1276" s="44"/>
      <c r="H1276" s="44"/>
      <c r="I1276" s="44"/>
      <c r="J1276" s="44"/>
      <c r="K1276" s="44"/>
      <c r="L1276" s="44"/>
      <c r="M1276" s="44"/>
      <c r="N1276" s="44"/>
      <c r="O1276" s="44"/>
    </row>
    <row r="1277" spans="2:15" x14ac:dyDescent="0.35">
      <c r="B1277" s="44"/>
      <c r="C1277" s="44"/>
      <c r="D1277" s="44"/>
      <c r="E1277" s="44"/>
      <c r="F1277" s="44"/>
      <c r="G1277" s="44"/>
      <c r="H1277" s="44"/>
      <c r="I1277" s="44"/>
      <c r="J1277" s="44"/>
      <c r="K1277" s="44"/>
      <c r="L1277" s="44"/>
      <c r="M1277" s="44"/>
      <c r="N1277" s="44"/>
      <c r="O1277" s="44"/>
    </row>
    <row r="1278" spans="2:15" x14ac:dyDescent="0.35">
      <c r="B1278" s="44"/>
      <c r="C1278" s="44"/>
      <c r="D1278" s="44"/>
      <c r="E1278" s="44"/>
      <c r="F1278" s="44"/>
      <c r="G1278" s="44"/>
      <c r="H1278" s="44"/>
      <c r="I1278" s="44"/>
      <c r="J1278" s="44"/>
      <c r="K1278" s="44"/>
      <c r="L1278" s="44"/>
      <c r="M1278" s="44"/>
      <c r="N1278" s="44"/>
      <c r="O1278" s="44"/>
    </row>
    <row r="1279" spans="2:15" x14ac:dyDescent="0.35">
      <c r="B1279" s="44"/>
      <c r="C1279" s="44"/>
      <c r="D1279" s="44"/>
      <c r="E1279" s="44"/>
      <c r="F1279" s="44"/>
      <c r="G1279" s="44"/>
      <c r="H1279" s="44"/>
      <c r="I1279" s="44"/>
      <c r="J1279" s="44"/>
      <c r="K1279" s="44"/>
      <c r="L1279" s="44"/>
      <c r="M1279" s="44"/>
      <c r="N1279" s="44"/>
      <c r="O1279" s="44"/>
    </row>
    <row r="1280" spans="2:15" x14ac:dyDescent="0.35">
      <c r="B1280" s="44"/>
      <c r="C1280" s="44"/>
      <c r="D1280" s="44"/>
      <c r="E1280" s="44"/>
      <c r="F1280" s="44"/>
      <c r="G1280" s="44"/>
      <c r="H1280" s="44"/>
      <c r="I1280" s="44"/>
      <c r="J1280" s="44"/>
      <c r="K1280" s="44"/>
      <c r="L1280" s="44"/>
      <c r="M1280" s="44"/>
      <c r="N1280" s="44"/>
      <c r="O1280" s="44"/>
    </row>
    <row r="1281" spans="2:15" x14ac:dyDescent="0.35">
      <c r="B1281" s="44"/>
      <c r="C1281" s="44"/>
      <c r="D1281" s="44"/>
      <c r="E1281" s="44"/>
      <c r="F1281" s="44"/>
      <c r="G1281" s="44"/>
      <c r="H1281" s="44"/>
      <c r="I1281" s="44"/>
      <c r="J1281" s="44"/>
      <c r="K1281" s="44"/>
      <c r="L1281" s="44"/>
      <c r="M1281" s="44"/>
      <c r="N1281" s="44"/>
      <c r="O1281" s="44"/>
    </row>
    <row r="1282" spans="2:15" x14ac:dyDescent="0.35">
      <c r="B1282" s="44"/>
      <c r="C1282" s="44"/>
      <c r="D1282" s="44"/>
      <c r="E1282" s="44"/>
      <c r="F1282" s="44"/>
      <c r="G1282" s="44"/>
      <c r="H1282" s="44"/>
      <c r="I1282" s="44"/>
      <c r="J1282" s="44"/>
      <c r="K1282" s="44"/>
      <c r="L1282" s="44"/>
      <c r="M1282" s="44"/>
      <c r="N1282" s="44"/>
      <c r="O1282" s="44"/>
    </row>
    <row r="1283" spans="2:15" x14ac:dyDescent="0.35">
      <c r="B1283" s="44"/>
      <c r="C1283" s="44"/>
      <c r="D1283" s="44"/>
      <c r="E1283" s="44"/>
      <c r="F1283" s="44"/>
      <c r="G1283" s="44"/>
      <c r="H1283" s="44"/>
      <c r="I1283" s="44"/>
      <c r="J1283" s="44"/>
      <c r="K1283" s="44"/>
      <c r="L1283" s="44"/>
      <c r="M1283" s="44"/>
      <c r="N1283" s="44"/>
      <c r="O1283" s="44"/>
    </row>
    <row r="1284" spans="2:15" x14ac:dyDescent="0.35">
      <c r="B1284" s="44"/>
      <c r="C1284" s="44"/>
      <c r="D1284" s="44"/>
      <c r="E1284" s="44"/>
      <c r="F1284" s="44"/>
      <c r="G1284" s="44"/>
      <c r="H1284" s="44"/>
      <c r="I1284" s="44"/>
      <c r="J1284" s="44"/>
      <c r="K1284" s="44"/>
      <c r="L1284" s="44"/>
      <c r="M1284" s="44"/>
      <c r="N1284" s="44"/>
      <c r="O1284" s="44"/>
    </row>
    <row r="1285" spans="2:15" x14ac:dyDescent="0.35">
      <c r="B1285" s="44"/>
      <c r="C1285" s="44"/>
      <c r="D1285" s="44"/>
      <c r="E1285" s="44"/>
      <c r="F1285" s="44"/>
      <c r="G1285" s="44"/>
      <c r="H1285" s="44"/>
      <c r="I1285" s="44"/>
      <c r="J1285" s="44"/>
      <c r="K1285" s="44"/>
      <c r="L1285" s="44"/>
      <c r="M1285" s="44"/>
      <c r="N1285" s="44"/>
      <c r="O1285" s="44"/>
    </row>
    <row r="1286" spans="2:15" x14ac:dyDescent="0.35">
      <c r="B1286" s="44"/>
      <c r="C1286" s="44"/>
      <c r="D1286" s="44"/>
      <c r="E1286" s="44"/>
      <c r="F1286" s="44"/>
      <c r="G1286" s="44"/>
      <c r="H1286" s="44"/>
      <c r="I1286" s="44"/>
      <c r="J1286" s="44"/>
      <c r="K1286" s="44"/>
      <c r="L1286" s="44"/>
      <c r="M1286" s="44"/>
      <c r="N1286" s="44"/>
      <c r="O1286" s="44"/>
    </row>
    <row r="1287" spans="2:15" x14ac:dyDescent="0.35">
      <c r="B1287" s="44"/>
      <c r="C1287" s="44"/>
      <c r="D1287" s="44"/>
      <c r="E1287" s="44"/>
      <c r="F1287" s="44"/>
      <c r="G1287" s="44"/>
      <c r="H1287" s="44"/>
      <c r="I1287" s="44"/>
      <c r="J1287" s="44"/>
      <c r="K1287" s="44"/>
      <c r="L1287" s="44"/>
      <c r="M1287" s="44"/>
      <c r="N1287" s="44"/>
      <c r="O1287" s="44"/>
    </row>
    <row r="1288" spans="2:15" x14ac:dyDescent="0.35">
      <c r="B1288" s="44"/>
      <c r="C1288" s="44"/>
      <c r="D1288" s="44"/>
      <c r="E1288" s="44"/>
      <c r="F1288" s="44"/>
      <c r="G1288" s="44"/>
      <c r="H1288" s="44"/>
      <c r="I1288" s="44"/>
      <c r="J1288" s="44"/>
      <c r="K1288" s="44"/>
      <c r="L1288" s="44"/>
      <c r="M1288" s="44"/>
      <c r="N1288" s="44"/>
      <c r="O1288" s="44"/>
    </row>
    <row r="1289" spans="2:15" x14ac:dyDescent="0.35">
      <c r="B1289" s="44"/>
      <c r="C1289" s="44"/>
      <c r="D1289" s="44"/>
      <c r="E1289" s="44"/>
      <c r="F1289" s="44"/>
      <c r="G1289" s="44"/>
      <c r="H1289" s="44"/>
      <c r="I1289" s="44"/>
      <c r="J1289" s="44"/>
      <c r="K1289" s="44"/>
      <c r="L1289" s="44"/>
      <c r="M1289" s="44"/>
      <c r="N1289" s="44"/>
      <c r="O1289" s="44"/>
    </row>
    <row r="1290" spans="2:15" x14ac:dyDescent="0.35">
      <c r="B1290" s="44"/>
      <c r="C1290" s="44"/>
      <c r="D1290" s="44"/>
      <c r="E1290" s="44"/>
      <c r="F1290" s="44"/>
      <c r="G1290" s="44"/>
      <c r="H1290" s="44"/>
      <c r="I1290" s="44"/>
      <c r="J1290" s="44"/>
      <c r="K1290" s="44"/>
      <c r="L1290" s="44"/>
      <c r="M1290" s="44"/>
      <c r="N1290" s="44"/>
      <c r="O1290" s="44"/>
    </row>
    <row r="1291" spans="2:15" x14ac:dyDescent="0.35">
      <c r="B1291" s="44"/>
      <c r="C1291" s="44"/>
      <c r="D1291" s="44"/>
      <c r="E1291" s="44"/>
      <c r="F1291" s="44"/>
      <c r="G1291" s="44"/>
      <c r="H1291" s="44"/>
      <c r="I1291" s="44"/>
      <c r="J1291" s="44"/>
      <c r="K1291" s="44"/>
      <c r="L1291" s="44"/>
      <c r="M1291" s="44"/>
      <c r="N1291" s="44"/>
      <c r="O1291" s="44"/>
    </row>
    <row r="1292" spans="2:15" x14ac:dyDescent="0.35">
      <c r="B1292" s="44"/>
      <c r="C1292" s="44"/>
      <c r="D1292" s="44"/>
      <c r="E1292" s="44"/>
      <c r="F1292" s="44"/>
      <c r="G1292" s="44"/>
      <c r="H1292" s="44"/>
      <c r="I1292" s="44"/>
      <c r="J1292" s="44"/>
      <c r="K1292" s="44"/>
      <c r="L1292" s="44"/>
      <c r="M1292" s="44"/>
      <c r="N1292" s="44"/>
      <c r="O1292" s="44"/>
    </row>
    <row r="1293" spans="2:15" x14ac:dyDescent="0.35">
      <c r="B1293" s="44"/>
      <c r="C1293" s="44"/>
      <c r="D1293" s="44"/>
      <c r="E1293" s="44"/>
      <c r="F1293" s="44"/>
      <c r="G1293" s="44"/>
      <c r="H1293" s="44"/>
      <c r="I1293" s="44"/>
      <c r="J1293" s="44"/>
      <c r="K1293" s="44"/>
      <c r="L1293" s="44"/>
      <c r="M1293" s="44"/>
      <c r="N1293" s="44"/>
      <c r="O1293" s="44"/>
    </row>
    <row r="1294" spans="2:15" x14ac:dyDescent="0.35">
      <c r="B1294" s="44"/>
      <c r="C1294" s="44"/>
      <c r="D1294" s="44"/>
      <c r="E1294" s="44"/>
      <c r="F1294" s="44"/>
      <c r="G1294" s="44"/>
      <c r="H1294" s="44"/>
      <c r="I1294" s="44"/>
      <c r="J1294" s="44"/>
      <c r="K1294" s="44"/>
      <c r="L1294" s="44"/>
      <c r="M1294" s="44"/>
      <c r="N1294" s="44"/>
      <c r="O1294" s="44"/>
    </row>
    <row r="1295" spans="2:15" x14ac:dyDescent="0.35">
      <c r="B1295" s="44"/>
      <c r="C1295" s="44"/>
      <c r="D1295" s="44"/>
      <c r="E1295" s="44"/>
      <c r="F1295" s="44"/>
      <c r="G1295" s="44"/>
      <c r="H1295" s="44"/>
      <c r="I1295" s="44"/>
      <c r="J1295" s="44"/>
      <c r="K1295" s="44"/>
      <c r="L1295" s="44"/>
      <c r="M1295" s="44"/>
      <c r="N1295" s="44"/>
      <c r="O1295" s="44"/>
    </row>
    <row r="1296" spans="2:15" x14ac:dyDescent="0.35">
      <c r="B1296" s="44"/>
      <c r="C1296" s="44"/>
      <c r="D1296" s="44"/>
      <c r="E1296" s="44"/>
      <c r="F1296" s="44"/>
      <c r="G1296" s="44"/>
      <c r="H1296" s="44"/>
      <c r="I1296" s="44"/>
      <c r="J1296" s="44"/>
      <c r="K1296" s="44"/>
      <c r="L1296" s="44"/>
      <c r="M1296" s="44"/>
      <c r="N1296" s="44"/>
      <c r="O1296" s="44"/>
    </row>
    <row r="1297" spans="2:15" x14ac:dyDescent="0.35">
      <c r="B1297" s="44"/>
      <c r="C1297" s="44"/>
      <c r="D1297" s="44"/>
      <c r="E1297" s="44"/>
      <c r="F1297" s="44"/>
      <c r="G1297" s="44"/>
      <c r="H1297" s="44"/>
      <c r="I1297" s="44"/>
      <c r="J1297" s="44"/>
      <c r="K1297" s="44"/>
      <c r="L1297" s="44"/>
      <c r="M1297" s="44"/>
      <c r="N1297" s="44"/>
      <c r="O1297" s="44"/>
    </row>
    <row r="1298" spans="2:15" x14ac:dyDescent="0.35">
      <c r="B1298" s="44"/>
      <c r="C1298" s="44"/>
      <c r="D1298" s="44"/>
      <c r="E1298" s="44"/>
      <c r="F1298" s="44"/>
      <c r="G1298" s="44"/>
      <c r="H1298" s="44"/>
      <c r="I1298" s="44"/>
      <c r="J1298" s="44"/>
      <c r="K1298" s="44"/>
      <c r="L1298" s="44"/>
      <c r="M1298" s="44"/>
      <c r="N1298" s="44"/>
      <c r="O1298" s="44"/>
    </row>
    <row r="1299" spans="2:15" x14ac:dyDescent="0.35">
      <c r="B1299" s="44"/>
      <c r="C1299" s="44"/>
      <c r="D1299" s="44"/>
      <c r="E1299" s="44"/>
      <c r="F1299" s="44"/>
      <c r="G1299" s="44"/>
      <c r="H1299" s="44"/>
      <c r="I1299" s="44"/>
      <c r="J1299" s="44"/>
      <c r="K1299" s="44"/>
      <c r="L1299" s="44"/>
      <c r="M1299" s="44"/>
      <c r="N1299" s="44"/>
      <c r="O1299" s="44"/>
    </row>
    <row r="1300" spans="2:15" x14ac:dyDescent="0.35">
      <c r="B1300" s="44"/>
      <c r="C1300" s="44"/>
      <c r="D1300" s="44"/>
      <c r="E1300" s="44"/>
      <c r="F1300" s="44"/>
      <c r="G1300" s="44"/>
      <c r="H1300" s="44"/>
      <c r="I1300" s="44"/>
      <c r="J1300" s="44"/>
      <c r="K1300" s="44"/>
      <c r="L1300" s="44"/>
      <c r="M1300" s="44"/>
      <c r="N1300" s="44"/>
      <c r="O1300" s="44"/>
    </row>
    <row r="1301" spans="2:15" x14ac:dyDescent="0.35">
      <c r="B1301" s="44"/>
      <c r="C1301" s="44"/>
      <c r="D1301" s="44"/>
      <c r="E1301" s="44"/>
      <c r="F1301" s="44"/>
      <c r="G1301" s="44"/>
      <c r="H1301" s="44"/>
      <c r="I1301" s="44"/>
      <c r="J1301" s="44"/>
      <c r="K1301" s="44"/>
      <c r="L1301" s="44"/>
      <c r="M1301" s="44"/>
      <c r="N1301" s="44"/>
      <c r="O1301" s="44"/>
    </row>
    <row r="1302" spans="2:15" x14ac:dyDescent="0.35">
      <c r="B1302" s="44"/>
      <c r="C1302" s="44"/>
      <c r="D1302" s="44"/>
      <c r="E1302" s="44"/>
      <c r="F1302" s="44"/>
      <c r="G1302" s="44"/>
      <c r="H1302" s="44"/>
      <c r="I1302" s="44"/>
      <c r="J1302" s="44"/>
      <c r="K1302" s="44"/>
      <c r="L1302" s="44"/>
      <c r="M1302" s="44"/>
      <c r="N1302" s="44"/>
      <c r="O1302" s="44"/>
    </row>
    <row r="1303" spans="2:15" x14ac:dyDescent="0.35">
      <c r="B1303" s="44"/>
      <c r="C1303" s="44"/>
      <c r="D1303" s="44"/>
      <c r="E1303" s="44"/>
      <c r="F1303" s="44"/>
      <c r="G1303" s="44"/>
      <c r="H1303" s="44"/>
      <c r="I1303" s="44"/>
      <c r="J1303" s="44"/>
      <c r="K1303" s="44"/>
      <c r="L1303" s="44"/>
      <c r="M1303" s="44"/>
      <c r="N1303" s="44"/>
      <c r="O1303" s="44"/>
    </row>
    <row r="1304" spans="2:15" x14ac:dyDescent="0.35">
      <c r="B1304" s="44"/>
      <c r="C1304" s="44"/>
      <c r="D1304" s="44"/>
      <c r="E1304" s="44"/>
      <c r="F1304" s="44"/>
      <c r="G1304" s="44"/>
      <c r="H1304" s="44"/>
      <c r="I1304" s="44"/>
      <c r="J1304" s="44"/>
      <c r="K1304" s="44"/>
      <c r="L1304" s="44"/>
      <c r="M1304" s="44"/>
      <c r="N1304" s="44"/>
      <c r="O1304" s="44"/>
    </row>
    <row r="1305" spans="2:15" x14ac:dyDescent="0.35">
      <c r="B1305" s="44"/>
      <c r="C1305" s="44"/>
      <c r="D1305" s="44"/>
      <c r="E1305" s="44"/>
      <c r="F1305" s="44"/>
      <c r="G1305" s="44"/>
      <c r="H1305" s="44"/>
      <c r="I1305" s="44"/>
      <c r="J1305" s="44"/>
      <c r="K1305" s="44"/>
      <c r="L1305" s="44"/>
      <c r="M1305" s="44"/>
      <c r="N1305" s="44"/>
      <c r="O1305" s="44"/>
    </row>
    <row r="1306" spans="2:15" x14ac:dyDescent="0.35">
      <c r="B1306" s="44"/>
      <c r="C1306" s="44"/>
      <c r="D1306" s="44"/>
      <c r="E1306" s="44"/>
      <c r="F1306" s="44"/>
      <c r="G1306" s="44"/>
      <c r="H1306" s="44"/>
      <c r="I1306" s="44"/>
      <c r="J1306" s="44"/>
      <c r="K1306" s="44"/>
      <c r="L1306" s="44"/>
      <c r="M1306" s="44"/>
      <c r="N1306" s="44"/>
      <c r="O1306" s="44"/>
    </row>
    <row r="1307" spans="2:15" x14ac:dyDescent="0.35">
      <c r="B1307" s="44"/>
      <c r="C1307" s="44"/>
      <c r="D1307" s="44"/>
      <c r="E1307" s="44"/>
      <c r="F1307" s="44"/>
      <c r="G1307" s="44"/>
      <c r="H1307" s="44"/>
      <c r="I1307" s="44"/>
      <c r="J1307" s="44"/>
      <c r="K1307" s="44"/>
      <c r="L1307" s="44"/>
      <c r="M1307" s="44"/>
      <c r="N1307" s="44"/>
      <c r="O1307" s="44"/>
    </row>
    <row r="1308" spans="2:15" x14ac:dyDescent="0.35">
      <c r="B1308" s="44"/>
      <c r="C1308" s="44"/>
      <c r="D1308" s="44"/>
      <c r="E1308" s="44"/>
      <c r="F1308" s="44"/>
      <c r="G1308" s="44"/>
      <c r="H1308" s="44"/>
      <c r="I1308" s="44"/>
      <c r="J1308" s="44"/>
      <c r="K1308" s="44"/>
      <c r="L1308" s="44"/>
      <c r="M1308" s="44"/>
      <c r="N1308" s="44"/>
      <c r="O1308" s="44"/>
    </row>
    <row r="1309" spans="2:15" x14ac:dyDescent="0.35">
      <c r="B1309" s="44"/>
      <c r="C1309" s="44"/>
      <c r="D1309" s="44"/>
      <c r="E1309" s="44"/>
      <c r="F1309" s="44"/>
      <c r="G1309" s="44"/>
      <c r="H1309" s="44"/>
      <c r="I1309" s="44"/>
      <c r="J1309" s="44"/>
      <c r="K1309" s="44"/>
      <c r="L1309" s="44"/>
      <c r="M1309" s="44"/>
      <c r="N1309" s="44"/>
      <c r="O1309" s="44"/>
    </row>
    <row r="1310" spans="2:15" x14ac:dyDescent="0.35">
      <c r="B1310" s="44"/>
      <c r="C1310" s="44"/>
      <c r="D1310" s="44"/>
      <c r="E1310" s="44"/>
      <c r="F1310" s="44"/>
      <c r="G1310" s="44"/>
      <c r="H1310" s="44"/>
      <c r="I1310" s="44"/>
      <c r="J1310" s="44"/>
      <c r="K1310" s="44"/>
      <c r="L1310" s="44"/>
      <c r="M1310" s="44"/>
      <c r="N1310" s="44"/>
      <c r="O1310" s="44"/>
    </row>
    <row r="1311" spans="2:15" x14ac:dyDescent="0.35">
      <c r="B1311" s="44"/>
      <c r="C1311" s="44"/>
      <c r="D1311" s="44"/>
      <c r="E1311" s="44"/>
      <c r="F1311" s="44"/>
      <c r="G1311" s="44"/>
      <c r="H1311" s="44"/>
      <c r="I1311" s="44"/>
      <c r="J1311" s="44"/>
      <c r="K1311" s="44"/>
      <c r="L1311" s="44"/>
      <c r="M1311" s="44"/>
      <c r="N1311" s="44"/>
      <c r="O1311" s="44"/>
    </row>
    <row r="1312" spans="2:15" x14ac:dyDescent="0.35">
      <c r="B1312" s="44"/>
      <c r="C1312" s="44"/>
      <c r="D1312" s="44"/>
      <c r="E1312" s="44"/>
      <c r="F1312" s="44"/>
      <c r="G1312" s="44"/>
      <c r="H1312" s="44"/>
      <c r="I1312" s="44"/>
      <c r="J1312" s="44"/>
      <c r="K1312" s="44"/>
      <c r="L1312" s="44"/>
      <c r="M1312" s="44"/>
      <c r="N1312" s="44"/>
      <c r="O1312" s="44"/>
    </row>
    <row r="1313" spans="2:15" x14ac:dyDescent="0.35">
      <c r="B1313" s="44"/>
      <c r="C1313" s="44"/>
      <c r="D1313" s="44"/>
      <c r="E1313" s="44"/>
      <c r="F1313" s="44"/>
      <c r="G1313" s="44"/>
      <c r="H1313" s="44"/>
      <c r="I1313" s="44"/>
      <c r="J1313" s="44"/>
      <c r="K1313" s="44"/>
      <c r="L1313" s="44"/>
      <c r="M1313" s="44"/>
      <c r="N1313" s="44"/>
      <c r="O1313" s="44"/>
    </row>
    <row r="1314" spans="2:15" x14ac:dyDescent="0.35">
      <c r="B1314" s="44"/>
      <c r="C1314" s="44"/>
      <c r="D1314" s="44"/>
      <c r="E1314" s="44"/>
      <c r="F1314" s="44"/>
      <c r="G1314" s="44"/>
      <c r="H1314" s="44"/>
      <c r="I1314" s="44"/>
      <c r="J1314" s="44"/>
      <c r="K1314" s="44"/>
      <c r="L1314" s="44"/>
      <c r="M1314" s="44"/>
      <c r="N1314" s="44"/>
      <c r="O1314" s="44"/>
    </row>
    <row r="1315" spans="2:15" x14ac:dyDescent="0.35">
      <c r="B1315" s="44"/>
      <c r="C1315" s="44"/>
      <c r="D1315" s="44"/>
      <c r="E1315" s="44"/>
      <c r="F1315" s="44"/>
      <c r="G1315" s="44"/>
      <c r="H1315" s="44"/>
      <c r="I1315" s="44"/>
      <c r="J1315" s="44"/>
      <c r="K1315" s="44"/>
      <c r="L1315" s="44"/>
      <c r="M1315" s="44"/>
      <c r="N1315" s="44"/>
      <c r="O1315" s="44"/>
    </row>
    <row r="1316" spans="2:15" x14ac:dyDescent="0.35">
      <c r="B1316" s="44"/>
      <c r="C1316" s="44"/>
      <c r="D1316" s="44"/>
      <c r="E1316" s="44"/>
      <c r="F1316" s="44"/>
      <c r="G1316" s="44"/>
      <c r="H1316" s="44"/>
      <c r="I1316" s="44"/>
      <c r="J1316" s="44"/>
      <c r="K1316" s="44"/>
      <c r="L1316" s="44"/>
      <c r="M1316" s="44"/>
      <c r="N1316" s="44"/>
      <c r="O1316" s="44"/>
    </row>
    <row r="1317" spans="2:15" x14ac:dyDescent="0.35">
      <c r="B1317" s="44"/>
      <c r="C1317" s="44"/>
      <c r="D1317" s="44"/>
      <c r="E1317" s="44"/>
      <c r="F1317" s="44"/>
      <c r="G1317" s="44"/>
      <c r="H1317" s="44"/>
      <c r="I1317" s="44"/>
      <c r="J1317" s="44"/>
      <c r="K1317" s="44"/>
      <c r="L1317" s="44"/>
      <c r="M1317" s="44"/>
      <c r="N1317" s="44"/>
      <c r="O1317" s="44"/>
    </row>
    <row r="1318" spans="2:15" x14ac:dyDescent="0.35">
      <c r="B1318" s="44"/>
      <c r="C1318" s="44"/>
      <c r="D1318" s="44"/>
      <c r="E1318" s="44"/>
      <c r="F1318" s="44"/>
      <c r="G1318" s="44"/>
      <c r="H1318" s="44"/>
      <c r="I1318" s="44"/>
      <c r="J1318" s="44"/>
      <c r="K1318" s="44"/>
      <c r="L1318" s="44"/>
      <c r="M1318" s="44"/>
      <c r="N1318" s="44"/>
      <c r="O1318" s="44"/>
    </row>
    <row r="1319" spans="2:15" x14ac:dyDescent="0.35">
      <c r="B1319" s="44"/>
      <c r="C1319" s="44"/>
      <c r="D1319" s="44"/>
      <c r="E1319" s="44"/>
      <c r="F1319" s="44"/>
      <c r="G1319" s="44"/>
      <c r="H1319" s="44"/>
      <c r="I1319" s="44"/>
      <c r="J1319" s="44"/>
      <c r="K1319" s="44"/>
      <c r="L1319" s="44"/>
      <c r="M1319" s="44"/>
      <c r="N1319" s="44"/>
      <c r="O1319" s="44"/>
    </row>
    <row r="1320" spans="2:15" x14ac:dyDescent="0.35">
      <c r="B1320" s="44"/>
      <c r="C1320" s="44"/>
      <c r="D1320" s="44"/>
      <c r="E1320" s="44"/>
      <c r="F1320" s="44"/>
      <c r="G1320" s="44"/>
      <c r="H1320" s="44"/>
      <c r="I1320" s="44"/>
      <c r="J1320" s="44"/>
      <c r="K1320" s="44"/>
      <c r="L1320" s="44"/>
      <c r="M1320" s="44"/>
      <c r="N1320" s="44"/>
      <c r="O1320" s="44"/>
    </row>
    <row r="1321" spans="2:15" x14ac:dyDescent="0.35">
      <c r="B1321" s="44"/>
      <c r="C1321" s="44"/>
      <c r="D1321" s="44"/>
      <c r="E1321" s="44"/>
      <c r="F1321" s="44"/>
      <c r="G1321" s="44"/>
      <c r="H1321" s="44"/>
      <c r="I1321" s="44"/>
      <c r="J1321" s="44"/>
      <c r="K1321" s="44"/>
      <c r="L1321" s="44"/>
      <c r="M1321" s="44"/>
      <c r="N1321" s="44"/>
      <c r="O1321" s="44"/>
    </row>
    <row r="1322" spans="2:15" x14ac:dyDescent="0.35">
      <c r="B1322" s="44"/>
      <c r="C1322" s="44"/>
      <c r="D1322" s="44"/>
      <c r="E1322" s="44"/>
      <c r="F1322" s="44"/>
      <c r="G1322" s="44"/>
      <c r="H1322" s="44"/>
      <c r="I1322" s="44"/>
      <c r="J1322" s="44"/>
      <c r="K1322" s="44"/>
      <c r="L1322" s="44"/>
      <c r="M1322" s="44"/>
      <c r="N1322" s="44"/>
      <c r="O1322" s="44"/>
    </row>
    <row r="1323" spans="2:15" x14ac:dyDescent="0.35">
      <c r="B1323" s="44"/>
      <c r="C1323" s="44"/>
      <c r="D1323" s="44"/>
      <c r="E1323" s="44"/>
      <c r="F1323" s="44"/>
      <c r="G1323" s="44"/>
      <c r="H1323" s="44"/>
      <c r="I1323" s="44"/>
      <c r="J1323" s="44"/>
      <c r="K1323" s="44"/>
      <c r="L1323" s="44"/>
      <c r="M1323" s="44"/>
      <c r="N1323" s="44"/>
      <c r="O1323" s="44"/>
    </row>
    <row r="1324" spans="2:15" x14ac:dyDescent="0.35">
      <c r="B1324" s="44"/>
      <c r="C1324" s="44"/>
      <c r="D1324" s="44"/>
      <c r="E1324" s="44"/>
      <c r="F1324" s="44"/>
      <c r="G1324" s="44"/>
      <c r="H1324" s="44"/>
      <c r="I1324" s="44"/>
      <c r="J1324" s="44"/>
      <c r="K1324" s="44"/>
      <c r="L1324" s="44"/>
      <c r="M1324" s="44"/>
      <c r="N1324" s="44"/>
      <c r="O1324" s="44"/>
    </row>
    <row r="1325" spans="2:15" x14ac:dyDescent="0.35">
      <c r="B1325" s="44"/>
      <c r="C1325" s="44"/>
      <c r="D1325" s="44"/>
      <c r="E1325" s="44"/>
      <c r="F1325" s="44"/>
      <c r="G1325" s="44"/>
      <c r="H1325" s="44"/>
      <c r="I1325" s="44"/>
      <c r="J1325" s="44"/>
      <c r="K1325" s="44"/>
      <c r="L1325" s="44"/>
      <c r="M1325" s="44"/>
      <c r="N1325" s="44"/>
      <c r="O1325" s="44"/>
    </row>
    <row r="1326" spans="2:15" x14ac:dyDescent="0.35">
      <c r="B1326" s="44"/>
      <c r="C1326" s="44"/>
      <c r="D1326" s="44"/>
      <c r="E1326" s="44"/>
      <c r="F1326" s="44"/>
      <c r="G1326" s="44"/>
      <c r="H1326" s="44"/>
      <c r="I1326" s="44"/>
      <c r="J1326" s="44"/>
      <c r="K1326" s="44"/>
      <c r="L1326" s="44"/>
      <c r="M1326" s="44"/>
      <c r="N1326" s="44"/>
      <c r="O1326" s="44"/>
    </row>
    <row r="1327" spans="2:15" x14ac:dyDescent="0.35">
      <c r="B1327" s="44"/>
      <c r="C1327" s="44"/>
      <c r="D1327" s="44"/>
      <c r="E1327" s="44"/>
      <c r="F1327" s="44"/>
      <c r="G1327" s="44"/>
      <c r="H1327" s="44"/>
      <c r="I1327" s="44"/>
      <c r="J1327" s="44"/>
      <c r="K1327" s="44"/>
      <c r="L1327" s="44"/>
      <c r="M1327" s="44"/>
      <c r="N1327" s="44"/>
      <c r="O1327" s="44"/>
    </row>
    <row r="1328" spans="2:15" x14ac:dyDescent="0.35">
      <c r="B1328" s="44"/>
      <c r="C1328" s="44"/>
      <c r="D1328" s="44"/>
      <c r="E1328" s="44"/>
      <c r="F1328" s="44"/>
      <c r="G1328" s="44"/>
      <c r="H1328" s="44"/>
      <c r="I1328" s="44"/>
      <c r="J1328" s="44"/>
      <c r="K1328" s="44"/>
      <c r="L1328" s="44"/>
      <c r="M1328" s="44"/>
      <c r="N1328" s="44"/>
      <c r="O1328" s="44"/>
    </row>
    <row r="1329" spans="2:15" x14ac:dyDescent="0.35">
      <c r="B1329" s="44"/>
      <c r="C1329" s="44"/>
      <c r="D1329" s="44"/>
      <c r="E1329" s="44"/>
      <c r="F1329" s="44"/>
      <c r="G1329" s="44"/>
      <c r="H1329" s="44"/>
      <c r="I1329" s="44"/>
      <c r="J1329" s="44"/>
      <c r="K1329" s="44"/>
      <c r="L1329" s="44"/>
      <c r="M1329" s="44"/>
      <c r="N1329" s="44"/>
      <c r="O1329" s="44"/>
    </row>
    <row r="1330" spans="2:15" x14ac:dyDescent="0.35">
      <c r="B1330" s="44"/>
      <c r="C1330" s="44"/>
      <c r="D1330" s="44"/>
      <c r="E1330" s="44"/>
      <c r="F1330" s="44"/>
      <c r="G1330" s="44"/>
      <c r="H1330" s="44"/>
      <c r="I1330" s="44"/>
      <c r="J1330" s="44"/>
      <c r="K1330" s="44"/>
      <c r="L1330" s="44"/>
      <c r="M1330" s="44"/>
      <c r="N1330" s="44"/>
      <c r="O1330" s="44"/>
    </row>
    <row r="1331" spans="2:15" x14ac:dyDescent="0.35">
      <c r="B1331" s="44"/>
      <c r="C1331" s="44"/>
      <c r="D1331" s="44"/>
      <c r="E1331" s="44"/>
      <c r="F1331" s="44"/>
      <c r="G1331" s="44"/>
      <c r="H1331" s="44"/>
      <c r="I1331" s="44"/>
      <c r="J1331" s="44"/>
      <c r="K1331" s="44"/>
      <c r="L1331" s="44"/>
      <c r="M1331" s="44"/>
      <c r="N1331" s="44"/>
      <c r="O1331" s="44"/>
    </row>
    <row r="1332" spans="2:15" x14ac:dyDescent="0.35">
      <c r="B1332" s="44"/>
      <c r="C1332" s="44"/>
      <c r="D1332" s="44"/>
      <c r="E1332" s="44"/>
      <c r="F1332" s="44"/>
      <c r="G1332" s="44"/>
      <c r="H1332" s="44"/>
      <c r="I1332" s="44"/>
      <c r="J1332" s="44"/>
      <c r="K1332" s="44"/>
      <c r="L1332" s="44"/>
      <c r="M1332" s="44"/>
      <c r="N1332" s="44"/>
      <c r="O1332" s="44"/>
    </row>
    <row r="1333" spans="2:15" x14ac:dyDescent="0.35">
      <c r="B1333" s="44"/>
      <c r="C1333" s="44"/>
      <c r="D1333" s="44"/>
      <c r="E1333" s="44"/>
      <c r="F1333" s="44"/>
      <c r="G1333" s="44"/>
      <c r="H1333" s="44"/>
      <c r="I1333" s="44"/>
      <c r="J1333" s="44"/>
      <c r="K1333" s="44"/>
      <c r="L1333" s="44"/>
      <c r="M1333" s="44"/>
      <c r="N1333" s="44"/>
      <c r="O1333" s="44"/>
    </row>
    <row r="1334" spans="2:15" x14ac:dyDescent="0.35">
      <c r="B1334" s="44"/>
      <c r="C1334" s="44"/>
      <c r="D1334" s="44"/>
      <c r="E1334" s="44"/>
      <c r="F1334" s="44"/>
      <c r="G1334" s="44"/>
      <c r="H1334" s="44"/>
      <c r="I1334" s="44"/>
      <c r="J1334" s="44"/>
      <c r="K1334" s="44"/>
      <c r="L1334" s="44"/>
      <c r="M1334" s="44"/>
      <c r="N1334" s="44"/>
      <c r="O1334" s="44"/>
    </row>
    <row r="1335" spans="2:15" x14ac:dyDescent="0.35">
      <c r="B1335" s="44"/>
      <c r="C1335" s="44"/>
      <c r="D1335" s="44"/>
      <c r="E1335" s="44"/>
      <c r="F1335" s="44"/>
      <c r="G1335" s="44"/>
      <c r="H1335" s="44"/>
      <c r="I1335" s="44"/>
      <c r="J1335" s="44"/>
      <c r="K1335" s="44"/>
      <c r="L1335" s="44"/>
      <c r="M1335" s="44"/>
      <c r="N1335" s="44"/>
      <c r="O1335" s="44"/>
    </row>
    <row r="1336" spans="2:15" x14ac:dyDescent="0.35">
      <c r="B1336" s="44"/>
      <c r="C1336" s="44"/>
      <c r="D1336" s="44"/>
      <c r="E1336" s="44"/>
      <c r="F1336" s="44"/>
      <c r="G1336" s="44"/>
      <c r="H1336" s="44"/>
      <c r="I1336" s="44"/>
      <c r="J1336" s="44"/>
      <c r="K1336" s="44"/>
      <c r="L1336" s="44"/>
      <c r="M1336" s="44"/>
      <c r="N1336" s="44"/>
      <c r="O1336" s="44"/>
    </row>
    <row r="1337" spans="2:15" x14ac:dyDescent="0.35">
      <c r="B1337" s="44"/>
      <c r="C1337" s="44"/>
      <c r="D1337" s="44"/>
      <c r="E1337" s="44"/>
      <c r="F1337" s="44"/>
      <c r="G1337" s="44"/>
      <c r="H1337" s="44"/>
      <c r="I1337" s="44"/>
      <c r="J1337" s="44"/>
      <c r="K1337" s="44"/>
      <c r="L1337" s="44"/>
      <c r="M1337" s="44"/>
      <c r="N1337" s="44"/>
      <c r="O1337" s="44"/>
    </row>
    <row r="1338" spans="2:15" x14ac:dyDescent="0.35">
      <c r="B1338" s="44"/>
      <c r="C1338" s="44"/>
      <c r="D1338" s="44"/>
      <c r="E1338" s="44"/>
      <c r="F1338" s="44"/>
      <c r="G1338" s="44"/>
      <c r="H1338" s="44"/>
      <c r="I1338" s="44"/>
      <c r="J1338" s="44"/>
      <c r="K1338" s="44"/>
      <c r="L1338" s="44"/>
      <c r="M1338" s="44"/>
      <c r="N1338" s="44"/>
      <c r="O1338" s="44"/>
    </row>
    <row r="1339" spans="2:15" x14ac:dyDescent="0.35">
      <c r="B1339" s="44"/>
      <c r="C1339" s="44"/>
      <c r="D1339" s="44"/>
      <c r="E1339" s="44"/>
      <c r="F1339" s="44"/>
      <c r="G1339" s="44"/>
      <c r="H1339" s="44"/>
      <c r="I1339" s="44"/>
      <c r="J1339" s="44"/>
      <c r="K1339" s="44"/>
      <c r="L1339" s="44"/>
      <c r="M1339" s="44"/>
      <c r="N1339" s="44"/>
      <c r="O1339" s="44"/>
    </row>
    <row r="1340" spans="2:15" x14ac:dyDescent="0.35">
      <c r="B1340" s="44"/>
      <c r="C1340" s="44"/>
      <c r="D1340" s="44"/>
      <c r="E1340" s="44"/>
      <c r="F1340" s="44"/>
      <c r="G1340" s="44"/>
      <c r="H1340" s="44"/>
      <c r="I1340" s="44"/>
      <c r="J1340" s="44"/>
      <c r="K1340" s="44"/>
      <c r="L1340" s="44"/>
      <c r="M1340" s="44"/>
      <c r="N1340" s="44"/>
      <c r="O1340" s="44"/>
    </row>
    <row r="1341" spans="2:15" x14ac:dyDescent="0.35">
      <c r="B1341" s="44"/>
      <c r="C1341" s="44"/>
      <c r="D1341" s="44"/>
      <c r="E1341" s="44"/>
      <c r="F1341" s="44"/>
      <c r="G1341" s="44"/>
      <c r="H1341" s="44"/>
      <c r="I1341" s="44"/>
      <c r="J1341" s="44"/>
      <c r="K1341" s="44"/>
      <c r="L1341" s="44"/>
      <c r="M1341" s="44"/>
      <c r="N1341" s="44"/>
      <c r="O1341" s="44"/>
    </row>
    <row r="1342" spans="2:15" x14ac:dyDescent="0.35">
      <c r="B1342" s="44"/>
      <c r="C1342" s="44"/>
      <c r="D1342" s="44"/>
      <c r="E1342" s="44"/>
      <c r="F1342" s="44"/>
      <c r="G1342" s="44"/>
      <c r="H1342" s="44"/>
      <c r="I1342" s="44"/>
      <c r="J1342" s="44"/>
      <c r="K1342" s="44"/>
      <c r="L1342" s="44"/>
      <c r="M1342" s="44"/>
      <c r="N1342" s="44"/>
      <c r="O1342" s="44"/>
    </row>
    <row r="1343" spans="2:15" x14ac:dyDescent="0.35">
      <c r="B1343" s="44"/>
      <c r="C1343" s="44"/>
      <c r="D1343" s="44"/>
      <c r="E1343" s="44"/>
      <c r="F1343" s="44"/>
      <c r="G1343" s="44"/>
      <c r="H1343" s="44"/>
      <c r="I1343" s="44"/>
      <c r="J1343" s="44"/>
      <c r="K1343" s="44"/>
      <c r="L1343" s="44"/>
      <c r="M1343" s="44"/>
      <c r="N1343" s="44"/>
      <c r="O1343" s="44"/>
    </row>
    <row r="1344" spans="2:15" x14ac:dyDescent="0.35">
      <c r="B1344" s="44"/>
      <c r="C1344" s="44"/>
      <c r="D1344" s="44"/>
      <c r="E1344" s="44"/>
      <c r="F1344" s="44"/>
      <c r="G1344" s="44"/>
      <c r="H1344" s="44"/>
      <c r="I1344" s="44"/>
      <c r="J1344" s="44"/>
      <c r="K1344" s="44"/>
      <c r="L1344" s="44"/>
      <c r="M1344" s="44"/>
      <c r="N1344" s="44"/>
      <c r="O1344" s="44"/>
    </row>
    <row r="1345" spans="2:15" x14ac:dyDescent="0.35">
      <c r="B1345" s="44"/>
      <c r="C1345" s="44"/>
      <c r="D1345" s="44"/>
      <c r="E1345" s="44"/>
      <c r="F1345" s="44"/>
      <c r="G1345" s="44"/>
      <c r="H1345" s="44"/>
      <c r="I1345" s="44"/>
      <c r="J1345" s="44"/>
      <c r="K1345" s="44"/>
      <c r="L1345" s="44"/>
      <c r="M1345" s="44"/>
      <c r="N1345" s="44"/>
      <c r="O1345" s="44"/>
    </row>
    <row r="1346" spans="2:15" x14ac:dyDescent="0.35">
      <c r="B1346" s="44"/>
      <c r="C1346" s="44"/>
      <c r="D1346" s="44"/>
      <c r="E1346" s="44"/>
      <c r="F1346" s="44"/>
      <c r="G1346" s="44"/>
      <c r="H1346" s="44"/>
      <c r="I1346" s="44"/>
      <c r="J1346" s="44"/>
      <c r="K1346" s="44"/>
      <c r="L1346" s="44"/>
      <c r="M1346" s="44"/>
      <c r="N1346" s="44"/>
      <c r="O1346" s="44"/>
    </row>
    <row r="1347" spans="2:15" x14ac:dyDescent="0.35">
      <c r="B1347" s="44"/>
      <c r="C1347" s="44"/>
      <c r="D1347" s="44"/>
      <c r="E1347" s="44"/>
      <c r="F1347" s="44"/>
      <c r="G1347" s="44"/>
      <c r="H1347" s="44"/>
      <c r="I1347" s="44"/>
      <c r="J1347" s="44"/>
      <c r="K1347" s="44"/>
      <c r="L1347" s="44"/>
      <c r="M1347" s="44"/>
      <c r="N1347" s="44"/>
      <c r="O1347" s="44"/>
    </row>
    <row r="1348" spans="2:15" x14ac:dyDescent="0.35">
      <c r="B1348" s="44"/>
      <c r="C1348" s="44"/>
      <c r="D1348" s="44"/>
      <c r="E1348" s="44"/>
      <c r="F1348" s="44"/>
      <c r="G1348" s="44"/>
      <c r="H1348" s="44"/>
      <c r="I1348" s="44"/>
      <c r="J1348" s="44"/>
      <c r="K1348" s="44"/>
      <c r="L1348" s="44"/>
      <c r="M1348" s="44"/>
      <c r="N1348" s="44"/>
      <c r="O1348" s="44"/>
    </row>
    <row r="1349" spans="2:15" x14ac:dyDescent="0.35">
      <c r="B1349" s="44"/>
      <c r="C1349" s="44"/>
      <c r="D1349" s="44"/>
      <c r="E1349" s="44"/>
      <c r="F1349" s="44"/>
      <c r="G1349" s="44"/>
      <c r="H1349" s="44"/>
      <c r="I1349" s="44"/>
      <c r="J1349" s="44"/>
      <c r="K1349" s="44"/>
      <c r="L1349" s="44"/>
      <c r="M1349" s="44"/>
      <c r="N1349" s="44"/>
      <c r="O1349" s="44"/>
    </row>
    <row r="1350" spans="2:15" x14ac:dyDescent="0.35">
      <c r="B1350" s="44"/>
      <c r="C1350" s="44"/>
      <c r="D1350" s="44"/>
      <c r="E1350" s="44"/>
      <c r="F1350" s="44"/>
      <c r="G1350" s="44"/>
      <c r="H1350" s="44"/>
      <c r="I1350" s="44"/>
      <c r="J1350" s="44"/>
      <c r="K1350" s="44"/>
      <c r="L1350" s="44"/>
      <c r="M1350" s="44"/>
      <c r="N1350" s="44"/>
      <c r="O1350" s="44"/>
    </row>
    <row r="1351" spans="2:15" x14ac:dyDescent="0.35">
      <c r="B1351" s="44"/>
      <c r="C1351" s="44"/>
      <c r="D1351" s="44"/>
      <c r="E1351" s="44"/>
      <c r="F1351" s="44"/>
      <c r="G1351" s="44"/>
      <c r="H1351" s="44"/>
      <c r="I1351" s="44"/>
      <c r="J1351" s="44"/>
      <c r="K1351" s="44"/>
      <c r="L1351" s="44"/>
      <c r="M1351" s="44"/>
      <c r="N1351" s="44"/>
      <c r="O1351" s="44"/>
    </row>
    <row r="1352" spans="2:15" x14ac:dyDescent="0.35">
      <c r="B1352" s="44"/>
      <c r="C1352" s="44"/>
      <c r="D1352" s="44"/>
      <c r="E1352" s="44"/>
      <c r="F1352" s="44"/>
      <c r="G1352" s="44"/>
      <c r="H1352" s="44"/>
      <c r="I1352" s="44"/>
      <c r="J1352" s="44"/>
      <c r="K1352" s="44"/>
      <c r="L1352" s="44"/>
      <c r="M1352" s="44"/>
      <c r="N1352" s="44"/>
      <c r="O1352" s="44"/>
    </row>
    <row r="1353" spans="2:15" x14ac:dyDescent="0.35">
      <c r="B1353" s="44"/>
      <c r="C1353" s="44"/>
      <c r="D1353" s="44"/>
      <c r="E1353" s="44"/>
      <c r="F1353" s="44"/>
      <c r="G1353" s="44"/>
      <c r="H1353" s="44"/>
      <c r="I1353" s="44"/>
      <c r="J1353" s="44"/>
      <c r="K1353" s="44"/>
      <c r="L1353" s="44"/>
      <c r="M1353" s="44"/>
      <c r="N1353" s="44"/>
      <c r="O1353" s="44"/>
    </row>
    <row r="1354" spans="2:15" x14ac:dyDescent="0.35">
      <c r="B1354" s="44"/>
      <c r="C1354" s="44"/>
      <c r="D1354" s="44"/>
      <c r="E1354" s="44"/>
      <c r="F1354" s="44"/>
      <c r="G1354" s="44"/>
      <c r="H1354" s="44"/>
      <c r="I1354" s="44"/>
      <c r="J1354" s="44"/>
      <c r="K1354" s="44"/>
      <c r="L1354" s="44"/>
      <c r="M1354" s="44"/>
      <c r="N1354" s="44"/>
      <c r="O1354" s="44"/>
    </row>
    <row r="1355" spans="2:15" x14ac:dyDescent="0.35">
      <c r="B1355" s="44"/>
      <c r="C1355" s="44"/>
      <c r="D1355" s="44"/>
      <c r="E1355" s="44"/>
      <c r="F1355" s="44"/>
      <c r="G1355" s="44"/>
      <c r="H1355" s="44"/>
      <c r="I1355" s="44"/>
      <c r="J1355" s="44"/>
      <c r="K1355" s="44"/>
      <c r="L1355" s="44"/>
      <c r="M1355" s="44"/>
      <c r="N1355" s="44"/>
      <c r="O1355" s="44"/>
    </row>
    <row r="1356" spans="2:15" x14ac:dyDescent="0.35">
      <c r="B1356" s="44"/>
      <c r="C1356" s="44"/>
      <c r="D1356" s="44"/>
      <c r="E1356" s="44"/>
      <c r="F1356" s="44"/>
      <c r="G1356" s="44"/>
      <c r="H1356" s="44"/>
      <c r="I1356" s="44"/>
      <c r="J1356" s="44"/>
      <c r="K1356" s="44"/>
      <c r="L1356" s="44"/>
      <c r="M1356" s="44"/>
      <c r="N1356" s="44"/>
      <c r="O1356" s="44"/>
    </row>
    <row r="1357" spans="2:15" x14ac:dyDescent="0.35">
      <c r="B1357" s="44"/>
      <c r="C1357" s="44"/>
      <c r="D1357" s="44"/>
      <c r="E1357" s="44"/>
      <c r="F1357" s="44"/>
      <c r="G1357" s="44"/>
      <c r="H1357" s="44"/>
      <c r="I1357" s="44"/>
      <c r="J1357" s="44"/>
      <c r="K1357" s="44"/>
      <c r="L1357" s="44"/>
      <c r="M1357" s="44"/>
      <c r="N1357" s="44"/>
      <c r="O1357" s="44"/>
    </row>
    <row r="1358" spans="2:15" x14ac:dyDescent="0.35">
      <c r="B1358" s="44"/>
      <c r="C1358" s="44"/>
      <c r="D1358" s="44"/>
      <c r="E1358" s="44"/>
      <c r="F1358" s="44"/>
      <c r="G1358" s="44"/>
      <c r="H1358" s="44"/>
      <c r="I1358" s="44"/>
      <c r="J1358" s="44"/>
      <c r="K1358" s="44"/>
      <c r="L1358" s="44"/>
      <c r="M1358" s="44"/>
      <c r="N1358" s="44"/>
      <c r="O1358" s="44"/>
    </row>
    <row r="1359" spans="2:15" x14ac:dyDescent="0.35">
      <c r="B1359" s="44"/>
      <c r="C1359" s="44"/>
      <c r="D1359" s="44"/>
      <c r="E1359" s="44"/>
      <c r="F1359" s="44"/>
      <c r="G1359" s="44"/>
      <c r="H1359" s="44"/>
      <c r="I1359" s="44"/>
      <c r="J1359" s="44"/>
      <c r="K1359" s="44"/>
      <c r="L1359" s="44"/>
      <c r="M1359" s="44"/>
      <c r="N1359" s="44"/>
      <c r="O1359" s="44"/>
    </row>
    <row r="1360" spans="2:15" x14ac:dyDescent="0.35">
      <c r="B1360" s="44"/>
      <c r="C1360" s="44"/>
      <c r="D1360" s="44"/>
      <c r="E1360" s="44"/>
      <c r="F1360" s="44"/>
      <c r="G1360" s="44"/>
      <c r="H1360" s="44"/>
      <c r="I1360" s="44"/>
      <c r="J1360" s="44"/>
      <c r="K1360" s="44"/>
      <c r="L1360" s="44"/>
      <c r="M1360" s="44"/>
      <c r="N1360" s="44"/>
      <c r="O1360" s="44"/>
    </row>
    <row r="1361" spans="2:15" x14ac:dyDescent="0.35">
      <c r="B1361" s="44"/>
      <c r="C1361" s="44"/>
      <c r="D1361" s="44"/>
      <c r="E1361" s="44"/>
      <c r="F1361" s="44"/>
      <c r="G1361" s="44"/>
      <c r="H1361" s="44"/>
      <c r="I1361" s="44"/>
      <c r="J1361" s="44"/>
      <c r="K1361" s="44"/>
      <c r="L1361" s="44"/>
      <c r="M1361" s="44"/>
      <c r="N1361" s="44"/>
      <c r="O1361" s="44"/>
    </row>
    <row r="1362" spans="2:15" x14ac:dyDescent="0.35">
      <c r="B1362" s="44"/>
      <c r="C1362" s="44"/>
      <c r="D1362" s="44"/>
      <c r="E1362" s="44"/>
      <c r="F1362" s="44"/>
      <c r="G1362" s="44"/>
      <c r="H1362" s="44"/>
      <c r="I1362" s="44"/>
      <c r="J1362" s="44"/>
      <c r="K1362" s="44"/>
      <c r="L1362" s="44"/>
      <c r="M1362" s="44"/>
      <c r="N1362" s="44"/>
      <c r="O1362" s="44"/>
    </row>
    <row r="1363" spans="2:15" x14ac:dyDescent="0.35">
      <c r="B1363" s="44"/>
      <c r="C1363" s="44"/>
      <c r="D1363" s="44"/>
      <c r="E1363" s="44"/>
      <c r="F1363" s="44"/>
      <c r="G1363" s="44"/>
      <c r="H1363" s="44"/>
      <c r="I1363" s="44"/>
      <c r="J1363" s="44"/>
      <c r="K1363" s="44"/>
      <c r="L1363" s="44"/>
      <c r="M1363" s="44"/>
      <c r="N1363" s="44"/>
      <c r="O1363" s="44"/>
    </row>
    <row r="1364" spans="2:15" x14ac:dyDescent="0.35">
      <c r="B1364" s="44"/>
      <c r="C1364" s="44"/>
      <c r="D1364" s="44"/>
      <c r="E1364" s="44"/>
      <c r="F1364" s="44"/>
      <c r="G1364" s="44"/>
      <c r="H1364" s="44"/>
      <c r="I1364" s="44"/>
      <c r="J1364" s="44"/>
      <c r="K1364" s="44"/>
      <c r="L1364" s="44"/>
      <c r="M1364" s="44"/>
      <c r="N1364" s="44"/>
      <c r="O1364" s="44"/>
    </row>
    <row r="1365" spans="2:15" x14ac:dyDescent="0.35">
      <c r="B1365" s="44"/>
      <c r="C1365" s="44"/>
      <c r="D1365" s="44"/>
      <c r="E1365" s="44"/>
      <c r="F1365" s="44"/>
      <c r="G1365" s="44"/>
      <c r="H1365" s="44"/>
      <c r="I1365" s="44"/>
      <c r="J1365" s="44"/>
      <c r="K1365" s="44"/>
      <c r="L1365" s="44"/>
      <c r="M1365" s="44"/>
      <c r="N1365" s="44"/>
      <c r="O1365" s="44"/>
    </row>
    <row r="1366" spans="2:15" x14ac:dyDescent="0.35">
      <c r="B1366" s="44"/>
      <c r="C1366" s="44"/>
      <c r="D1366" s="44"/>
      <c r="E1366" s="44"/>
      <c r="F1366" s="44"/>
      <c r="G1366" s="44"/>
      <c r="H1366" s="44"/>
      <c r="I1366" s="44"/>
      <c r="J1366" s="44"/>
      <c r="K1366" s="44"/>
      <c r="L1366" s="44"/>
      <c r="M1366" s="44"/>
      <c r="N1366" s="44"/>
      <c r="O1366" s="44"/>
    </row>
    <row r="1367" spans="2:15" x14ac:dyDescent="0.35">
      <c r="B1367" s="44"/>
      <c r="C1367" s="44"/>
      <c r="D1367" s="44"/>
      <c r="E1367" s="44"/>
      <c r="F1367" s="44"/>
      <c r="G1367" s="44"/>
      <c r="H1367" s="44"/>
      <c r="I1367" s="44"/>
      <c r="J1367" s="44"/>
      <c r="K1367" s="44"/>
      <c r="L1367" s="44"/>
      <c r="M1367" s="44"/>
      <c r="N1367" s="44"/>
      <c r="O1367" s="44"/>
    </row>
    <row r="1368" spans="2:15" x14ac:dyDescent="0.35">
      <c r="B1368" s="44"/>
      <c r="C1368" s="44"/>
      <c r="D1368" s="44"/>
      <c r="E1368" s="44"/>
      <c r="F1368" s="44"/>
      <c r="G1368" s="44"/>
      <c r="H1368" s="44"/>
      <c r="I1368" s="44"/>
      <c r="J1368" s="44"/>
      <c r="K1368" s="44"/>
      <c r="L1368" s="44"/>
      <c r="M1368" s="44"/>
      <c r="N1368" s="44"/>
      <c r="O1368" s="44"/>
    </row>
    <row r="1369" spans="2:15" x14ac:dyDescent="0.35">
      <c r="B1369" s="44"/>
      <c r="C1369" s="44"/>
      <c r="D1369" s="44"/>
      <c r="E1369" s="44"/>
      <c r="F1369" s="44"/>
      <c r="G1369" s="44"/>
      <c r="H1369" s="44"/>
      <c r="I1369" s="44"/>
      <c r="J1369" s="44"/>
      <c r="K1369" s="44"/>
      <c r="L1369" s="44"/>
      <c r="M1369" s="44"/>
      <c r="N1369" s="44"/>
      <c r="O1369" s="44"/>
    </row>
    <row r="1370" spans="2:15" x14ac:dyDescent="0.35">
      <c r="B1370" s="44"/>
      <c r="C1370" s="44"/>
      <c r="D1370" s="44"/>
      <c r="E1370" s="44"/>
      <c r="F1370" s="44"/>
      <c r="G1370" s="44"/>
      <c r="H1370" s="44"/>
      <c r="I1370" s="44"/>
      <c r="J1370" s="44"/>
      <c r="K1370" s="44"/>
      <c r="L1370" s="44"/>
      <c r="M1370" s="44"/>
      <c r="N1370" s="44"/>
      <c r="O1370" s="44"/>
    </row>
    <row r="1371" spans="2:15" x14ac:dyDescent="0.35">
      <c r="B1371" s="44"/>
      <c r="C1371" s="44"/>
      <c r="D1371" s="44"/>
      <c r="E1371" s="44"/>
      <c r="F1371" s="44"/>
      <c r="G1371" s="44"/>
      <c r="H1371" s="44"/>
      <c r="I1371" s="44"/>
      <c r="J1371" s="44"/>
      <c r="K1371" s="44"/>
      <c r="L1371" s="44"/>
      <c r="M1371" s="44"/>
      <c r="N1371" s="44"/>
      <c r="O1371" s="44"/>
    </row>
    <row r="1372" spans="2:15" x14ac:dyDescent="0.35">
      <c r="B1372" s="44"/>
      <c r="C1372" s="44"/>
      <c r="D1372" s="44"/>
      <c r="E1372" s="44"/>
      <c r="F1372" s="44"/>
      <c r="G1372" s="44"/>
      <c r="H1372" s="44"/>
      <c r="I1372" s="44"/>
      <c r="J1372" s="44"/>
      <c r="K1372" s="44"/>
      <c r="L1372" s="44"/>
      <c r="M1372" s="44"/>
      <c r="N1372" s="44"/>
      <c r="O1372" s="44"/>
    </row>
    <row r="1373" spans="2:15" x14ac:dyDescent="0.35">
      <c r="B1373" s="44"/>
      <c r="C1373" s="44"/>
      <c r="D1373" s="44"/>
      <c r="E1373" s="44"/>
      <c r="F1373" s="44"/>
      <c r="G1373" s="44"/>
      <c r="H1373" s="44"/>
      <c r="I1373" s="44"/>
      <c r="J1373" s="44"/>
      <c r="K1373" s="44"/>
      <c r="L1373" s="44"/>
      <c r="M1373" s="44"/>
      <c r="N1373" s="44"/>
      <c r="O1373" s="44"/>
    </row>
    <row r="1374" spans="2:15" x14ac:dyDescent="0.35">
      <c r="B1374" s="44"/>
      <c r="C1374" s="44"/>
      <c r="D1374" s="44"/>
      <c r="E1374" s="44"/>
      <c r="F1374" s="44"/>
      <c r="G1374" s="44"/>
      <c r="H1374" s="44"/>
      <c r="I1374" s="44"/>
      <c r="J1374" s="44"/>
      <c r="K1374" s="44"/>
      <c r="L1374" s="44"/>
      <c r="M1374" s="44"/>
      <c r="N1374" s="44"/>
      <c r="O1374" s="44"/>
    </row>
    <row r="1375" spans="2:15" x14ac:dyDescent="0.35">
      <c r="B1375" s="44"/>
      <c r="C1375" s="44"/>
      <c r="D1375" s="44"/>
      <c r="E1375" s="44"/>
      <c r="F1375" s="44"/>
      <c r="G1375" s="44"/>
      <c r="H1375" s="44"/>
      <c r="I1375" s="44"/>
      <c r="J1375" s="44"/>
      <c r="K1375" s="44"/>
      <c r="L1375" s="44"/>
      <c r="M1375" s="44"/>
      <c r="N1375" s="44"/>
      <c r="O1375" s="44"/>
    </row>
    <row r="1376" spans="2:15" x14ac:dyDescent="0.35">
      <c r="B1376" s="44"/>
      <c r="C1376" s="44"/>
      <c r="D1376" s="44"/>
      <c r="E1376" s="44"/>
      <c r="F1376" s="44"/>
      <c r="G1376" s="44"/>
      <c r="H1376" s="44"/>
      <c r="I1376" s="44"/>
      <c r="J1376" s="44"/>
      <c r="K1376" s="44"/>
      <c r="L1376" s="44"/>
      <c r="M1376" s="44"/>
      <c r="N1376" s="44"/>
      <c r="O1376" s="44"/>
    </row>
    <row r="1377" spans="2:15" x14ac:dyDescent="0.35">
      <c r="B1377" s="44"/>
      <c r="C1377" s="44"/>
      <c r="D1377" s="44"/>
      <c r="E1377" s="44"/>
      <c r="F1377" s="44"/>
      <c r="G1377" s="44"/>
      <c r="H1377" s="44"/>
      <c r="I1377" s="44"/>
      <c r="J1377" s="44"/>
      <c r="K1377" s="44"/>
      <c r="L1377" s="44"/>
      <c r="M1377" s="44"/>
      <c r="N1377" s="44"/>
      <c r="O1377" s="44"/>
    </row>
    <row r="1378" spans="2:15" x14ac:dyDescent="0.35">
      <c r="B1378" s="44"/>
      <c r="C1378" s="44"/>
      <c r="D1378" s="44"/>
      <c r="E1378" s="44"/>
      <c r="F1378" s="44"/>
      <c r="G1378" s="44"/>
      <c r="H1378" s="44"/>
      <c r="I1378" s="44"/>
      <c r="J1378" s="44"/>
      <c r="K1378" s="44"/>
      <c r="L1378" s="44"/>
      <c r="M1378" s="44"/>
      <c r="N1378" s="44"/>
      <c r="O1378" s="44"/>
    </row>
    <row r="1379" spans="2:15" x14ac:dyDescent="0.35">
      <c r="B1379" s="44"/>
      <c r="C1379" s="44"/>
      <c r="D1379" s="44"/>
      <c r="E1379" s="44"/>
      <c r="F1379" s="44"/>
      <c r="G1379" s="44"/>
      <c r="H1379" s="44"/>
      <c r="I1379" s="44"/>
      <c r="J1379" s="44"/>
      <c r="K1379" s="44"/>
      <c r="L1379" s="44"/>
      <c r="M1379" s="44"/>
      <c r="N1379" s="44"/>
      <c r="O1379" s="44"/>
    </row>
    <row r="1380" spans="2:15" x14ac:dyDescent="0.35">
      <c r="B1380" s="44"/>
      <c r="C1380" s="44"/>
      <c r="D1380" s="44"/>
      <c r="E1380" s="44"/>
      <c r="F1380" s="44"/>
      <c r="G1380" s="44"/>
      <c r="H1380" s="44"/>
      <c r="I1380" s="44"/>
      <c r="J1380" s="44"/>
      <c r="K1380" s="44"/>
      <c r="L1380" s="44"/>
      <c r="M1380" s="44"/>
      <c r="N1380" s="44"/>
      <c r="O1380" s="44"/>
    </row>
    <row r="1381" spans="2:15" x14ac:dyDescent="0.35">
      <c r="B1381" s="44"/>
      <c r="C1381" s="44"/>
      <c r="D1381" s="44"/>
      <c r="E1381" s="44"/>
      <c r="F1381" s="44"/>
      <c r="G1381" s="44"/>
      <c r="H1381" s="44"/>
      <c r="I1381" s="44"/>
      <c r="J1381" s="44"/>
      <c r="K1381" s="44"/>
      <c r="L1381" s="44"/>
      <c r="M1381" s="44"/>
      <c r="N1381" s="44"/>
      <c r="O1381" s="44"/>
    </row>
    <row r="1382" spans="2:15" x14ac:dyDescent="0.35">
      <c r="B1382" s="44"/>
      <c r="C1382" s="44"/>
      <c r="D1382" s="44"/>
      <c r="E1382" s="44"/>
      <c r="F1382" s="44"/>
      <c r="G1382" s="44"/>
      <c r="H1382" s="44"/>
      <c r="I1382" s="44"/>
      <c r="J1382" s="44"/>
      <c r="K1382" s="44"/>
      <c r="L1382" s="44"/>
      <c r="M1382" s="44"/>
      <c r="N1382" s="44"/>
      <c r="O1382" s="44"/>
    </row>
    <row r="1383" spans="2:15" x14ac:dyDescent="0.35">
      <c r="B1383" s="44"/>
      <c r="C1383" s="44"/>
      <c r="D1383" s="44"/>
      <c r="E1383" s="44"/>
      <c r="F1383" s="44"/>
      <c r="G1383" s="44"/>
      <c r="H1383" s="44"/>
      <c r="I1383" s="44"/>
      <c r="J1383" s="44"/>
      <c r="K1383" s="44"/>
      <c r="L1383" s="44"/>
      <c r="M1383" s="44"/>
      <c r="N1383" s="44"/>
      <c r="O1383" s="44"/>
    </row>
    <row r="1384" spans="2:15" x14ac:dyDescent="0.35">
      <c r="B1384" s="44"/>
      <c r="C1384" s="44"/>
      <c r="D1384" s="44"/>
      <c r="E1384" s="44"/>
      <c r="F1384" s="44"/>
      <c r="G1384" s="44"/>
      <c r="H1384" s="44"/>
      <c r="I1384" s="44"/>
      <c r="J1384" s="44"/>
      <c r="K1384" s="44"/>
      <c r="L1384" s="44"/>
      <c r="M1384" s="44"/>
      <c r="N1384" s="44"/>
      <c r="O1384" s="44"/>
    </row>
    <row r="1385" spans="2:15" x14ac:dyDescent="0.35">
      <c r="B1385" s="44"/>
      <c r="C1385" s="44"/>
      <c r="D1385" s="44"/>
      <c r="E1385" s="44"/>
      <c r="F1385" s="44"/>
      <c r="G1385" s="44"/>
      <c r="H1385" s="44"/>
      <c r="I1385" s="44"/>
      <c r="J1385" s="44"/>
      <c r="K1385" s="44"/>
      <c r="L1385" s="44"/>
      <c r="M1385" s="44"/>
      <c r="N1385" s="44"/>
      <c r="O1385" s="44"/>
    </row>
    <row r="1386" spans="2:15" x14ac:dyDescent="0.35">
      <c r="B1386" s="44"/>
      <c r="C1386" s="44"/>
      <c r="D1386" s="44"/>
      <c r="E1386" s="44"/>
      <c r="F1386" s="44"/>
      <c r="G1386" s="44"/>
      <c r="H1386" s="44"/>
      <c r="I1386" s="44"/>
      <c r="J1386" s="44"/>
      <c r="K1386" s="44"/>
      <c r="L1386" s="44"/>
      <c r="M1386" s="44"/>
      <c r="N1386" s="44"/>
      <c r="O1386" s="44"/>
    </row>
    <row r="1387" spans="2:15" x14ac:dyDescent="0.35">
      <c r="B1387" s="44"/>
      <c r="C1387" s="44"/>
      <c r="D1387" s="44"/>
      <c r="E1387" s="44"/>
      <c r="F1387" s="44"/>
      <c r="G1387" s="44"/>
      <c r="H1387" s="44"/>
      <c r="I1387" s="44"/>
      <c r="J1387" s="44"/>
      <c r="K1387" s="44"/>
      <c r="L1387" s="44"/>
      <c r="M1387" s="44"/>
      <c r="N1387" s="44"/>
      <c r="O1387" s="44"/>
    </row>
    <row r="1388" spans="2:15" x14ac:dyDescent="0.35">
      <c r="B1388" s="44"/>
      <c r="C1388" s="44"/>
      <c r="D1388" s="44"/>
      <c r="E1388" s="44"/>
      <c r="F1388" s="44"/>
      <c r="G1388" s="44"/>
      <c r="H1388" s="44"/>
      <c r="I1388" s="44"/>
      <c r="J1388" s="44"/>
      <c r="K1388" s="44"/>
      <c r="L1388" s="44"/>
      <c r="M1388" s="44"/>
      <c r="N1388" s="44"/>
      <c r="O1388" s="44"/>
    </row>
    <row r="1389" spans="2:15" x14ac:dyDescent="0.35">
      <c r="B1389" s="44"/>
      <c r="C1389" s="44"/>
      <c r="D1389" s="44"/>
      <c r="E1389" s="44"/>
      <c r="F1389" s="44"/>
      <c r="G1389" s="44"/>
      <c r="H1389" s="44"/>
      <c r="I1389" s="44"/>
      <c r="J1389" s="44"/>
      <c r="K1389" s="44"/>
      <c r="L1389" s="44"/>
      <c r="M1389" s="44"/>
      <c r="N1389" s="44"/>
      <c r="O1389" s="44"/>
    </row>
    <row r="1390" spans="2:15" x14ac:dyDescent="0.35">
      <c r="B1390" s="44"/>
      <c r="C1390" s="44"/>
      <c r="D1390" s="44"/>
      <c r="E1390" s="44"/>
      <c r="F1390" s="44"/>
      <c r="G1390" s="44"/>
      <c r="H1390" s="44"/>
      <c r="I1390" s="44"/>
      <c r="J1390" s="44"/>
      <c r="K1390" s="44"/>
      <c r="L1390" s="44"/>
      <c r="M1390" s="44"/>
      <c r="N1390" s="44"/>
      <c r="O1390" s="44"/>
    </row>
    <row r="1391" spans="2:15" x14ac:dyDescent="0.35">
      <c r="B1391" s="44"/>
      <c r="C1391" s="44"/>
      <c r="D1391" s="44"/>
      <c r="E1391" s="44"/>
      <c r="F1391" s="44"/>
      <c r="G1391" s="44"/>
      <c r="H1391" s="44"/>
      <c r="I1391" s="44"/>
      <c r="J1391" s="44"/>
      <c r="K1391" s="44"/>
      <c r="L1391" s="44"/>
      <c r="M1391" s="44"/>
      <c r="N1391" s="44"/>
      <c r="O1391" s="44"/>
    </row>
    <row r="1392" spans="2:15" x14ac:dyDescent="0.35">
      <c r="B1392" s="44"/>
      <c r="C1392" s="44"/>
      <c r="D1392" s="44"/>
      <c r="E1392" s="44"/>
      <c r="F1392" s="44"/>
      <c r="G1392" s="44"/>
      <c r="H1392" s="44"/>
      <c r="I1392" s="44"/>
      <c r="J1392" s="44"/>
      <c r="K1392" s="44"/>
      <c r="L1392" s="44"/>
      <c r="M1392" s="44"/>
      <c r="N1392" s="44"/>
      <c r="O1392" s="44"/>
    </row>
    <row r="1393" spans="2:15" x14ac:dyDescent="0.35">
      <c r="B1393" s="44"/>
      <c r="C1393" s="44"/>
      <c r="D1393" s="44"/>
      <c r="E1393" s="44"/>
      <c r="F1393" s="44"/>
      <c r="G1393" s="44"/>
      <c r="H1393" s="44"/>
      <c r="I1393" s="44"/>
      <c r="J1393" s="44"/>
      <c r="K1393" s="44"/>
      <c r="L1393" s="44"/>
      <c r="M1393" s="44"/>
      <c r="N1393" s="44"/>
      <c r="O1393" s="44"/>
    </row>
    <row r="1394" spans="2:15" x14ac:dyDescent="0.35">
      <c r="B1394" s="44"/>
      <c r="C1394" s="44"/>
      <c r="D1394" s="44"/>
      <c r="E1394" s="44"/>
      <c r="F1394" s="44"/>
      <c r="G1394" s="44"/>
      <c r="H1394" s="44"/>
      <c r="I1394" s="44"/>
      <c r="J1394" s="44"/>
      <c r="K1394" s="44"/>
      <c r="L1394" s="44"/>
      <c r="M1394" s="44"/>
      <c r="N1394" s="44"/>
      <c r="O1394" s="44"/>
    </row>
    <row r="1395" spans="2:15" x14ac:dyDescent="0.35">
      <c r="B1395" s="44"/>
      <c r="C1395" s="44"/>
      <c r="D1395" s="44"/>
      <c r="E1395" s="44"/>
      <c r="F1395" s="44"/>
      <c r="G1395" s="44"/>
      <c r="H1395" s="44"/>
      <c r="I1395" s="44"/>
      <c r="J1395" s="44"/>
      <c r="K1395" s="44"/>
      <c r="L1395" s="44"/>
      <c r="M1395" s="44"/>
      <c r="N1395" s="44"/>
      <c r="O1395" s="44"/>
    </row>
    <row r="1396" spans="2:15" x14ac:dyDescent="0.35">
      <c r="B1396" s="44"/>
      <c r="C1396" s="44"/>
      <c r="D1396" s="44"/>
      <c r="E1396" s="44"/>
      <c r="F1396" s="44"/>
      <c r="G1396" s="44"/>
      <c r="H1396" s="44"/>
      <c r="I1396" s="44"/>
      <c r="J1396" s="44"/>
      <c r="K1396" s="44"/>
      <c r="L1396" s="44"/>
      <c r="M1396" s="44"/>
      <c r="N1396" s="44"/>
      <c r="O1396" s="44"/>
    </row>
    <row r="1397" spans="2:15" x14ac:dyDescent="0.35">
      <c r="B1397" s="44"/>
      <c r="C1397" s="44"/>
      <c r="D1397" s="44"/>
      <c r="E1397" s="44"/>
      <c r="F1397" s="44"/>
      <c r="G1397" s="44"/>
      <c r="H1397" s="44"/>
      <c r="I1397" s="44"/>
      <c r="J1397" s="44"/>
      <c r="K1397" s="44"/>
      <c r="L1397" s="44"/>
      <c r="M1397" s="44"/>
      <c r="N1397" s="44"/>
      <c r="O1397" s="44"/>
    </row>
    <row r="1398" spans="2:15" x14ac:dyDescent="0.35">
      <c r="B1398" s="44"/>
      <c r="C1398" s="44"/>
      <c r="D1398" s="44"/>
      <c r="E1398" s="44"/>
      <c r="F1398" s="44"/>
      <c r="G1398" s="44"/>
      <c r="H1398" s="44"/>
      <c r="I1398" s="44"/>
      <c r="J1398" s="44"/>
      <c r="K1398" s="44"/>
      <c r="L1398" s="44"/>
      <c r="M1398" s="44"/>
      <c r="N1398" s="44"/>
      <c r="O1398" s="44"/>
    </row>
    <row r="1399" spans="2:15" x14ac:dyDescent="0.35">
      <c r="B1399" s="44"/>
      <c r="C1399" s="44"/>
      <c r="D1399" s="44"/>
      <c r="E1399" s="44"/>
      <c r="F1399" s="44"/>
      <c r="G1399" s="44"/>
      <c r="H1399" s="44"/>
      <c r="I1399" s="44"/>
      <c r="J1399" s="44"/>
      <c r="K1399" s="44"/>
      <c r="L1399" s="44"/>
      <c r="M1399" s="44"/>
      <c r="N1399" s="44"/>
      <c r="O1399" s="44"/>
    </row>
    <row r="1400" spans="2:15" x14ac:dyDescent="0.35">
      <c r="B1400" s="44"/>
      <c r="C1400" s="44"/>
      <c r="D1400" s="44"/>
      <c r="E1400" s="44"/>
      <c r="F1400" s="44"/>
      <c r="G1400" s="44"/>
      <c r="H1400" s="44"/>
      <c r="I1400" s="44"/>
      <c r="J1400" s="44"/>
      <c r="K1400" s="44"/>
      <c r="L1400" s="44"/>
      <c r="M1400" s="44"/>
      <c r="N1400" s="44"/>
      <c r="O1400" s="44"/>
    </row>
    <row r="1401" spans="2:15" x14ac:dyDescent="0.35">
      <c r="B1401" s="44"/>
      <c r="C1401" s="44"/>
      <c r="D1401" s="44"/>
      <c r="E1401" s="44"/>
      <c r="F1401" s="44"/>
      <c r="G1401" s="44"/>
      <c r="H1401" s="44"/>
      <c r="I1401" s="44"/>
      <c r="J1401" s="44"/>
      <c r="K1401" s="44"/>
      <c r="L1401" s="44"/>
      <c r="M1401" s="44"/>
      <c r="N1401" s="44"/>
      <c r="O1401" s="44"/>
    </row>
    <row r="1402" spans="2:15" x14ac:dyDescent="0.35">
      <c r="B1402" s="44"/>
      <c r="C1402" s="44"/>
      <c r="D1402" s="44"/>
      <c r="E1402" s="44"/>
      <c r="F1402" s="44"/>
      <c r="G1402" s="44"/>
      <c r="H1402" s="44"/>
      <c r="I1402" s="44"/>
      <c r="J1402" s="44"/>
      <c r="K1402" s="44"/>
      <c r="L1402" s="44"/>
      <c r="M1402" s="44"/>
      <c r="N1402" s="44"/>
      <c r="O1402" s="44"/>
    </row>
    <row r="1403" spans="2:15" x14ac:dyDescent="0.35">
      <c r="B1403" s="44"/>
      <c r="C1403" s="44"/>
      <c r="D1403" s="44"/>
      <c r="E1403" s="44"/>
      <c r="F1403" s="44"/>
      <c r="G1403" s="44"/>
      <c r="H1403" s="44"/>
      <c r="I1403" s="44"/>
      <c r="J1403" s="44"/>
      <c r="K1403" s="44"/>
      <c r="L1403" s="44"/>
      <c r="M1403" s="44"/>
      <c r="N1403" s="44"/>
      <c r="O1403" s="44"/>
    </row>
    <row r="1404" spans="2:15" x14ac:dyDescent="0.35">
      <c r="B1404" s="44"/>
      <c r="C1404" s="44"/>
      <c r="D1404" s="44"/>
      <c r="E1404" s="44"/>
      <c r="F1404" s="44"/>
      <c r="G1404" s="44"/>
      <c r="H1404" s="44"/>
      <c r="I1404" s="44"/>
      <c r="J1404" s="44"/>
      <c r="K1404" s="44"/>
      <c r="L1404" s="44"/>
      <c r="M1404" s="44"/>
      <c r="N1404" s="44"/>
      <c r="O1404" s="44"/>
    </row>
    <row r="1405" spans="2:15" x14ac:dyDescent="0.35">
      <c r="B1405" s="44"/>
      <c r="C1405" s="44"/>
      <c r="D1405" s="44"/>
      <c r="E1405" s="44"/>
      <c r="F1405" s="44"/>
      <c r="G1405" s="44"/>
      <c r="H1405" s="44"/>
      <c r="I1405" s="44"/>
      <c r="J1405" s="44"/>
      <c r="K1405" s="44"/>
      <c r="L1405" s="44"/>
      <c r="M1405" s="44"/>
      <c r="N1405" s="44"/>
      <c r="O1405" s="44"/>
    </row>
    <row r="1406" spans="2:15" x14ac:dyDescent="0.35">
      <c r="B1406" s="44"/>
      <c r="C1406" s="44"/>
      <c r="D1406" s="44"/>
      <c r="E1406" s="44"/>
      <c r="F1406" s="44"/>
      <c r="G1406" s="44"/>
      <c r="H1406" s="44"/>
      <c r="I1406" s="44"/>
      <c r="J1406" s="44"/>
      <c r="K1406" s="44"/>
      <c r="L1406" s="44"/>
      <c r="M1406" s="44"/>
      <c r="N1406" s="44"/>
      <c r="O1406" s="44"/>
    </row>
    <row r="1407" spans="2:15" x14ac:dyDescent="0.35">
      <c r="B1407" s="44"/>
      <c r="C1407" s="44"/>
      <c r="D1407" s="44"/>
      <c r="E1407" s="44"/>
      <c r="F1407" s="44"/>
      <c r="G1407" s="44"/>
      <c r="H1407" s="44"/>
      <c r="I1407" s="44"/>
      <c r="J1407" s="44"/>
      <c r="K1407" s="44"/>
      <c r="L1407" s="44"/>
      <c r="M1407" s="44"/>
      <c r="N1407" s="44"/>
      <c r="O1407" s="44"/>
    </row>
    <row r="1408" spans="2:15" x14ac:dyDescent="0.35">
      <c r="B1408" s="44"/>
      <c r="C1408" s="44"/>
      <c r="D1408" s="44"/>
      <c r="E1408" s="44"/>
      <c r="F1408" s="44"/>
      <c r="G1408" s="44"/>
      <c r="H1408" s="44"/>
      <c r="I1408" s="44"/>
      <c r="J1408" s="44"/>
      <c r="K1408" s="44"/>
      <c r="L1408" s="44"/>
      <c r="M1408" s="44"/>
      <c r="N1408" s="44"/>
      <c r="O1408" s="44"/>
    </row>
    <row r="1409" spans="2:15" x14ac:dyDescent="0.35">
      <c r="B1409" s="44"/>
      <c r="C1409" s="44"/>
      <c r="D1409" s="44"/>
      <c r="E1409" s="44"/>
      <c r="F1409" s="44"/>
      <c r="G1409" s="44"/>
      <c r="H1409" s="44"/>
      <c r="I1409" s="44"/>
      <c r="J1409" s="44"/>
      <c r="K1409" s="44"/>
      <c r="L1409" s="44"/>
      <c r="M1409" s="44"/>
      <c r="N1409" s="44"/>
      <c r="O1409" s="44"/>
    </row>
    <row r="1410" spans="2:15" x14ac:dyDescent="0.35">
      <c r="B1410" s="44"/>
      <c r="C1410" s="44"/>
      <c r="D1410" s="44"/>
      <c r="E1410" s="44"/>
      <c r="F1410" s="44"/>
      <c r="G1410" s="44"/>
      <c r="H1410" s="44"/>
      <c r="I1410" s="44"/>
      <c r="J1410" s="44"/>
      <c r="K1410" s="44"/>
      <c r="L1410" s="44"/>
      <c r="M1410" s="44"/>
      <c r="N1410" s="44"/>
      <c r="O1410" s="44"/>
    </row>
    <row r="1411" spans="2:15" x14ac:dyDescent="0.35">
      <c r="B1411" s="44"/>
      <c r="C1411" s="44"/>
      <c r="D1411" s="44"/>
      <c r="E1411" s="44"/>
      <c r="F1411" s="44"/>
      <c r="G1411" s="44"/>
      <c r="H1411" s="44"/>
      <c r="I1411" s="44"/>
      <c r="J1411" s="44"/>
      <c r="K1411" s="44"/>
      <c r="L1411" s="44"/>
      <c r="M1411" s="44"/>
      <c r="N1411" s="44"/>
      <c r="O1411" s="44"/>
    </row>
    <row r="1412" spans="2:15" x14ac:dyDescent="0.35">
      <c r="B1412" s="44"/>
      <c r="C1412" s="44"/>
      <c r="D1412" s="44"/>
      <c r="E1412" s="44"/>
      <c r="F1412" s="44"/>
      <c r="G1412" s="44"/>
      <c r="H1412" s="44"/>
      <c r="I1412" s="44"/>
      <c r="J1412" s="44"/>
      <c r="K1412" s="44"/>
      <c r="L1412" s="44"/>
      <c r="M1412" s="44"/>
      <c r="N1412" s="44"/>
      <c r="O1412" s="44"/>
    </row>
    <row r="1413" spans="2:15" x14ac:dyDescent="0.35">
      <c r="B1413" s="44"/>
      <c r="C1413" s="44"/>
      <c r="D1413" s="44"/>
      <c r="E1413" s="44"/>
      <c r="F1413" s="44"/>
      <c r="G1413" s="44"/>
      <c r="H1413" s="44"/>
      <c r="I1413" s="44"/>
      <c r="J1413" s="44"/>
      <c r="K1413" s="44"/>
      <c r="L1413" s="44"/>
      <c r="M1413" s="44"/>
      <c r="N1413" s="44"/>
      <c r="O1413" s="44"/>
    </row>
    <row r="1414" spans="2:15" x14ac:dyDescent="0.35">
      <c r="B1414" s="44"/>
      <c r="C1414" s="44"/>
      <c r="D1414" s="44"/>
      <c r="E1414" s="44"/>
      <c r="F1414" s="44"/>
      <c r="G1414" s="44"/>
      <c r="H1414" s="44"/>
      <c r="I1414" s="44"/>
      <c r="J1414" s="44"/>
      <c r="K1414" s="44"/>
      <c r="L1414" s="44"/>
      <c r="M1414" s="44"/>
      <c r="N1414" s="44"/>
      <c r="O1414" s="44"/>
    </row>
    <row r="1415" spans="2:15" x14ac:dyDescent="0.35">
      <c r="B1415" s="44"/>
      <c r="C1415" s="44"/>
      <c r="D1415" s="44"/>
      <c r="E1415" s="44"/>
      <c r="F1415" s="44"/>
      <c r="G1415" s="44"/>
      <c r="H1415" s="44"/>
      <c r="I1415" s="44"/>
      <c r="J1415" s="44"/>
      <c r="K1415" s="44"/>
      <c r="L1415" s="44"/>
      <c r="M1415" s="44"/>
      <c r="N1415" s="44"/>
      <c r="O1415" s="44"/>
    </row>
    <row r="1416" spans="2:15" x14ac:dyDescent="0.35">
      <c r="B1416" s="44"/>
      <c r="C1416" s="44"/>
      <c r="D1416" s="44"/>
      <c r="E1416" s="44"/>
      <c r="F1416" s="44"/>
      <c r="G1416" s="44"/>
      <c r="H1416" s="44"/>
      <c r="I1416" s="44"/>
      <c r="J1416" s="44"/>
      <c r="K1416" s="44"/>
      <c r="L1416" s="44"/>
      <c r="M1416" s="44"/>
      <c r="N1416" s="44"/>
      <c r="O1416" s="44"/>
    </row>
    <row r="1417" spans="2:15" x14ac:dyDescent="0.35">
      <c r="B1417" s="44"/>
      <c r="C1417" s="44"/>
      <c r="D1417" s="44"/>
      <c r="E1417" s="44"/>
      <c r="F1417" s="44"/>
      <c r="G1417" s="44"/>
      <c r="H1417" s="44"/>
      <c r="I1417" s="44"/>
      <c r="J1417" s="44"/>
      <c r="K1417" s="44"/>
      <c r="L1417" s="44"/>
      <c r="M1417" s="44"/>
      <c r="N1417" s="44"/>
      <c r="O1417" s="44"/>
    </row>
    <row r="1418" spans="2:15" x14ac:dyDescent="0.35">
      <c r="B1418" s="44"/>
      <c r="C1418" s="44"/>
      <c r="D1418" s="44"/>
      <c r="E1418" s="44"/>
      <c r="F1418" s="44"/>
      <c r="G1418" s="44"/>
      <c r="H1418" s="44"/>
      <c r="I1418" s="44"/>
      <c r="J1418" s="44"/>
      <c r="K1418" s="44"/>
      <c r="L1418" s="44"/>
      <c r="M1418" s="44"/>
      <c r="N1418" s="44"/>
      <c r="O1418" s="44"/>
    </row>
    <row r="1419" spans="2:15" x14ac:dyDescent="0.35">
      <c r="B1419" s="44"/>
      <c r="C1419" s="44"/>
      <c r="D1419" s="44"/>
      <c r="E1419" s="44"/>
      <c r="F1419" s="44"/>
      <c r="G1419" s="44"/>
      <c r="H1419" s="44"/>
      <c r="I1419" s="44"/>
      <c r="J1419" s="44"/>
      <c r="K1419" s="44"/>
      <c r="L1419" s="44"/>
      <c r="M1419" s="44"/>
      <c r="N1419" s="44"/>
      <c r="O1419" s="44"/>
    </row>
    <row r="1420" spans="2:15" x14ac:dyDescent="0.35">
      <c r="B1420" s="44"/>
      <c r="C1420" s="44"/>
      <c r="D1420" s="44"/>
      <c r="E1420" s="44"/>
      <c r="F1420" s="44"/>
      <c r="G1420" s="44"/>
      <c r="H1420" s="44"/>
      <c r="I1420" s="44"/>
      <c r="J1420" s="44"/>
      <c r="K1420" s="44"/>
      <c r="L1420" s="44"/>
      <c r="M1420" s="44"/>
      <c r="N1420" s="44"/>
      <c r="O1420" s="44"/>
    </row>
    <row r="1421" spans="2:15" x14ac:dyDescent="0.35">
      <c r="B1421" s="44"/>
      <c r="C1421" s="44"/>
      <c r="D1421" s="44"/>
      <c r="E1421" s="44"/>
      <c r="F1421" s="44"/>
      <c r="G1421" s="44"/>
      <c r="H1421" s="44"/>
      <c r="I1421" s="44"/>
      <c r="J1421" s="44"/>
      <c r="K1421" s="44"/>
      <c r="L1421" s="44"/>
      <c r="M1421" s="44"/>
      <c r="N1421" s="44"/>
      <c r="O1421" s="44"/>
    </row>
    <row r="1422" spans="2:15" x14ac:dyDescent="0.35">
      <c r="B1422" s="44"/>
      <c r="C1422" s="44"/>
      <c r="D1422" s="44"/>
      <c r="E1422" s="44"/>
      <c r="F1422" s="44"/>
      <c r="G1422" s="44"/>
      <c r="H1422" s="44"/>
      <c r="I1422" s="44"/>
      <c r="J1422" s="44"/>
      <c r="K1422" s="44"/>
      <c r="L1422" s="44"/>
      <c r="M1422" s="44"/>
      <c r="N1422" s="44"/>
      <c r="O1422" s="44"/>
    </row>
    <row r="1423" spans="2:15" x14ac:dyDescent="0.35">
      <c r="B1423" s="44"/>
      <c r="C1423" s="44"/>
      <c r="D1423" s="44"/>
      <c r="E1423" s="44"/>
      <c r="F1423" s="44"/>
      <c r="G1423" s="44"/>
      <c r="H1423" s="44"/>
      <c r="I1423" s="44"/>
      <c r="J1423" s="44"/>
      <c r="K1423" s="44"/>
      <c r="L1423" s="44"/>
      <c r="M1423" s="44"/>
      <c r="N1423" s="44"/>
      <c r="O1423" s="44"/>
    </row>
    <row r="1424" spans="2:15" x14ac:dyDescent="0.35">
      <c r="B1424" s="44"/>
      <c r="C1424" s="44"/>
      <c r="D1424" s="44"/>
      <c r="E1424" s="44"/>
      <c r="F1424" s="44"/>
      <c r="G1424" s="44"/>
      <c r="H1424" s="44"/>
      <c r="I1424" s="44"/>
      <c r="J1424" s="44"/>
      <c r="K1424" s="44"/>
      <c r="L1424" s="44"/>
      <c r="M1424" s="44"/>
      <c r="N1424" s="44"/>
      <c r="O1424" s="44"/>
    </row>
    <row r="1425" spans="2:15" x14ac:dyDescent="0.35">
      <c r="B1425" s="44"/>
      <c r="C1425" s="44"/>
      <c r="D1425" s="44"/>
      <c r="E1425" s="44"/>
      <c r="F1425" s="44"/>
      <c r="G1425" s="44"/>
      <c r="H1425" s="44"/>
      <c r="I1425" s="44"/>
      <c r="J1425" s="44"/>
      <c r="K1425" s="44"/>
      <c r="L1425" s="44"/>
      <c r="M1425" s="44"/>
      <c r="N1425" s="44"/>
      <c r="O1425" s="44"/>
    </row>
    <row r="1426" spans="2:15" x14ac:dyDescent="0.35">
      <c r="B1426" s="44"/>
      <c r="C1426" s="44"/>
      <c r="D1426" s="44"/>
      <c r="E1426" s="44"/>
      <c r="F1426" s="44"/>
      <c r="G1426" s="44"/>
      <c r="H1426" s="44"/>
      <c r="I1426" s="44"/>
      <c r="J1426" s="44"/>
      <c r="K1426" s="44"/>
      <c r="L1426" s="44"/>
      <c r="M1426" s="44"/>
      <c r="N1426" s="44"/>
      <c r="O1426" s="44"/>
    </row>
    <row r="1427" spans="2:15" x14ac:dyDescent="0.35">
      <c r="B1427" s="44"/>
      <c r="C1427" s="44"/>
      <c r="D1427" s="44"/>
      <c r="E1427" s="44"/>
      <c r="F1427" s="44"/>
      <c r="G1427" s="44"/>
      <c r="H1427" s="44"/>
      <c r="I1427" s="44"/>
      <c r="J1427" s="44"/>
      <c r="K1427" s="44"/>
      <c r="L1427" s="44"/>
      <c r="M1427" s="44"/>
      <c r="N1427" s="44"/>
      <c r="O1427" s="44"/>
    </row>
    <row r="1428" spans="2:15" x14ac:dyDescent="0.35">
      <c r="B1428" s="44"/>
      <c r="C1428" s="44"/>
      <c r="D1428" s="44"/>
      <c r="E1428" s="44"/>
      <c r="F1428" s="44"/>
      <c r="G1428" s="44"/>
      <c r="H1428" s="44"/>
      <c r="I1428" s="44"/>
      <c r="J1428" s="44"/>
      <c r="K1428" s="44"/>
      <c r="L1428" s="44"/>
      <c r="M1428" s="44"/>
      <c r="N1428" s="44"/>
      <c r="O1428" s="44"/>
    </row>
    <row r="1429" spans="2:15" x14ac:dyDescent="0.35">
      <c r="B1429" s="44"/>
      <c r="C1429" s="44"/>
      <c r="D1429" s="44"/>
      <c r="E1429" s="44"/>
      <c r="F1429" s="44"/>
      <c r="G1429" s="44"/>
      <c r="H1429" s="44"/>
      <c r="I1429" s="44"/>
      <c r="J1429" s="44"/>
      <c r="K1429" s="44"/>
      <c r="L1429" s="44"/>
      <c r="M1429" s="44"/>
      <c r="N1429" s="44"/>
      <c r="O1429" s="44"/>
    </row>
    <row r="1430" spans="2:15" x14ac:dyDescent="0.35">
      <c r="B1430" s="44"/>
      <c r="C1430" s="44"/>
      <c r="D1430" s="44"/>
      <c r="E1430" s="44"/>
      <c r="F1430" s="44"/>
      <c r="G1430" s="44"/>
      <c r="H1430" s="44"/>
      <c r="I1430" s="44"/>
      <c r="J1430" s="44"/>
      <c r="K1430" s="44"/>
      <c r="L1430" s="44"/>
      <c r="M1430" s="44"/>
      <c r="N1430" s="44"/>
      <c r="O1430" s="44"/>
    </row>
    <row r="1431" spans="2:15" x14ac:dyDescent="0.35">
      <c r="B1431" s="44"/>
      <c r="C1431" s="44"/>
      <c r="D1431" s="44"/>
      <c r="E1431" s="44"/>
      <c r="F1431" s="44"/>
      <c r="G1431" s="44"/>
      <c r="H1431" s="44"/>
      <c r="I1431" s="44"/>
      <c r="J1431" s="44"/>
      <c r="K1431" s="44"/>
      <c r="L1431" s="44"/>
      <c r="M1431" s="44"/>
      <c r="N1431" s="44"/>
      <c r="O1431" s="44"/>
    </row>
    <row r="1432" spans="2:15" x14ac:dyDescent="0.35">
      <c r="B1432" s="44"/>
      <c r="C1432" s="44"/>
      <c r="D1432" s="44"/>
      <c r="E1432" s="44"/>
      <c r="F1432" s="44"/>
      <c r="G1432" s="44"/>
      <c r="H1432" s="44"/>
      <c r="I1432" s="44"/>
      <c r="J1432" s="44"/>
      <c r="K1432" s="44"/>
      <c r="L1432" s="44"/>
      <c r="M1432" s="44"/>
      <c r="N1432" s="44"/>
      <c r="O1432" s="44"/>
    </row>
    <row r="1433" spans="2:15" x14ac:dyDescent="0.35">
      <c r="B1433" s="44"/>
      <c r="C1433" s="44"/>
      <c r="D1433" s="44"/>
      <c r="E1433" s="44"/>
      <c r="F1433" s="44"/>
      <c r="G1433" s="44"/>
      <c r="H1433" s="44"/>
      <c r="I1433" s="44"/>
      <c r="J1433" s="44"/>
      <c r="K1433" s="44"/>
      <c r="L1433" s="44"/>
      <c r="M1433" s="44"/>
      <c r="N1433" s="44"/>
      <c r="O1433" s="44"/>
    </row>
    <row r="1434" spans="2:15" x14ac:dyDescent="0.35">
      <c r="B1434" s="44"/>
      <c r="C1434" s="44"/>
      <c r="D1434" s="44"/>
      <c r="E1434" s="44"/>
      <c r="F1434" s="44"/>
      <c r="G1434" s="44"/>
      <c r="H1434" s="44"/>
      <c r="I1434" s="44"/>
      <c r="J1434" s="44"/>
      <c r="K1434" s="44"/>
      <c r="L1434" s="44"/>
      <c r="M1434" s="44"/>
      <c r="N1434" s="44"/>
      <c r="O1434" s="44"/>
    </row>
    <row r="1435" spans="2:15" x14ac:dyDescent="0.35">
      <c r="B1435" s="44"/>
      <c r="C1435" s="44"/>
      <c r="D1435" s="44"/>
      <c r="E1435" s="44"/>
      <c r="F1435" s="44"/>
      <c r="G1435" s="44"/>
      <c r="H1435" s="44"/>
      <c r="I1435" s="44"/>
      <c r="J1435" s="44"/>
      <c r="K1435" s="44"/>
      <c r="L1435" s="44"/>
      <c r="M1435" s="44"/>
      <c r="N1435" s="44"/>
      <c r="O1435" s="44"/>
    </row>
    <row r="1436" spans="2:15" x14ac:dyDescent="0.35">
      <c r="B1436" s="44"/>
      <c r="C1436" s="44"/>
      <c r="D1436" s="44"/>
      <c r="E1436" s="44"/>
      <c r="F1436" s="44"/>
      <c r="G1436" s="44"/>
      <c r="H1436" s="44"/>
      <c r="I1436" s="44"/>
      <c r="J1436" s="44"/>
      <c r="K1436" s="44"/>
      <c r="L1436" s="44"/>
      <c r="M1436" s="44"/>
      <c r="N1436" s="44"/>
      <c r="O1436" s="44"/>
    </row>
    <row r="1437" spans="2:15" x14ac:dyDescent="0.35">
      <c r="B1437" s="44"/>
      <c r="C1437" s="44"/>
      <c r="D1437" s="44"/>
      <c r="E1437" s="44"/>
      <c r="F1437" s="44"/>
      <c r="G1437" s="44"/>
      <c r="H1437" s="44"/>
      <c r="I1437" s="44"/>
      <c r="J1437" s="44"/>
      <c r="K1437" s="44"/>
      <c r="L1437" s="44"/>
      <c r="M1437" s="44"/>
      <c r="N1437" s="44"/>
      <c r="O1437" s="44"/>
    </row>
    <row r="1438" spans="2:15" x14ac:dyDescent="0.35">
      <c r="B1438" s="44"/>
      <c r="C1438" s="44"/>
      <c r="D1438" s="44"/>
      <c r="E1438" s="44"/>
      <c r="F1438" s="44"/>
      <c r="G1438" s="44"/>
      <c r="H1438" s="44"/>
      <c r="I1438" s="44"/>
      <c r="J1438" s="44"/>
      <c r="K1438" s="44"/>
      <c r="L1438" s="44"/>
      <c r="M1438" s="44"/>
      <c r="N1438" s="44"/>
      <c r="O1438" s="44"/>
    </row>
    <row r="1439" spans="2:15" x14ac:dyDescent="0.35">
      <c r="B1439" s="44"/>
      <c r="C1439" s="44"/>
      <c r="D1439" s="44"/>
      <c r="E1439" s="44"/>
      <c r="F1439" s="44"/>
      <c r="G1439" s="44"/>
      <c r="H1439" s="44"/>
      <c r="I1439" s="44"/>
      <c r="J1439" s="44"/>
      <c r="K1439" s="44"/>
      <c r="L1439" s="44"/>
      <c r="M1439" s="44"/>
      <c r="N1439" s="44"/>
      <c r="O1439" s="44"/>
    </row>
    <row r="1440" spans="2:15" x14ac:dyDescent="0.35">
      <c r="B1440" s="44"/>
      <c r="C1440" s="44"/>
      <c r="D1440" s="44"/>
      <c r="E1440" s="44"/>
      <c r="F1440" s="44"/>
      <c r="G1440" s="44"/>
      <c r="H1440" s="44"/>
      <c r="I1440" s="44"/>
      <c r="J1440" s="44"/>
      <c r="K1440" s="44"/>
      <c r="L1440" s="44"/>
      <c r="M1440" s="44"/>
      <c r="N1440" s="44"/>
      <c r="O1440" s="44"/>
    </row>
    <row r="1441" spans="2:15" x14ac:dyDescent="0.35">
      <c r="B1441" s="44"/>
      <c r="C1441" s="44"/>
      <c r="D1441" s="44"/>
      <c r="E1441" s="44"/>
      <c r="F1441" s="44"/>
      <c r="G1441" s="44"/>
      <c r="H1441" s="44"/>
      <c r="I1441" s="44"/>
      <c r="J1441" s="44"/>
      <c r="K1441" s="44"/>
      <c r="L1441" s="44"/>
      <c r="M1441" s="44"/>
      <c r="N1441" s="44"/>
      <c r="O1441" s="44"/>
    </row>
    <row r="1442" spans="2:15" x14ac:dyDescent="0.35">
      <c r="B1442" s="44"/>
      <c r="C1442" s="44"/>
      <c r="D1442" s="44"/>
      <c r="E1442" s="44"/>
      <c r="F1442" s="44"/>
      <c r="G1442" s="44"/>
      <c r="H1442" s="44"/>
      <c r="I1442" s="44"/>
      <c r="J1442" s="44"/>
      <c r="K1442" s="44"/>
      <c r="L1442" s="44"/>
      <c r="M1442" s="44"/>
      <c r="N1442" s="44"/>
      <c r="O1442" s="44"/>
    </row>
    <row r="1443" spans="2:15" x14ac:dyDescent="0.35">
      <c r="B1443" s="44"/>
      <c r="C1443" s="44"/>
      <c r="D1443" s="44"/>
      <c r="E1443" s="44"/>
      <c r="F1443" s="44"/>
      <c r="G1443" s="44"/>
      <c r="H1443" s="44"/>
      <c r="I1443" s="44"/>
      <c r="J1443" s="44"/>
      <c r="K1443" s="44"/>
      <c r="L1443" s="44"/>
      <c r="M1443" s="44"/>
      <c r="N1443" s="44"/>
      <c r="O1443" s="44"/>
    </row>
    <row r="1444" spans="2:15" x14ac:dyDescent="0.35">
      <c r="B1444" s="44"/>
      <c r="C1444" s="44"/>
      <c r="D1444" s="44"/>
      <c r="E1444" s="44"/>
      <c r="F1444" s="44"/>
      <c r="G1444" s="44"/>
      <c r="H1444" s="44"/>
      <c r="I1444" s="44"/>
      <c r="J1444" s="44"/>
      <c r="K1444" s="44"/>
      <c r="L1444" s="44"/>
      <c r="M1444" s="44"/>
      <c r="N1444" s="44"/>
      <c r="O1444" s="44"/>
    </row>
    <row r="1445" spans="2:15" x14ac:dyDescent="0.35">
      <c r="B1445" s="44"/>
      <c r="C1445" s="44"/>
      <c r="D1445" s="44"/>
      <c r="E1445" s="44"/>
      <c r="F1445" s="44"/>
      <c r="G1445" s="44"/>
      <c r="H1445" s="44"/>
      <c r="I1445" s="44"/>
      <c r="J1445" s="44"/>
      <c r="K1445" s="44"/>
      <c r="L1445" s="44"/>
      <c r="M1445" s="44"/>
      <c r="N1445" s="44"/>
      <c r="O1445" s="44"/>
    </row>
    <row r="1446" spans="2:15" x14ac:dyDescent="0.35">
      <c r="B1446" s="44"/>
      <c r="C1446" s="44"/>
      <c r="D1446" s="44"/>
      <c r="E1446" s="44"/>
      <c r="F1446" s="44"/>
      <c r="G1446" s="44"/>
      <c r="H1446" s="44"/>
      <c r="I1446" s="44"/>
      <c r="J1446" s="44"/>
      <c r="K1446" s="44"/>
      <c r="L1446" s="44"/>
      <c r="M1446" s="44"/>
      <c r="N1446" s="44"/>
      <c r="O1446" s="44"/>
    </row>
    <row r="1447" spans="2:15" x14ac:dyDescent="0.35">
      <c r="B1447" s="44"/>
      <c r="C1447" s="44"/>
      <c r="D1447" s="44"/>
      <c r="E1447" s="44"/>
      <c r="F1447" s="44"/>
      <c r="G1447" s="44"/>
      <c r="H1447" s="44"/>
      <c r="I1447" s="44"/>
      <c r="J1447" s="44"/>
      <c r="K1447" s="44"/>
      <c r="L1447" s="44"/>
      <c r="M1447" s="44"/>
      <c r="N1447" s="44"/>
      <c r="O1447" s="44"/>
    </row>
    <row r="1448" spans="2:15" x14ac:dyDescent="0.35">
      <c r="B1448" s="44"/>
      <c r="C1448" s="44"/>
      <c r="D1448" s="44"/>
      <c r="E1448" s="44"/>
      <c r="F1448" s="44"/>
      <c r="G1448" s="44"/>
      <c r="H1448" s="44"/>
      <c r="I1448" s="44"/>
      <c r="J1448" s="44"/>
      <c r="K1448" s="44"/>
      <c r="L1448" s="44"/>
      <c r="M1448" s="44"/>
      <c r="N1448" s="44"/>
      <c r="O1448" s="44"/>
    </row>
    <row r="1449" spans="2:15" x14ac:dyDescent="0.35">
      <c r="B1449" s="44"/>
      <c r="C1449" s="44"/>
      <c r="D1449" s="44"/>
      <c r="E1449" s="44"/>
      <c r="F1449" s="44"/>
      <c r="G1449" s="44"/>
      <c r="H1449" s="44"/>
      <c r="I1449" s="44"/>
      <c r="J1449" s="44"/>
      <c r="K1449" s="44"/>
      <c r="L1449" s="44"/>
      <c r="M1449" s="44"/>
      <c r="N1449" s="44"/>
      <c r="O1449" s="44"/>
    </row>
    <row r="1450" spans="2:15" x14ac:dyDescent="0.35">
      <c r="B1450" s="44"/>
      <c r="C1450" s="44"/>
      <c r="D1450" s="44"/>
      <c r="E1450" s="44"/>
      <c r="F1450" s="44"/>
      <c r="G1450" s="44"/>
      <c r="H1450" s="44"/>
      <c r="I1450" s="44"/>
      <c r="J1450" s="44"/>
      <c r="K1450" s="44"/>
      <c r="L1450" s="44"/>
      <c r="M1450" s="44"/>
      <c r="N1450" s="44"/>
      <c r="O1450" s="44"/>
    </row>
    <row r="1451" spans="2:15" x14ac:dyDescent="0.35">
      <c r="B1451" s="44"/>
      <c r="C1451" s="44"/>
      <c r="D1451" s="44"/>
      <c r="E1451" s="44"/>
      <c r="F1451" s="44"/>
      <c r="G1451" s="44"/>
      <c r="H1451" s="44"/>
      <c r="I1451" s="44"/>
      <c r="J1451" s="44"/>
      <c r="K1451" s="44"/>
      <c r="L1451" s="44"/>
      <c r="M1451" s="44"/>
      <c r="N1451" s="44"/>
      <c r="O1451" s="44"/>
    </row>
    <row r="1452" spans="2:15" x14ac:dyDescent="0.35">
      <c r="B1452" s="44"/>
      <c r="C1452" s="44"/>
      <c r="D1452" s="44"/>
      <c r="E1452" s="44"/>
      <c r="F1452" s="44"/>
      <c r="G1452" s="44"/>
      <c r="H1452" s="44"/>
      <c r="I1452" s="44"/>
      <c r="J1452" s="44"/>
      <c r="K1452" s="44"/>
      <c r="L1452" s="44"/>
      <c r="M1452" s="44"/>
      <c r="N1452" s="44"/>
      <c r="O1452" s="44"/>
    </row>
    <row r="1453" spans="2:15" x14ac:dyDescent="0.35">
      <c r="B1453" s="44"/>
      <c r="C1453" s="44"/>
      <c r="D1453" s="44"/>
      <c r="E1453" s="44"/>
      <c r="F1453" s="44"/>
      <c r="G1453" s="44"/>
      <c r="H1453" s="44"/>
      <c r="I1453" s="44"/>
      <c r="J1453" s="44"/>
      <c r="K1453" s="44"/>
      <c r="L1453" s="44"/>
      <c r="M1453" s="44"/>
      <c r="N1453" s="44"/>
      <c r="O1453" s="44"/>
    </row>
    <row r="1454" spans="2:15" x14ac:dyDescent="0.35">
      <c r="B1454" s="44"/>
      <c r="C1454" s="44"/>
      <c r="D1454" s="44"/>
      <c r="E1454" s="44"/>
      <c r="F1454" s="44"/>
      <c r="G1454" s="44"/>
      <c r="H1454" s="44"/>
      <c r="I1454" s="44"/>
      <c r="J1454" s="44"/>
      <c r="K1454" s="44"/>
      <c r="L1454" s="44"/>
      <c r="M1454" s="44"/>
      <c r="N1454" s="44"/>
      <c r="O1454" s="44"/>
    </row>
    <row r="1455" spans="2:15" x14ac:dyDescent="0.35">
      <c r="B1455" s="44"/>
      <c r="C1455" s="44"/>
      <c r="D1455" s="44"/>
      <c r="E1455" s="44"/>
      <c r="F1455" s="44"/>
      <c r="G1455" s="44"/>
      <c r="H1455" s="44"/>
      <c r="I1455" s="44"/>
      <c r="J1455" s="44"/>
      <c r="K1455" s="44"/>
      <c r="L1455" s="44"/>
      <c r="M1455" s="44"/>
      <c r="N1455" s="44"/>
      <c r="O1455" s="44"/>
    </row>
    <row r="1456" spans="2:15" x14ac:dyDescent="0.35">
      <c r="B1456" s="44"/>
      <c r="C1456" s="44"/>
      <c r="D1456" s="44"/>
      <c r="E1456" s="44"/>
      <c r="F1456" s="44"/>
      <c r="G1456" s="44"/>
      <c r="H1456" s="44"/>
      <c r="I1456" s="44"/>
      <c r="J1456" s="44"/>
      <c r="K1456" s="44"/>
      <c r="L1456" s="44"/>
      <c r="M1456" s="44"/>
      <c r="N1456" s="44"/>
      <c r="O1456" s="44"/>
    </row>
    <row r="1457" spans="2:15" x14ac:dyDescent="0.35">
      <c r="B1457" s="44"/>
      <c r="C1457" s="44"/>
      <c r="D1457" s="44"/>
      <c r="E1457" s="44"/>
      <c r="F1457" s="44"/>
      <c r="G1457" s="44"/>
      <c r="H1457" s="44"/>
      <c r="I1457" s="44"/>
      <c r="J1457" s="44"/>
      <c r="K1457" s="44"/>
      <c r="L1457" s="44"/>
      <c r="M1457" s="44"/>
      <c r="N1457" s="44"/>
      <c r="O1457" s="44"/>
    </row>
    <row r="1458" spans="2:15" x14ac:dyDescent="0.35">
      <c r="B1458" s="44"/>
      <c r="C1458" s="44"/>
      <c r="D1458" s="44"/>
      <c r="E1458" s="44"/>
      <c r="F1458" s="44"/>
      <c r="G1458" s="44"/>
      <c r="H1458" s="44"/>
      <c r="I1458" s="44"/>
      <c r="J1458" s="44"/>
      <c r="K1458" s="44"/>
      <c r="L1458" s="44"/>
      <c r="M1458" s="44"/>
      <c r="N1458" s="44"/>
      <c r="O1458" s="44"/>
    </row>
    <row r="1459" spans="2:15" x14ac:dyDescent="0.35">
      <c r="B1459" s="44"/>
      <c r="C1459" s="44"/>
      <c r="D1459" s="44"/>
      <c r="E1459" s="44"/>
      <c r="F1459" s="44"/>
      <c r="G1459" s="44"/>
      <c r="H1459" s="44"/>
      <c r="I1459" s="44"/>
      <c r="J1459" s="44"/>
      <c r="K1459" s="44"/>
      <c r="L1459" s="44"/>
      <c r="M1459" s="44"/>
      <c r="N1459" s="44"/>
      <c r="O1459" s="44"/>
    </row>
    <row r="1460" spans="2:15" x14ac:dyDescent="0.35">
      <c r="B1460" s="44"/>
      <c r="C1460" s="44"/>
      <c r="D1460" s="44"/>
      <c r="E1460" s="44"/>
      <c r="F1460" s="44"/>
      <c r="G1460" s="44"/>
      <c r="H1460" s="44"/>
      <c r="I1460" s="44"/>
      <c r="J1460" s="44"/>
      <c r="K1460" s="44"/>
      <c r="L1460" s="44"/>
      <c r="M1460" s="44"/>
      <c r="N1460" s="44"/>
      <c r="O1460" s="44"/>
    </row>
    <row r="1461" spans="2:15" x14ac:dyDescent="0.35">
      <c r="B1461" s="44"/>
      <c r="C1461" s="44"/>
      <c r="D1461" s="44"/>
      <c r="E1461" s="44"/>
      <c r="F1461" s="44"/>
      <c r="G1461" s="44"/>
      <c r="H1461" s="44"/>
      <c r="I1461" s="44"/>
      <c r="J1461" s="44"/>
      <c r="K1461" s="44"/>
      <c r="L1461" s="44"/>
      <c r="M1461" s="44"/>
      <c r="N1461" s="44"/>
      <c r="O1461" s="44"/>
    </row>
    <row r="1462" spans="2:15" x14ac:dyDescent="0.35">
      <c r="B1462" s="44"/>
      <c r="C1462" s="44"/>
      <c r="D1462" s="44"/>
      <c r="E1462" s="44"/>
      <c r="F1462" s="44"/>
      <c r="G1462" s="44"/>
      <c r="H1462" s="44"/>
      <c r="I1462" s="44"/>
      <c r="J1462" s="44"/>
      <c r="K1462" s="44"/>
      <c r="L1462" s="44"/>
      <c r="M1462" s="44"/>
      <c r="N1462" s="44"/>
      <c r="O1462" s="44"/>
    </row>
    <row r="1463" spans="2:15" x14ac:dyDescent="0.35">
      <c r="B1463" s="44"/>
      <c r="C1463" s="44"/>
      <c r="D1463" s="44"/>
      <c r="E1463" s="44"/>
      <c r="F1463" s="44"/>
      <c r="G1463" s="44"/>
      <c r="H1463" s="44"/>
      <c r="I1463" s="44"/>
      <c r="J1463" s="44"/>
      <c r="K1463" s="44"/>
      <c r="L1463" s="44"/>
      <c r="M1463" s="44"/>
      <c r="N1463" s="44"/>
      <c r="O1463" s="44"/>
    </row>
    <row r="1464" spans="2:15" x14ac:dyDescent="0.35">
      <c r="B1464" s="44"/>
      <c r="C1464" s="44"/>
      <c r="D1464" s="44"/>
      <c r="E1464" s="44"/>
      <c r="F1464" s="44"/>
      <c r="G1464" s="44"/>
      <c r="H1464" s="44"/>
      <c r="I1464" s="44"/>
      <c r="J1464" s="44"/>
      <c r="K1464" s="44"/>
      <c r="L1464" s="44"/>
      <c r="M1464" s="44"/>
      <c r="N1464" s="44"/>
      <c r="O1464" s="44"/>
    </row>
    <row r="1465" spans="2:15" x14ac:dyDescent="0.35">
      <c r="B1465" s="44"/>
      <c r="C1465" s="44"/>
      <c r="D1465" s="44"/>
      <c r="E1465" s="44"/>
      <c r="F1465" s="44"/>
      <c r="G1465" s="44"/>
      <c r="H1465" s="44"/>
      <c r="I1465" s="44"/>
      <c r="J1465" s="44"/>
      <c r="K1465" s="44"/>
      <c r="L1465" s="44"/>
      <c r="M1465" s="44"/>
      <c r="N1465" s="44"/>
      <c r="O1465" s="44"/>
    </row>
    <row r="1466" spans="2:15" x14ac:dyDescent="0.35">
      <c r="B1466" s="44"/>
      <c r="C1466" s="44"/>
      <c r="D1466" s="44"/>
      <c r="E1466" s="44"/>
      <c r="F1466" s="44"/>
      <c r="G1466" s="44"/>
      <c r="H1466" s="44"/>
      <c r="I1466" s="44"/>
      <c r="J1466" s="44"/>
      <c r="K1466" s="44"/>
      <c r="L1466" s="44"/>
      <c r="M1466" s="44"/>
      <c r="N1466" s="44"/>
      <c r="O1466" s="44"/>
    </row>
    <row r="1467" spans="2:15" x14ac:dyDescent="0.35">
      <c r="B1467" s="44"/>
      <c r="C1467" s="44"/>
      <c r="D1467" s="44"/>
      <c r="E1467" s="44"/>
      <c r="F1467" s="44"/>
      <c r="G1467" s="44"/>
      <c r="H1467" s="44"/>
      <c r="I1467" s="44"/>
      <c r="J1467" s="44"/>
      <c r="K1467" s="44"/>
      <c r="L1467" s="44"/>
      <c r="M1467" s="44"/>
      <c r="N1467" s="44"/>
      <c r="O1467" s="44"/>
    </row>
    <row r="1468" spans="2:15" x14ac:dyDescent="0.35">
      <c r="B1468" s="44"/>
      <c r="C1468" s="44"/>
      <c r="D1468" s="44"/>
      <c r="E1468" s="44"/>
      <c r="F1468" s="44"/>
      <c r="G1468" s="44"/>
      <c r="H1468" s="44"/>
      <c r="I1468" s="44"/>
      <c r="J1468" s="44"/>
      <c r="K1468" s="44"/>
      <c r="L1468" s="44"/>
      <c r="M1468" s="44"/>
      <c r="N1468" s="44"/>
      <c r="O1468" s="44"/>
    </row>
    <row r="1469" spans="2:15" x14ac:dyDescent="0.35">
      <c r="B1469" s="44"/>
      <c r="C1469" s="44"/>
      <c r="D1469" s="44"/>
      <c r="E1469" s="44"/>
      <c r="F1469" s="44"/>
      <c r="G1469" s="44"/>
      <c r="H1469" s="44"/>
      <c r="I1469" s="44"/>
      <c r="J1469" s="44"/>
      <c r="K1469" s="44"/>
      <c r="L1469" s="44"/>
      <c r="M1469" s="44"/>
      <c r="N1469" s="44"/>
      <c r="O1469" s="44"/>
    </row>
    <row r="1470" spans="2:15" x14ac:dyDescent="0.35">
      <c r="B1470" s="44"/>
      <c r="C1470" s="44"/>
      <c r="D1470" s="44"/>
      <c r="E1470" s="44"/>
      <c r="F1470" s="44"/>
      <c r="G1470" s="44"/>
      <c r="H1470" s="44"/>
      <c r="I1470" s="44"/>
      <c r="J1470" s="44"/>
      <c r="K1470" s="44"/>
      <c r="L1470" s="44"/>
      <c r="M1470" s="44"/>
      <c r="N1470" s="44"/>
      <c r="O1470" s="44"/>
    </row>
    <row r="1471" spans="2:15" x14ac:dyDescent="0.35">
      <c r="B1471" s="44"/>
      <c r="C1471" s="44"/>
      <c r="D1471" s="44"/>
      <c r="E1471" s="44"/>
      <c r="F1471" s="44"/>
      <c r="G1471" s="44"/>
      <c r="H1471" s="44"/>
      <c r="I1471" s="44"/>
      <c r="J1471" s="44"/>
      <c r="K1471" s="44"/>
      <c r="L1471" s="44"/>
      <c r="M1471" s="44"/>
      <c r="N1471" s="44"/>
      <c r="O1471" s="44"/>
    </row>
    <row r="1472" spans="2:15" x14ac:dyDescent="0.35">
      <c r="B1472" s="44"/>
      <c r="C1472" s="44"/>
      <c r="D1472" s="44"/>
      <c r="E1472" s="44"/>
      <c r="F1472" s="44"/>
      <c r="G1472" s="44"/>
      <c r="H1472" s="44"/>
      <c r="I1472" s="44"/>
      <c r="J1472" s="44"/>
      <c r="K1472" s="44"/>
      <c r="L1472" s="44"/>
      <c r="M1472" s="44"/>
      <c r="N1472" s="44"/>
      <c r="O1472" s="44"/>
    </row>
    <row r="1473" spans="2:15" x14ac:dyDescent="0.35">
      <c r="B1473" s="44"/>
      <c r="C1473" s="44"/>
      <c r="D1473" s="44"/>
      <c r="E1473" s="44"/>
      <c r="F1473" s="44"/>
      <c r="G1473" s="44"/>
      <c r="H1473" s="44"/>
      <c r="I1473" s="44"/>
      <c r="J1473" s="44"/>
      <c r="K1473" s="44"/>
      <c r="L1473" s="44"/>
      <c r="M1473" s="44"/>
      <c r="N1473" s="44"/>
      <c r="O1473" s="44"/>
    </row>
    <row r="1474" spans="2:15" x14ac:dyDescent="0.35">
      <c r="B1474" s="44"/>
      <c r="C1474" s="44"/>
      <c r="D1474" s="44"/>
      <c r="E1474" s="44"/>
      <c r="F1474" s="44"/>
      <c r="G1474" s="44"/>
      <c r="H1474" s="44"/>
      <c r="I1474" s="44"/>
      <c r="J1474" s="44"/>
      <c r="K1474" s="44"/>
      <c r="L1474" s="44"/>
      <c r="M1474" s="44"/>
      <c r="N1474" s="44"/>
      <c r="O1474" s="44"/>
    </row>
    <row r="1475" spans="2:15" x14ac:dyDescent="0.35">
      <c r="B1475" s="44"/>
      <c r="C1475" s="44"/>
      <c r="D1475" s="44"/>
      <c r="E1475" s="44"/>
      <c r="F1475" s="44"/>
      <c r="G1475" s="44"/>
      <c r="H1475" s="44"/>
      <c r="I1475" s="44"/>
      <c r="J1475" s="44"/>
      <c r="K1475" s="44"/>
      <c r="L1475" s="44"/>
      <c r="M1475" s="44"/>
      <c r="N1475" s="44"/>
      <c r="O1475" s="44"/>
    </row>
    <row r="1476" spans="2:15" x14ac:dyDescent="0.35">
      <c r="B1476" s="44"/>
      <c r="C1476" s="44"/>
      <c r="D1476" s="44"/>
      <c r="E1476" s="44"/>
      <c r="F1476" s="44"/>
      <c r="G1476" s="44"/>
      <c r="H1476" s="44"/>
      <c r="I1476" s="44"/>
      <c r="J1476" s="44"/>
      <c r="K1476" s="44"/>
      <c r="L1476" s="44"/>
      <c r="M1476" s="44"/>
      <c r="N1476" s="44"/>
      <c r="O1476" s="44"/>
    </row>
    <row r="1477" spans="2:15" x14ac:dyDescent="0.35">
      <c r="B1477" s="44"/>
      <c r="C1477" s="44"/>
      <c r="D1477" s="44"/>
      <c r="E1477" s="44"/>
      <c r="F1477" s="44"/>
      <c r="G1477" s="44"/>
      <c r="H1477" s="44"/>
      <c r="I1477" s="44"/>
      <c r="J1477" s="44"/>
      <c r="K1477" s="44"/>
      <c r="L1477" s="44"/>
      <c r="M1477" s="44"/>
      <c r="N1477" s="44"/>
      <c r="O1477" s="44"/>
    </row>
    <row r="1478" spans="2:15" x14ac:dyDescent="0.35">
      <c r="B1478" s="44"/>
      <c r="C1478" s="44"/>
      <c r="D1478" s="44"/>
      <c r="E1478" s="44"/>
      <c r="F1478" s="44"/>
      <c r="G1478" s="44"/>
      <c r="H1478" s="44"/>
      <c r="I1478" s="44"/>
      <c r="J1478" s="44"/>
      <c r="K1478" s="44"/>
      <c r="L1478" s="44"/>
      <c r="M1478" s="44"/>
      <c r="N1478" s="44"/>
      <c r="O1478" s="44"/>
    </row>
    <row r="1479" spans="2:15" x14ac:dyDescent="0.35">
      <c r="B1479" s="44"/>
      <c r="C1479" s="44"/>
      <c r="D1479" s="44"/>
      <c r="E1479" s="44"/>
      <c r="F1479" s="44"/>
      <c r="G1479" s="44"/>
      <c r="H1479" s="44"/>
      <c r="I1479" s="44"/>
      <c r="J1479" s="44"/>
      <c r="K1479" s="44"/>
      <c r="L1479" s="44"/>
      <c r="M1479" s="44"/>
      <c r="N1479" s="44"/>
      <c r="O1479" s="44"/>
    </row>
    <row r="1480" spans="2:15" x14ac:dyDescent="0.35">
      <c r="B1480" s="44"/>
      <c r="C1480" s="44"/>
      <c r="D1480" s="44"/>
      <c r="E1480" s="44"/>
      <c r="F1480" s="44"/>
      <c r="G1480" s="44"/>
      <c r="H1480" s="44"/>
      <c r="I1480" s="44"/>
      <c r="J1480" s="44"/>
      <c r="K1480" s="44"/>
      <c r="L1480" s="44"/>
      <c r="M1480" s="44"/>
      <c r="N1480" s="44"/>
      <c r="O1480" s="44"/>
    </row>
    <row r="1481" spans="2:15" x14ac:dyDescent="0.35">
      <c r="B1481" s="44"/>
      <c r="C1481" s="44"/>
      <c r="D1481" s="44"/>
      <c r="E1481" s="44"/>
      <c r="F1481" s="44"/>
      <c r="G1481" s="44"/>
      <c r="H1481" s="44"/>
      <c r="I1481" s="44"/>
      <c r="J1481" s="44"/>
      <c r="K1481" s="44"/>
      <c r="L1481" s="44"/>
      <c r="M1481" s="44"/>
      <c r="N1481" s="44"/>
      <c r="O1481" s="44"/>
    </row>
    <row r="1482" spans="2:15" x14ac:dyDescent="0.35">
      <c r="B1482" s="44"/>
      <c r="C1482" s="44"/>
      <c r="D1482" s="44"/>
      <c r="E1482" s="44"/>
      <c r="F1482" s="44"/>
      <c r="G1482" s="44"/>
      <c r="H1482" s="44"/>
      <c r="I1482" s="44"/>
      <c r="J1482" s="44"/>
      <c r="K1482" s="44"/>
      <c r="L1482" s="44"/>
      <c r="M1482" s="44"/>
      <c r="N1482" s="44"/>
      <c r="O1482" s="44"/>
    </row>
    <row r="1483" spans="2:15" x14ac:dyDescent="0.35">
      <c r="B1483" s="44"/>
      <c r="C1483" s="44"/>
      <c r="D1483" s="44"/>
      <c r="E1483" s="44"/>
      <c r="F1483" s="44"/>
      <c r="G1483" s="44"/>
      <c r="H1483" s="44"/>
      <c r="I1483" s="44"/>
      <c r="J1483" s="44"/>
      <c r="K1483" s="44"/>
      <c r="L1483" s="44"/>
      <c r="M1483" s="44"/>
      <c r="N1483" s="44"/>
      <c r="O1483" s="44"/>
    </row>
    <row r="1484" spans="2:15" x14ac:dyDescent="0.35">
      <c r="B1484" s="44"/>
      <c r="C1484" s="44"/>
      <c r="D1484" s="44"/>
      <c r="E1484" s="44"/>
      <c r="F1484" s="44"/>
      <c r="G1484" s="44"/>
      <c r="H1484" s="44"/>
      <c r="I1484" s="44"/>
      <c r="J1484" s="44"/>
      <c r="K1484" s="44"/>
      <c r="L1484" s="44"/>
      <c r="M1484" s="44"/>
      <c r="N1484" s="44"/>
      <c r="O1484" s="44"/>
    </row>
    <row r="1485" spans="2:15" x14ac:dyDescent="0.35">
      <c r="B1485" s="44"/>
      <c r="C1485" s="44"/>
      <c r="D1485" s="44"/>
      <c r="E1485" s="44"/>
      <c r="F1485" s="44"/>
      <c r="G1485" s="44"/>
      <c r="H1485" s="44"/>
      <c r="I1485" s="44"/>
      <c r="J1485" s="44"/>
      <c r="K1485" s="44"/>
      <c r="L1485" s="44"/>
      <c r="M1485" s="44"/>
      <c r="N1485" s="44"/>
      <c r="O1485" s="44"/>
    </row>
    <row r="1486" spans="2:15" x14ac:dyDescent="0.35">
      <c r="B1486" s="44"/>
      <c r="C1486" s="44"/>
      <c r="D1486" s="44"/>
      <c r="E1486" s="44"/>
      <c r="F1486" s="44"/>
      <c r="G1486" s="44"/>
      <c r="H1486" s="44"/>
      <c r="I1486" s="44"/>
      <c r="J1486" s="44"/>
      <c r="K1486" s="44"/>
      <c r="L1486" s="44"/>
      <c r="M1486" s="44"/>
      <c r="N1486" s="44"/>
      <c r="O1486" s="44"/>
    </row>
    <row r="1487" spans="2:15" x14ac:dyDescent="0.35">
      <c r="B1487" s="44"/>
      <c r="C1487" s="44"/>
      <c r="D1487" s="44"/>
      <c r="E1487" s="44"/>
      <c r="F1487" s="44"/>
      <c r="G1487" s="44"/>
      <c r="H1487" s="44"/>
      <c r="I1487" s="44"/>
      <c r="J1487" s="44"/>
      <c r="K1487" s="44"/>
      <c r="L1487" s="44"/>
      <c r="M1487" s="44"/>
      <c r="N1487" s="44"/>
      <c r="O1487" s="44"/>
    </row>
    <row r="1488" spans="2:15" x14ac:dyDescent="0.35">
      <c r="B1488" s="44"/>
      <c r="C1488" s="44"/>
      <c r="D1488" s="44"/>
      <c r="E1488" s="44"/>
      <c r="F1488" s="44"/>
      <c r="G1488" s="44"/>
      <c r="H1488" s="44"/>
      <c r="I1488" s="44"/>
      <c r="J1488" s="44"/>
      <c r="K1488" s="44"/>
      <c r="L1488" s="44"/>
      <c r="M1488" s="44"/>
      <c r="N1488" s="44"/>
      <c r="O1488" s="44"/>
    </row>
    <row r="1489" spans="2:15" x14ac:dyDescent="0.35">
      <c r="B1489" s="44"/>
      <c r="C1489" s="44"/>
      <c r="D1489" s="44"/>
      <c r="E1489" s="44"/>
      <c r="F1489" s="44"/>
      <c r="G1489" s="44"/>
      <c r="H1489" s="44"/>
      <c r="I1489" s="44"/>
      <c r="J1489" s="44"/>
      <c r="K1489" s="44"/>
      <c r="L1489" s="44"/>
      <c r="M1489" s="44"/>
      <c r="N1489" s="44"/>
      <c r="O1489" s="44"/>
    </row>
    <row r="1490" spans="2:15" x14ac:dyDescent="0.35">
      <c r="B1490" s="44"/>
      <c r="C1490" s="44"/>
      <c r="D1490" s="44"/>
      <c r="E1490" s="44"/>
      <c r="F1490" s="44"/>
      <c r="G1490" s="44"/>
      <c r="H1490" s="44"/>
      <c r="I1490" s="44"/>
      <c r="J1490" s="44"/>
      <c r="K1490" s="44"/>
      <c r="L1490" s="44"/>
      <c r="M1490" s="44"/>
      <c r="N1490" s="44"/>
      <c r="O1490" s="44"/>
    </row>
    <row r="1491" spans="2:15" x14ac:dyDescent="0.35">
      <c r="B1491" s="44"/>
      <c r="C1491" s="44"/>
      <c r="D1491" s="44"/>
      <c r="E1491" s="44"/>
      <c r="F1491" s="44"/>
      <c r="G1491" s="44"/>
      <c r="H1491" s="44"/>
      <c r="I1491" s="44"/>
      <c r="J1491" s="44"/>
      <c r="K1491" s="44"/>
      <c r="L1491" s="44"/>
      <c r="M1491" s="44"/>
      <c r="N1491" s="44"/>
      <c r="O1491" s="44"/>
    </row>
    <row r="1492" spans="2:15" x14ac:dyDescent="0.35">
      <c r="B1492" s="44"/>
      <c r="C1492" s="44"/>
      <c r="D1492" s="44"/>
      <c r="E1492" s="44"/>
      <c r="F1492" s="44"/>
      <c r="G1492" s="44"/>
      <c r="H1492" s="44"/>
      <c r="I1492" s="44"/>
      <c r="J1492" s="44"/>
      <c r="K1492" s="44"/>
      <c r="L1492" s="44"/>
      <c r="M1492" s="44"/>
      <c r="N1492" s="44"/>
      <c r="O1492" s="44"/>
    </row>
    <row r="1493" spans="2:15" x14ac:dyDescent="0.35">
      <c r="B1493" s="44"/>
      <c r="C1493" s="44"/>
      <c r="D1493" s="44"/>
      <c r="E1493" s="44"/>
      <c r="F1493" s="44"/>
      <c r="G1493" s="44"/>
      <c r="H1493" s="44"/>
      <c r="I1493" s="44"/>
      <c r="J1493" s="44"/>
      <c r="K1493" s="44"/>
      <c r="L1493" s="44"/>
      <c r="M1493" s="44"/>
      <c r="N1493" s="44"/>
      <c r="O1493" s="44"/>
    </row>
    <row r="1494" spans="2:15" x14ac:dyDescent="0.35">
      <c r="B1494" s="44"/>
      <c r="C1494" s="44"/>
      <c r="D1494" s="44"/>
      <c r="E1494" s="44"/>
      <c r="F1494" s="44"/>
      <c r="G1494" s="44"/>
      <c r="H1494" s="44"/>
      <c r="I1494" s="44"/>
      <c r="J1494" s="44"/>
      <c r="K1494" s="44"/>
      <c r="L1494" s="44"/>
      <c r="M1494" s="44"/>
      <c r="N1494" s="44"/>
      <c r="O1494" s="44"/>
    </row>
    <row r="1495" spans="2:15" x14ac:dyDescent="0.35">
      <c r="B1495" s="44"/>
      <c r="C1495" s="44"/>
      <c r="D1495" s="44"/>
      <c r="E1495" s="44"/>
      <c r="F1495" s="44"/>
      <c r="G1495" s="44"/>
      <c r="H1495" s="44"/>
      <c r="I1495" s="44"/>
      <c r="J1495" s="44"/>
      <c r="K1495" s="44"/>
      <c r="L1495" s="44"/>
      <c r="M1495" s="44"/>
      <c r="N1495" s="44"/>
      <c r="O1495" s="44"/>
    </row>
    <row r="1496" spans="2:15" x14ac:dyDescent="0.35">
      <c r="B1496" s="44"/>
      <c r="C1496" s="44"/>
      <c r="D1496" s="44"/>
      <c r="E1496" s="44"/>
      <c r="F1496" s="44"/>
      <c r="G1496" s="44"/>
      <c r="H1496" s="44"/>
      <c r="I1496" s="44"/>
      <c r="J1496" s="44"/>
      <c r="K1496" s="44"/>
      <c r="L1496" s="44"/>
      <c r="M1496" s="44"/>
      <c r="N1496" s="44"/>
      <c r="O1496" s="44"/>
    </row>
    <row r="1497" spans="2:15" x14ac:dyDescent="0.35">
      <c r="B1497" s="44"/>
      <c r="C1497" s="44"/>
      <c r="D1497" s="44"/>
      <c r="E1497" s="44"/>
      <c r="F1497" s="44"/>
      <c r="G1497" s="44"/>
      <c r="H1497" s="44"/>
      <c r="I1497" s="44"/>
      <c r="J1497" s="44"/>
      <c r="K1497" s="44"/>
      <c r="L1497" s="44"/>
      <c r="M1497" s="44"/>
      <c r="N1497" s="44"/>
      <c r="O1497" s="44"/>
    </row>
    <row r="1498" spans="2:15" x14ac:dyDescent="0.35">
      <c r="B1498" s="44"/>
      <c r="C1498" s="44"/>
      <c r="D1498" s="44"/>
      <c r="E1498" s="44"/>
      <c r="F1498" s="44"/>
      <c r="G1498" s="44"/>
      <c r="H1498" s="44"/>
      <c r="I1498" s="44"/>
      <c r="J1498" s="44"/>
      <c r="K1498" s="44"/>
      <c r="L1498" s="44"/>
      <c r="M1498" s="44"/>
      <c r="N1498" s="44"/>
      <c r="O1498" s="44"/>
    </row>
    <row r="1499" spans="2:15" x14ac:dyDescent="0.35">
      <c r="B1499" s="44"/>
      <c r="C1499" s="44"/>
      <c r="D1499" s="44"/>
      <c r="E1499" s="44"/>
      <c r="F1499" s="44"/>
      <c r="G1499" s="44"/>
      <c r="H1499" s="44"/>
      <c r="I1499" s="44"/>
      <c r="J1499" s="44"/>
      <c r="K1499" s="44"/>
      <c r="L1499" s="44"/>
      <c r="M1499" s="44"/>
      <c r="N1499" s="44"/>
      <c r="O1499" s="44"/>
    </row>
    <row r="1500" spans="2:15" x14ac:dyDescent="0.35">
      <c r="B1500" s="44"/>
      <c r="C1500" s="44"/>
      <c r="D1500" s="44"/>
      <c r="E1500" s="44"/>
      <c r="F1500" s="44"/>
      <c r="G1500" s="44"/>
      <c r="H1500" s="44"/>
      <c r="I1500" s="44"/>
      <c r="J1500" s="44"/>
      <c r="K1500" s="44"/>
      <c r="L1500" s="44"/>
      <c r="M1500" s="44"/>
      <c r="N1500" s="44"/>
      <c r="O1500" s="44"/>
    </row>
    <row r="1501" spans="2:15" x14ac:dyDescent="0.35">
      <c r="B1501" s="44"/>
      <c r="C1501" s="44"/>
      <c r="D1501" s="44"/>
      <c r="E1501" s="44"/>
      <c r="F1501" s="44"/>
      <c r="G1501" s="44"/>
      <c r="H1501" s="44"/>
      <c r="I1501" s="44"/>
      <c r="J1501" s="44"/>
      <c r="K1501" s="44"/>
      <c r="L1501" s="44"/>
      <c r="M1501" s="44"/>
      <c r="N1501" s="44"/>
      <c r="O1501" s="44"/>
    </row>
    <row r="1502" spans="2:15" x14ac:dyDescent="0.35">
      <c r="B1502" s="44"/>
      <c r="C1502" s="44"/>
      <c r="D1502" s="44"/>
      <c r="E1502" s="44"/>
      <c r="F1502" s="44"/>
      <c r="G1502" s="44"/>
      <c r="H1502" s="44"/>
      <c r="I1502" s="44"/>
      <c r="J1502" s="44"/>
      <c r="K1502" s="44"/>
      <c r="L1502" s="44"/>
      <c r="M1502" s="44"/>
      <c r="N1502" s="44"/>
      <c r="O1502" s="44"/>
    </row>
    <row r="1503" spans="2:15" x14ac:dyDescent="0.35">
      <c r="B1503" s="44"/>
      <c r="C1503" s="44"/>
      <c r="D1503" s="44"/>
      <c r="E1503" s="44"/>
      <c r="F1503" s="44"/>
      <c r="G1503" s="44"/>
      <c r="H1503" s="44"/>
      <c r="I1503" s="44"/>
      <c r="J1503" s="44"/>
      <c r="K1503" s="44"/>
      <c r="L1503" s="44"/>
      <c r="M1503" s="44"/>
      <c r="N1503" s="44"/>
      <c r="O1503" s="44"/>
    </row>
    <row r="1504" spans="2:15" x14ac:dyDescent="0.35">
      <c r="B1504" s="44"/>
      <c r="C1504" s="44"/>
      <c r="D1504" s="44"/>
      <c r="E1504" s="44"/>
      <c r="F1504" s="44"/>
      <c r="G1504" s="44"/>
      <c r="H1504" s="44"/>
      <c r="I1504" s="44"/>
      <c r="J1504" s="44"/>
      <c r="K1504" s="44"/>
      <c r="L1504" s="44"/>
      <c r="M1504" s="44"/>
      <c r="N1504" s="44"/>
      <c r="O1504" s="44"/>
    </row>
    <row r="1505" spans="2:15" x14ac:dyDescent="0.35">
      <c r="B1505" s="44"/>
      <c r="C1505" s="44"/>
      <c r="D1505" s="44"/>
      <c r="E1505" s="44"/>
      <c r="F1505" s="44"/>
      <c r="G1505" s="44"/>
      <c r="H1505" s="44"/>
      <c r="I1505" s="44"/>
      <c r="J1505" s="44"/>
      <c r="K1505" s="44"/>
      <c r="L1505" s="44"/>
      <c r="M1505" s="44"/>
      <c r="N1505" s="44"/>
      <c r="O1505" s="44"/>
    </row>
    <row r="1506" spans="2:15" x14ac:dyDescent="0.35">
      <c r="B1506" s="44"/>
      <c r="C1506" s="44"/>
      <c r="D1506" s="44"/>
      <c r="E1506" s="44"/>
      <c r="F1506" s="44"/>
      <c r="G1506" s="44"/>
      <c r="H1506" s="44"/>
      <c r="I1506" s="44"/>
      <c r="J1506" s="44"/>
      <c r="K1506" s="44"/>
      <c r="L1506" s="44"/>
      <c r="M1506" s="44"/>
      <c r="N1506" s="44"/>
      <c r="O1506" s="44"/>
    </row>
    <row r="1507" spans="2:15" x14ac:dyDescent="0.35">
      <c r="B1507" s="44"/>
      <c r="C1507" s="44"/>
      <c r="D1507" s="44"/>
      <c r="E1507" s="44"/>
      <c r="F1507" s="44"/>
      <c r="G1507" s="44"/>
      <c r="H1507" s="44"/>
      <c r="I1507" s="44"/>
      <c r="J1507" s="44"/>
      <c r="K1507" s="44"/>
      <c r="L1507" s="44"/>
      <c r="M1507" s="44"/>
      <c r="N1507" s="44"/>
      <c r="O1507" s="44"/>
    </row>
    <row r="1508" spans="2:15" x14ac:dyDescent="0.35">
      <c r="B1508" s="44"/>
      <c r="C1508" s="44"/>
      <c r="D1508" s="44"/>
      <c r="E1508" s="44"/>
      <c r="F1508" s="44"/>
      <c r="G1508" s="44"/>
      <c r="H1508" s="44"/>
      <c r="I1508" s="44"/>
      <c r="J1508" s="44"/>
      <c r="K1508" s="44"/>
      <c r="L1508" s="44"/>
      <c r="M1508" s="44"/>
      <c r="N1508" s="44"/>
      <c r="O1508" s="44"/>
    </row>
    <row r="1509" spans="2:15" x14ac:dyDescent="0.35">
      <c r="B1509" s="44"/>
      <c r="C1509" s="44"/>
      <c r="D1509" s="44"/>
      <c r="E1509" s="44"/>
      <c r="F1509" s="44"/>
      <c r="G1509" s="44"/>
      <c r="H1509" s="44"/>
      <c r="I1509" s="44"/>
      <c r="J1509" s="44"/>
      <c r="K1509" s="44"/>
      <c r="L1509" s="44"/>
      <c r="M1509" s="44"/>
      <c r="N1509" s="44"/>
      <c r="O1509" s="44"/>
    </row>
    <row r="1510" spans="2:15" x14ac:dyDescent="0.35">
      <c r="B1510" s="44"/>
      <c r="C1510" s="44"/>
      <c r="D1510" s="44"/>
      <c r="E1510" s="44"/>
      <c r="F1510" s="44"/>
      <c r="G1510" s="44"/>
      <c r="H1510" s="44"/>
      <c r="I1510" s="44"/>
      <c r="J1510" s="44"/>
      <c r="K1510" s="44"/>
      <c r="L1510" s="44"/>
      <c r="M1510" s="44"/>
      <c r="N1510" s="44"/>
      <c r="O1510" s="44"/>
    </row>
    <row r="1511" spans="2:15" x14ac:dyDescent="0.35">
      <c r="B1511" s="44"/>
      <c r="C1511" s="44"/>
      <c r="D1511" s="44"/>
      <c r="E1511" s="44"/>
      <c r="F1511" s="44"/>
      <c r="G1511" s="44"/>
      <c r="H1511" s="44"/>
      <c r="I1511" s="44"/>
      <c r="J1511" s="44"/>
      <c r="K1511" s="44"/>
      <c r="L1511" s="44"/>
      <c r="M1511" s="44"/>
      <c r="N1511" s="44"/>
      <c r="O1511" s="44"/>
    </row>
    <row r="1512" spans="2:15" x14ac:dyDescent="0.35">
      <c r="B1512" s="44"/>
      <c r="C1512" s="44"/>
      <c r="D1512" s="44"/>
      <c r="E1512" s="44"/>
      <c r="F1512" s="44"/>
      <c r="G1512" s="44"/>
      <c r="H1512" s="44"/>
      <c r="I1512" s="44"/>
      <c r="J1512" s="44"/>
      <c r="K1512" s="44"/>
      <c r="L1512" s="44"/>
      <c r="M1512" s="44"/>
      <c r="N1512" s="44"/>
      <c r="O1512" s="44"/>
    </row>
    <row r="1513" spans="2:15" x14ac:dyDescent="0.35">
      <c r="B1513" s="44"/>
      <c r="C1513" s="44"/>
      <c r="D1513" s="44"/>
      <c r="E1513" s="44"/>
      <c r="F1513" s="44"/>
      <c r="G1513" s="44"/>
      <c r="H1513" s="44"/>
      <c r="I1513" s="44"/>
      <c r="J1513" s="44"/>
      <c r="K1513" s="44"/>
      <c r="L1513" s="44"/>
      <c r="M1513" s="44"/>
      <c r="N1513" s="44"/>
      <c r="O1513" s="44"/>
    </row>
    <row r="1514" spans="2:15" x14ac:dyDescent="0.35">
      <c r="B1514" s="44"/>
      <c r="C1514" s="44"/>
      <c r="D1514" s="44"/>
      <c r="E1514" s="44"/>
      <c r="F1514" s="44"/>
      <c r="G1514" s="44"/>
      <c r="H1514" s="44"/>
      <c r="I1514" s="44"/>
      <c r="J1514" s="44"/>
      <c r="K1514" s="44"/>
      <c r="L1514" s="44"/>
      <c r="M1514" s="44"/>
      <c r="N1514" s="44"/>
      <c r="O1514" s="44"/>
    </row>
    <row r="1515" spans="2:15" x14ac:dyDescent="0.35">
      <c r="B1515" s="44"/>
      <c r="C1515" s="44"/>
      <c r="D1515" s="44"/>
      <c r="E1515" s="44"/>
      <c r="F1515" s="44"/>
      <c r="G1515" s="44"/>
      <c r="H1515" s="44"/>
      <c r="I1515" s="44"/>
      <c r="J1515" s="44"/>
      <c r="K1515" s="44"/>
      <c r="L1515" s="44"/>
      <c r="M1515" s="44"/>
      <c r="N1515" s="44"/>
      <c r="O1515" s="44"/>
    </row>
    <row r="1516" spans="2:15" x14ac:dyDescent="0.35">
      <c r="B1516" s="44"/>
      <c r="C1516" s="44"/>
      <c r="D1516" s="44"/>
      <c r="E1516" s="44"/>
      <c r="F1516" s="44"/>
      <c r="G1516" s="44"/>
      <c r="H1516" s="44"/>
      <c r="I1516" s="44"/>
      <c r="J1516" s="44"/>
      <c r="K1516" s="44"/>
      <c r="L1516" s="44"/>
      <c r="M1516" s="44"/>
      <c r="N1516" s="44"/>
      <c r="O1516" s="44"/>
    </row>
    <row r="1517" spans="2:15" x14ac:dyDescent="0.35">
      <c r="B1517" s="44"/>
      <c r="C1517" s="44"/>
      <c r="D1517" s="44"/>
      <c r="E1517" s="44"/>
      <c r="F1517" s="44"/>
      <c r="G1517" s="44"/>
      <c r="H1517" s="44"/>
      <c r="I1517" s="44"/>
      <c r="J1517" s="44"/>
      <c r="K1517" s="44"/>
      <c r="L1517" s="44"/>
      <c r="M1517" s="44"/>
      <c r="N1517" s="44"/>
      <c r="O1517" s="44"/>
    </row>
    <row r="1518" spans="2:15" x14ac:dyDescent="0.35">
      <c r="B1518" s="44"/>
      <c r="C1518" s="44"/>
      <c r="D1518" s="44"/>
      <c r="E1518" s="44"/>
      <c r="F1518" s="44"/>
      <c r="G1518" s="44"/>
      <c r="H1518" s="44"/>
      <c r="I1518" s="44"/>
      <c r="J1518" s="44"/>
      <c r="K1518" s="44"/>
      <c r="L1518" s="44"/>
      <c r="M1518" s="44"/>
      <c r="N1518" s="44"/>
      <c r="O1518" s="44"/>
    </row>
    <row r="1519" spans="2:15" x14ac:dyDescent="0.35">
      <c r="B1519" s="44"/>
      <c r="C1519" s="44"/>
      <c r="D1519" s="44"/>
      <c r="E1519" s="44"/>
      <c r="F1519" s="44"/>
      <c r="G1519" s="44"/>
      <c r="H1519" s="44"/>
      <c r="I1519" s="44"/>
      <c r="J1519" s="44"/>
      <c r="K1519" s="44"/>
      <c r="L1519" s="44"/>
      <c r="M1519" s="44"/>
      <c r="N1519" s="44"/>
      <c r="O1519" s="44"/>
    </row>
    <row r="1520" spans="2:15" x14ac:dyDescent="0.35">
      <c r="B1520" s="44"/>
      <c r="C1520" s="44"/>
      <c r="D1520" s="44"/>
      <c r="E1520" s="44"/>
      <c r="F1520" s="44"/>
      <c r="G1520" s="44"/>
      <c r="H1520" s="44"/>
      <c r="I1520" s="44"/>
      <c r="J1520" s="44"/>
      <c r="K1520" s="44"/>
      <c r="L1520" s="44"/>
      <c r="M1520" s="44"/>
      <c r="N1520" s="44"/>
      <c r="O1520" s="44"/>
    </row>
    <row r="1521" spans="2:15" x14ac:dyDescent="0.35">
      <c r="B1521" s="44"/>
      <c r="C1521" s="44"/>
      <c r="D1521" s="44"/>
      <c r="E1521" s="44"/>
      <c r="F1521" s="44"/>
      <c r="G1521" s="44"/>
      <c r="H1521" s="44"/>
      <c r="I1521" s="44"/>
      <c r="J1521" s="44"/>
      <c r="K1521" s="44"/>
      <c r="L1521" s="44"/>
      <c r="M1521" s="44"/>
      <c r="N1521" s="44"/>
      <c r="O1521" s="44"/>
    </row>
    <row r="1522" spans="2:15" x14ac:dyDescent="0.35">
      <c r="B1522" s="44"/>
      <c r="C1522" s="44"/>
      <c r="D1522" s="44"/>
      <c r="E1522" s="44"/>
      <c r="F1522" s="44"/>
      <c r="G1522" s="44"/>
      <c r="H1522" s="44"/>
      <c r="I1522" s="44"/>
      <c r="J1522" s="44"/>
      <c r="K1522" s="44"/>
      <c r="L1522" s="44"/>
      <c r="M1522" s="44"/>
      <c r="N1522" s="44"/>
      <c r="O1522" s="44"/>
    </row>
    <row r="1523" spans="2:15" x14ac:dyDescent="0.35">
      <c r="B1523" s="44"/>
      <c r="C1523" s="44"/>
      <c r="D1523" s="44"/>
      <c r="E1523" s="44"/>
      <c r="F1523" s="44"/>
      <c r="G1523" s="44"/>
      <c r="H1523" s="44"/>
      <c r="I1523" s="44"/>
      <c r="J1523" s="44"/>
      <c r="K1523" s="44"/>
      <c r="L1523" s="44"/>
      <c r="M1523" s="44"/>
      <c r="N1523" s="44"/>
      <c r="O1523" s="44"/>
    </row>
    <row r="1524" spans="2:15" x14ac:dyDescent="0.35">
      <c r="B1524" s="44"/>
      <c r="C1524" s="44"/>
      <c r="D1524" s="44"/>
      <c r="E1524" s="44"/>
      <c r="F1524" s="44"/>
      <c r="G1524" s="44"/>
      <c r="H1524" s="44"/>
      <c r="I1524" s="44"/>
      <c r="J1524" s="44"/>
      <c r="K1524" s="44"/>
      <c r="L1524" s="44"/>
      <c r="M1524" s="44"/>
      <c r="N1524" s="44"/>
      <c r="O1524" s="44"/>
    </row>
    <row r="1525" spans="2:15" x14ac:dyDescent="0.35">
      <c r="B1525" s="44"/>
      <c r="C1525" s="44"/>
      <c r="D1525" s="44"/>
      <c r="E1525" s="44"/>
      <c r="F1525" s="44"/>
      <c r="G1525" s="44"/>
      <c r="H1525" s="44"/>
      <c r="I1525" s="44"/>
      <c r="J1525" s="44"/>
      <c r="K1525" s="44"/>
      <c r="L1525" s="44"/>
      <c r="M1525" s="44"/>
      <c r="N1525" s="44"/>
      <c r="O1525" s="44"/>
    </row>
    <row r="1526" spans="2:15" x14ac:dyDescent="0.35">
      <c r="B1526" s="44"/>
      <c r="C1526" s="44"/>
      <c r="D1526" s="44"/>
      <c r="E1526" s="44"/>
      <c r="F1526" s="44"/>
      <c r="G1526" s="44"/>
      <c r="H1526" s="44"/>
      <c r="I1526" s="44"/>
      <c r="J1526" s="44"/>
      <c r="K1526" s="44"/>
      <c r="L1526" s="44"/>
      <c r="M1526" s="44"/>
      <c r="N1526" s="44"/>
      <c r="O1526" s="44"/>
    </row>
    <row r="1527" spans="2:15" x14ac:dyDescent="0.35">
      <c r="B1527" s="44"/>
      <c r="C1527" s="44"/>
      <c r="D1527" s="44"/>
      <c r="E1527" s="44"/>
      <c r="F1527" s="44"/>
      <c r="G1527" s="44"/>
      <c r="H1527" s="44"/>
      <c r="I1527" s="44"/>
      <c r="J1527" s="44"/>
      <c r="K1527" s="44"/>
      <c r="L1527" s="44"/>
      <c r="M1527" s="44"/>
      <c r="N1527" s="44"/>
      <c r="O1527" s="44"/>
    </row>
    <row r="1528" spans="2:15" x14ac:dyDescent="0.35">
      <c r="B1528" s="44"/>
      <c r="C1528" s="44"/>
      <c r="D1528" s="44"/>
      <c r="E1528" s="44"/>
      <c r="F1528" s="44"/>
      <c r="G1528" s="44"/>
      <c r="H1528" s="44"/>
      <c r="I1528" s="44"/>
      <c r="J1528" s="44"/>
      <c r="K1528" s="44"/>
      <c r="L1528" s="44"/>
      <c r="M1528" s="44"/>
      <c r="N1528" s="44"/>
      <c r="O1528" s="44"/>
    </row>
    <row r="1529" spans="2:15" x14ac:dyDescent="0.35">
      <c r="B1529" s="44"/>
      <c r="C1529" s="44"/>
      <c r="D1529" s="44"/>
      <c r="E1529" s="44"/>
      <c r="F1529" s="44"/>
      <c r="G1529" s="44"/>
      <c r="H1529" s="44"/>
      <c r="I1529" s="44"/>
      <c r="J1529" s="44"/>
      <c r="K1529" s="44"/>
      <c r="L1529" s="44"/>
      <c r="M1529" s="44"/>
      <c r="N1529" s="44"/>
      <c r="O1529" s="44"/>
    </row>
    <row r="1530" spans="2:15" x14ac:dyDescent="0.35">
      <c r="B1530" s="44"/>
      <c r="C1530" s="44"/>
      <c r="D1530" s="44"/>
      <c r="E1530" s="44"/>
      <c r="F1530" s="44"/>
      <c r="G1530" s="44"/>
      <c r="H1530" s="44"/>
      <c r="I1530" s="44"/>
      <c r="J1530" s="44"/>
      <c r="K1530" s="44"/>
      <c r="L1530" s="44"/>
      <c r="M1530" s="44"/>
      <c r="N1530" s="44"/>
      <c r="O1530" s="44"/>
    </row>
    <row r="1531" spans="2:15" x14ac:dyDescent="0.35">
      <c r="B1531" s="44"/>
      <c r="C1531" s="44"/>
      <c r="D1531" s="44"/>
      <c r="E1531" s="44"/>
      <c r="F1531" s="44"/>
      <c r="G1531" s="44"/>
      <c r="H1531" s="44"/>
      <c r="I1531" s="44"/>
      <c r="J1531" s="44"/>
      <c r="K1531" s="44"/>
      <c r="L1531" s="44"/>
      <c r="M1531" s="44"/>
      <c r="N1531" s="44"/>
      <c r="O1531" s="44"/>
    </row>
    <row r="1532" spans="2:15" x14ac:dyDescent="0.35">
      <c r="B1532" s="44"/>
      <c r="C1532" s="44"/>
      <c r="D1532" s="44"/>
      <c r="E1532" s="44"/>
      <c r="F1532" s="44"/>
      <c r="G1532" s="44"/>
      <c r="H1532" s="44"/>
      <c r="I1532" s="44"/>
      <c r="J1532" s="44"/>
      <c r="K1532" s="44"/>
      <c r="L1532" s="44"/>
      <c r="M1532" s="44"/>
      <c r="N1532" s="44"/>
      <c r="O1532" s="44"/>
    </row>
    <row r="1533" spans="2:15" x14ac:dyDescent="0.35">
      <c r="B1533" s="44"/>
      <c r="C1533" s="44"/>
      <c r="D1533" s="44"/>
      <c r="E1533" s="44"/>
      <c r="F1533" s="44"/>
      <c r="G1533" s="44"/>
      <c r="H1533" s="44"/>
      <c r="I1533" s="44"/>
      <c r="J1533" s="44"/>
      <c r="K1533" s="44"/>
      <c r="L1533" s="44"/>
      <c r="M1533" s="44"/>
      <c r="N1533" s="44"/>
      <c r="O1533" s="44"/>
    </row>
    <row r="1534" spans="2:15" x14ac:dyDescent="0.35">
      <c r="B1534" s="44"/>
      <c r="C1534" s="44"/>
      <c r="D1534" s="44"/>
      <c r="E1534" s="44"/>
      <c r="F1534" s="44"/>
      <c r="G1534" s="44"/>
      <c r="H1534" s="44"/>
      <c r="I1534" s="44"/>
      <c r="J1534" s="44"/>
      <c r="K1534" s="44"/>
      <c r="L1534" s="44"/>
      <c r="M1534" s="44"/>
      <c r="N1534" s="44"/>
      <c r="O1534" s="44"/>
    </row>
    <row r="1535" spans="2:15" x14ac:dyDescent="0.35">
      <c r="B1535" s="44"/>
      <c r="C1535" s="44"/>
      <c r="D1535" s="44"/>
      <c r="E1535" s="44"/>
      <c r="F1535" s="44"/>
      <c r="G1535" s="44"/>
      <c r="H1535" s="44"/>
      <c r="I1535" s="44"/>
      <c r="J1535" s="44"/>
      <c r="K1535" s="44"/>
      <c r="L1535" s="44"/>
      <c r="M1535" s="44"/>
      <c r="N1535" s="44"/>
      <c r="O1535" s="44"/>
    </row>
    <row r="1536" spans="2:15" x14ac:dyDescent="0.35">
      <c r="B1536" s="44"/>
      <c r="C1536" s="44"/>
      <c r="D1536" s="44"/>
      <c r="E1536" s="44"/>
      <c r="F1536" s="44"/>
      <c r="G1536" s="44"/>
      <c r="H1536" s="44"/>
      <c r="I1536" s="44"/>
      <c r="J1536" s="44"/>
      <c r="K1536" s="44"/>
      <c r="L1536" s="44"/>
      <c r="M1536" s="44"/>
      <c r="N1536" s="44"/>
      <c r="O1536" s="44"/>
    </row>
    <row r="1537" spans="2:15" x14ac:dyDescent="0.35">
      <c r="B1537" s="44"/>
      <c r="C1537" s="44"/>
      <c r="D1537" s="44"/>
      <c r="E1537" s="44"/>
      <c r="F1537" s="44"/>
      <c r="G1537" s="44"/>
      <c r="H1537" s="44"/>
      <c r="I1537" s="44"/>
      <c r="J1537" s="44"/>
      <c r="K1537" s="44"/>
      <c r="L1537" s="44"/>
      <c r="M1537" s="44"/>
      <c r="N1537" s="44"/>
      <c r="O1537" s="44"/>
    </row>
    <row r="1538" spans="2:15" x14ac:dyDescent="0.35">
      <c r="B1538" s="44"/>
      <c r="C1538" s="44"/>
      <c r="D1538" s="44"/>
      <c r="E1538" s="44"/>
      <c r="F1538" s="44"/>
      <c r="G1538" s="44"/>
      <c r="H1538" s="44"/>
      <c r="I1538" s="44"/>
      <c r="J1538" s="44"/>
      <c r="K1538" s="44"/>
      <c r="L1538" s="44"/>
      <c r="M1538" s="44"/>
      <c r="N1538" s="44"/>
      <c r="O1538" s="44"/>
    </row>
    <row r="1539" spans="2:15" x14ac:dyDescent="0.35">
      <c r="B1539" s="44"/>
      <c r="C1539" s="44"/>
      <c r="D1539" s="44"/>
      <c r="E1539" s="44"/>
      <c r="F1539" s="44"/>
      <c r="G1539" s="44"/>
      <c r="H1539" s="44"/>
      <c r="I1539" s="44"/>
      <c r="J1539" s="44"/>
      <c r="K1539" s="44"/>
      <c r="L1539" s="44"/>
      <c r="M1539" s="44"/>
      <c r="N1539" s="44"/>
      <c r="O1539" s="44"/>
    </row>
    <row r="1540" spans="2:15" x14ac:dyDescent="0.35">
      <c r="B1540" s="44"/>
      <c r="C1540" s="44"/>
      <c r="D1540" s="44"/>
      <c r="E1540" s="44"/>
      <c r="F1540" s="44"/>
      <c r="G1540" s="44"/>
      <c r="H1540" s="44"/>
      <c r="I1540" s="44"/>
      <c r="J1540" s="44"/>
      <c r="K1540" s="44"/>
      <c r="L1540" s="44"/>
      <c r="M1540" s="44"/>
      <c r="N1540" s="44"/>
      <c r="O1540" s="44"/>
    </row>
    <row r="1541" spans="2:15" x14ac:dyDescent="0.35">
      <c r="B1541" s="44"/>
      <c r="C1541" s="44"/>
      <c r="D1541" s="44"/>
      <c r="E1541" s="44"/>
      <c r="F1541" s="44"/>
      <c r="G1541" s="44"/>
      <c r="H1541" s="44"/>
      <c r="I1541" s="44"/>
      <c r="J1541" s="44"/>
      <c r="K1541" s="44"/>
      <c r="L1541" s="44"/>
      <c r="M1541" s="44"/>
      <c r="N1541" s="44"/>
      <c r="O1541" s="44"/>
    </row>
    <row r="1542" spans="2:15" x14ac:dyDescent="0.35">
      <c r="B1542" s="44"/>
      <c r="C1542" s="44"/>
      <c r="D1542" s="44"/>
      <c r="E1542" s="44"/>
      <c r="F1542" s="44"/>
      <c r="G1542" s="44"/>
      <c r="H1542" s="44"/>
      <c r="I1542" s="44"/>
      <c r="J1542" s="44"/>
      <c r="K1542" s="44"/>
      <c r="L1542" s="44"/>
      <c r="M1542" s="44"/>
      <c r="N1542" s="44"/>
      <c r="O1542" s="44"/>
    </row>
    <row r="1543" spans="2:15" x14ac:dyDescent="0.35">
      <c r="B1543" s="44"/>
      <c r="C1543" s="44"/>
      <c r="D1543" s="44"/>
      <c r="E1543" s="44"/>
      <c r="F1543" s="44"/>
      <c r="G1543" s="44"/>
      <c r="H1543" s="44"/>
      <c r="I1543" s="44"/>
      <c r="J1543" s="44"/>
      <c r="K1543" s="44"/>
      <c r="L1543" s="44"/>
      <c r="M1543" s="44"/>
      <c r="N1543" s="44"/>
      <c r="O1543" s="44"/>
    </row>
    <row r="1544" spans="2:15" x14ac:dyDescent="0.35">
      <c r="B1544" s="44"/>
      <c r="C1544" s="44"/>
      <c r="D1544" s="44"/>
      <c r="E1544" s="44"/>
      <c r="F1544" s="44"/>
      <c r="G1544" s="44"/>
      <c r="H1544" s="44"/>
      <c r="I1544" s="44"/>
      <c r="J1544" s="44"/>
      <c r="K1544" s="44"/>
      <c r="L1544" s="44"/>
      <c r="M1544" s="44"/>
      <c r="N1544" s="44"/>
      <c r="O1544" s="44"/>
    </row>
    <row r="1545" spans="2:15" x14ac:dyDescent="0.35">
      <c r="B1545" s="44"/>
      <c r="C1545" s="44"/>
      <c r="D1545" s="44"/>
      <c r="E1545" s="44"/>
      <c r="F1545" s="44"/>
      <c r="G1545" s="44"/>
      <c r="H1545" s="44"/>
      <c r="I1545" s="44"/>
      <c r="J1545" s="44"/>
      <c r="K1545" s="44"/>
      <c r="L1545" s="44"/>
      <c r="M1545" s="44"/>
      <c r="N1545" s="44"/>
      <c r="O1545" s="44"/>
    </row>
    <row r="1546" spans="2:15" x14ac:dyDescent="0.35">
      <c r="B1546" s="44"/>
      <c r="C1546" s="44"/>
      <c r="D1546" s="44"/>
      <c r="E1546" s="44"/>
      <c r="F1546" s="44"/>
      <c r="G1546" s="44"/>
      <c r="H1546" s="44"/>
      <c r="I1546" s="44"/>
      <c r="J1546" s="44"/>
      <c r="K1546" s="44"/>
      <c r="L1546" s="44"/>
      <c r="M1546" s="44"/>
      <c r="N1546" s="44"/>
      <c r="O1546" s="44"/>
    </row>
    <row r="1547" spans="2:15" x14ac:dyDescent="0.35">
      <c r="B1547" s="44"/>
      <c r="C1547" s="44"/>
      <c r="D1547" s="44"/>
      <c r="E1547" s="44"/>
      <c r="F1547" s="44"/>
      <c r="G1547" s="44"/>
      <c r="H1547" s="44"/>
      <c r="I1547" s="44"/>
      <c r="J1547" s="44"/>
      <c r="K1547" s="44"/>
      <c r="L1547" s="44"/>
      <c r="M1547" s="44"/>
      <c r="N1547" s="44"/>
      <c r="O1547" s="44"/>
    </row>
    <row r="1548" spans="2:15" x14ac:dyDescent="0.35">
      <c r="B1548" s="44"/>
      <c r="C1548" s="44"/>
      <c r="D1548" s="44"/>
      <c r="E1548" s="44"/>
      <c r="F1548" s="44"/>
      <c r="G1548" s="44"/>
      <c r="H1548" s="44"/>
      <c r="I1548" s="44"/>
      <c r="J1548" s="44"/>
      <c r="K1548" s="44"/>
      <c r="L1548" s="44"/>
      <c r="M1548" s="44"/>
      <c r="N1548" s="44"/>
      <c r="O1548" s="44"/>
    </row>
    <row r="1549" spans="2:15" x14ac:dyDescent="0.35">
      <c r="B1549" s="44"/>
      <c r="C1549" s="44"/>
      <c r="D1549" s="44"/>
      <c r="E1549" s="44"/>
      <c r="F1549" s="44"/>
      <c r="G1549" s="44"/>
      <c r="H1549" s="44"/>
      <c r="I1549" s="44"/>
      <c r="J1549" s="44"/>
      <c r="K1549" s="44"/>
      <c r="L1549" s="44"/>
      <c r="M1549" s="44"/>
      <c r="N1549" s="44"/>
      <c r="O1549" s="44"/>
    </row>
    <row r="1550" spans="2:15" x14ac:dyDescent="0.35">
      <c r="B1550" s="44"/>
      <c r="C1550" s="44"/>
      <c r="D1550" s="44"/>
      <c r="E1550" s="44"/>
      <c r="F1550" s="44"/>
      <c r="G1550" s="44"/>
      <c r="H1550" s="44"/>
      <c r="I1550" s="44"/>
      <c r="J1550" s="44"/>
      <c r="K1550" s="44"/>
      <c r="L1550" s="44"/>
      <c r="M1550" s="44"/>
      <c r="N1550" s="44"/>
      <c r="O1550" s="44"/>
    </row>
    <row r="1551" spans="2:15" x14ac:dyDescent="0.35">
      <c r="B1551" s="44"/>
      <c r="C1551" s="44"/>
      <c r="D1551" s="44"/>
      <c r="E1551" s="44"/>
      <c r="F1551" s="44"/>
      <c r="G1551" s="44"/>
      <c r="H1551" s="44"/>
      <c r="I1551" s="44"/>
      <c r="J1551" s="44"/>
      <c r="K1551" s="44"/>
      <c r="L1551" s="44"/>
      <c r="M1551" s="44"/>
      <c r="N1551" s="44"/>
      <c r="O1551" s="44"/>
    </row>
    <row r="1552" spans="2:15" x14ac:dyDescent="0.35">
      <c r="B1552" s="44"/>
      <c r="C1552" s="44"/>
      <c r="D1552" s="44"/>
      <c r="E1552" s="44"/>
      <c r="F1552" s="44"/>
      <c r="G1552" s="44"/>
      <c r="H1552" s="44"/>
      <c r="I1552" s="44"/>
      <c r="J1552" s="44"/>
      <c r="K1552" s="44"/>
      <c r="L1552" s="44"/>
      <c r="M1552" s="44"/>
      <c r="N1552" s="44"/>
      <c r="O1552" s="44"/>
    </row>
    <row r="1553" spans="2:15" x14ac:dyDescent="0.35">
      <c r="B1553" s="44"/>
      <c r="C1553" s="44"/>
      <c r="D1553" s="44"/>
      <c r="E1553" s="44"/>
      <c r="F1553" s="44"/>
      <c r="G1553" s="44"/>
      <c r="H1553" s="44"/>
      <c r="I1553" s="44"/>
      <c r="J1553" s="44"/>
      <c r="K1553" s="44"/>
      <c r="L1553" s="44"/>
      <c r="M1553" s="44"/>
      <c r="N1553" s="44"/>
      <c r="O1553" s="44"/>
    </row>
    <row r="1554" spans="2:15" x14ac:dyDescent="0.35">
      <c r="B1554" s="44"/>
      <c r="C1554" s="44"/>
      <c r="D1554" s="44"/>
      <c r="E1554" s="44"/>
      <c r="F1554" s="44"/>
      <c r="G1554" s="44"/>
      <c r="H1554" s="44"/>
      <c r="I1554" s="44"/>
      <c r="J1554" s="44"/>
      <c r="K1554" s="44"/>
      <c r="L1554" s="44"/>
      <c r="M1554" s="44"/>
      <c r="N1554" s="44"/>
      <c r="O1554" s="44"/>
    </row>
    <row r="1555" spans="2:15" x14ac:dyDescent="0.35">
      <c r="B1555" s="44"/>
      <c r="C1555" s="44"/>
      <c r="D1555" s="44"/>
      <c r="E1555" s="44"/>
      <c r="F1555" s="44"/>
      <c r="G1555" s="44"/>
      <c r="H1555" s="44"/>
      <c r="I1555" s="44"/>
      <c r="J1555" s="44"/>
      <c r="K1555" s="44"/>
      <c r="L1555" s="44"/>
      <c r="M1555" s="44"/>
      <c r="N1555" s="44"/>
      <c r="O1555" s="44"/>
    </row>
    <row r="1556" spans="2:15" x14ac:dyDescent="0.35">
      <c r="B1556" s="44"/>
      <c r="C1556" s="44"/>
      <c r="D1556" s="44"/>
      <c r="E1556" s="44"/>
      <c r="F1556" s="44"/>
      <c r="G1556" s="44"/>
      <c r="H1556" s="44"/>
      <c r="I1556" s="44"/>
      <c r="J1556" s="44"/>
      <c r="K1556" s="44"/>
      <c r="L1556" s="44"/>
      <c r="M1556" s="44"/>
      <c r="N1556" s="44"/>
      <c r="O1556" s="44"/>
    </row>
    <row r="1557" spans="2:15" x14ac:dyDescent="0.35">
      <c r="B1557" s="44"/>
      <c r="C1557" s="44"/>
      <c r="D1557" s="44"/>
      <c r="E1557" s="44"/>
      <c r="F1557" s="44"/>
      <c r="G1557" s="44"/>
      <c r="H1557" s="44"/>
      <c r="I1557" s="44"/>
      <c r="J1557" s="44"/>
      <c r="K1557" s="44"/>
      <c r="L1557" s="44"/>
      <c r="M1557" s="44"/>
      <c r="N1557" s="44"/>
      <c r="O1557" s="44"/>
    </row>
    <row r="1558" spans="2:15" x14ac:dyDescent="0.35">
      <c r="B1558" s="44"/>
      <c r="C1558" s="44"/>
      <c r="D1558" s="44"/>
      <c r="E1558" s="44"/>
      <c r="F1558" s="44"/>
      <c r="G1558" s="44"/>
      <c r="H1558" s="44"/>
      <c r="I1558" s="44"/>
      <c r="J1558" s="44"/>
      <c r="K1558" s="44"/>
      <c r="L1558" s="44"/>
      <c r="M1558" s="44"/>
      <c r="N1558" s="44"/>
      <c r="O1558" s="44"/>
    </row>
    <row r="1559" spans="2:15" x14ac:dyDescent="0.35">
      <c r="B1559" s="44"/>
      <c r="C1559" s="44"/>
      <c r="D1559" s="44"/>
      <c r="E1559" s="44"/>
      <c r="F1559" s="44"/>
      <c r="G1559" s="44"/>
      <c r="H1559" s="44"/>
      <c r="I1559" s="44"/>
      <c r="J1559" s="44"/>
      <c r="K1559" s="44"/>
      <c r="L1559" s="44"/>
      <c r="M1559" s="44"/>
      <c r="N1559" s="44"/>
      <c r="O1559" s="44"/>
    </row>
    <row r="1560" spans="2:15" x14ac:dyDescent="0.35">
      <c r="B1560" s="44"/>
      <c r="C1560" s="44"/>
      <c r="D1560" s="44"/>
      <c r="E1560" s="44"/>
      <c r="F1560" s="44"/>
      <c r="G1560" s="44"/>
      <c r="H1560" s="44"/>
      <c r="I1560" s="44"/>
      <c r="J1560" s="44"/>
      <c r="K1560" s="44"/>
      <c r="L1560" s="44"/>
      <c r="M1560" s="44"/>
      <c r="N1560" s="44"/>
      <c r="O1560" s="44"/>
    </row>
    <row r="1561" spans="2:15" x14ac:dyDescent="0.35">
      <c r="B1561" s="44"/>
      <c r="C1561" s="44"/>
      <c r="D1561" s="44"/>
      <c r="E1561" s="44"/>
      <c r="F1561" s="44"/>
      <c r="G1561" s="44"/>
      <c r="H1561" s="44"/>
      <c r="I1561" s="44"/>
      <c r="J1561" s="44"/>
      <c r="K1561" s="44"/>
      <c r="L1561" s="44"/>
      <c r="M1561" s="44"/>
      <c r="N1561" s="44"/>
      <c r="O1561" s="44"/>
    </row>
    <row r="1562" spans="2:15" x14ac:dyDescent="0.35">
      <c r="B1562" s="44"/>
      <c r="C1562" s="44"/>
      <c r="D1562" s="44"/>
      <c r="E1562" s="44"/>
      <c r="F1562" s="44"/>
      <c r="G1562" s="44"/>
      <c r="H1562" s="44"/>
      <c r="I1562" s="44"/>
      <c r="J1562" s="44"/>
      <c r="K1562" s="44"/>
      <c r="L1562" s="44"/>
      <c r="M1562" s="44"/>
      <c r="N1562" s="44"/>
      <c r="O1562" s="44"/>
    </row>
    <row r="1563" spans="2:15" x14ac:dyDescent="0.35">
      <c r="B1563" s="44"/>
      <c r="C1563" s="44"/>
      <c r="D1563" s="44"/>
      <c r="E1563" s="44"/>
      <c r="F1563" s="44"/>
      <c r="G1563" s="44"/>
      <c r="H1563" s="44"/>
      <c r="I1563" s="44"/>
      <c r="J1563" s="44"/>
      <c r="K1563" s="44"/>
      <c r="L1563" s="44"/>
      <c r="M1563" s="44"/>
      <c r="N1563" s="44"/>
      <c r="O1563" s="44"/>
    </row>
    <row r="1564" spans="2:15" x14ac:dyDescent="0.35">
      <c r="B1564" s="44"/>
      <c r="C1564" s="44"/>
      <c r="D1564" s="44"/>
      <c r="E1564" s="44"/>
      <c r="F1564" s="44"/>
      <c r="G1564" s="44"/>
      <c r="H1564" s="44"/>
      <c r="I1564" s="44"/>
      <c r="J1564" s="44"/>
      <c r="K1564" s="44"/>
      <c r="L1564" s="44"/>
      <c r="M1564" s="44"/>
      <c r="N1564" s="44"/>
      <c r="O1564" s="44"/>
    </row>
    <row r="1565" spans="2:15" x14ac:dyDescent="0.35">
      <c r="B1565" s="44"/>
      <c r="C1565" s="44"/>
      <c r="D1565" s="44"/>
      <c r="E1565" s="44"/>
      <c r="F1565" s="44"/>
      <c r="G1565" s="44"/>
      <c r="H1565" s="44"/>
      <c r="I1565" s="44"/>
      <c r="J1565" s="44"/>
      <c r="K1565" s="44"/>
      <c r="L1565" s="44"/>
      <c r="M1565" s="44"/>
      <c r="N1565" s="44"/>
      <c r="O1565" s="44"/>
    </row>
  </sheetData>
  <sheetProtection selectLockedCells="1" selectUnlockedCells="1"/>
  <mergeCells count="37">
    <mergeCell ref="F25:G25"/>
    <mergeCell ref="I26:J26"/>
    <mergeCell ref="I27:J27"/>
    <mergeCell ref="K26:L26"/>
    <mergeCell ref="K27:L27"/>
    <mergeCell ref="F26:G26"/>
    <mergeCell ref="F27:G27"/>
    <mergeCell ref="K25:L25"/>
    <mergeCell ref="I25:J25"/>
    <mergeCell ref="I31:J31"/>
    <mergeCell ref="K31:L31"/>
    <mergeCell ref="G16:M16"/>
    <mergeCell ref="I24:J24"/>
    <mergeCell ref="I21:L21"/>
    <mergeCell ref="E24:G24"/>
    <mergeCell ref="E30:G30"/>
    <mergeCell ref="K28:L28"/>
    <mergeCell ref="I28:J28"/>
    <mergeCell ref="F28:G28"/>
    <mergeCell ref="I30:J30"/>
    <mergeCell ref="K30:L30"/>
    <mergeCell ref="F29:G29"/>
    <mergeCell ref="I29:J29"/>
    <mergeCell ref="K29:L29"/>
    <mergeCell ref="E23:L23"/>
    <mergeCell ref="D10:I10"/>
    <mergeCell ref="K24:L24"/>
    <mergeCell ref="E21:H21"/>
    <mergeCell ref="D15:M15"/>
    <mergeCell ref="E18:H18"/>
    <mergeCell ref="I18:K18"/>
    <mergeCell ref="E19:H19"/>
    <mergeCell ref="I19:K19"/>
    <mergeCell ref="I20:K20"/>
    <mergeCell ref="E20:H20"/>
    <mergeCell ref="E22:H22"/>
    <mergeCell ref="I22:L22"/>
  </mergeCells>
  <phoneticPr fontId="13" type="noConversion"/>
  <pageMargins left="0.7" right="0.7" top="0.75" bottom="0.75" header="0.3" footer="0.3"/>
  <pageSetup paperSize="9" scale="53"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9:G18"/>
  <sheetViews>
    <sheetView showGridLines="0" workbookViewId="0">
      <selection activeCell="I16" sqref="I16"/>
    </sheetView>
  </sheetViews>
  <sheetFormatPr defaultRowHeight="14.6" x14ac:dyDescent="0.4"/>
  <cols>
    <col min="2" max="2" width="66.23046875" customWidth="1"/>
    <col min="3" max="3" width="36.84375" customWidth="1"/>
    <col min="4" max="4" width="27.69140625" customWidth="1"/>
    <col min="5" max="5" width="45.4609375" customWidth="1"/>
  </cols>
  <sheetData>
    <row r="9" spans="1:7" ht="45.65" customHeight="1" x14ac:dyDescent="0.4">
      <c r="A9" s="128"/>
      <c r="B9" s="416" t="s">
        <v>198</v>
      </c>
      <c r="C9" s="416"/>
      <c r="D9" s="128"/>
      <c r="E9" s="128"/>
      <c r="F9" s="128"/>
      <c r="G9" s="128"/>
    </row>
    <row r="10" spans="1:7" ht="35.15" customHeight="1" x14ac:dyDescent="0.4">
      <c r="A10" s="128"/>
      <c r="B10" s="417" t="s">
        <v>199</v>
      </c>
      <c r="C10" s="417"/>
      <c r="D10" s="417"/>
      <c r="E10" s="417"/>
      <c r="F10" s="128"/>
      <c r="G10" s="128"/>
    </row>
    <row r="11" spans="1:7" x14ac:dyDescent="0.4">
      <c r="A11" s="128"/>
      <c r="B11" s="128"/>
      <c r="C11" s="128"/>
      <c r="D11" s="128"/>
      <c r="E11" s="128"/>
      <c r="F11" s="128"/>
      <c r="G11" s="128"/>
    </row>
    <row r="12" spans="1:7" ht="42" customHeight="1" x14ac:dyDescent="0.4">
      <c r="A12" s="129"/>
      <c r="B12" s="170" t="s">
        <v>200</v>
      </c>
      <c r="C12" s="171" t="s">
        <v>201</v>
      </c>
      <c r="D12" s="171" t="s">
        <v>202</v>
      </c>
      <c r="E12" s="171" t="s">
        <v>203</v>
      </c>
      <c r="F12" s="129"/>
      <c r="G12" s="129"/>
    </row>
    <row r="13" spans="1:7" ht="30.75" customHeight="1" x14ac:dyDescent="0.4">
      <c r="A13" s="128"/>
      <c r="B13" s="132" t="s">
        <v>409</v>
      </c>
      <c r="C13" s="133">
        <v>0</v>
      </c>
      <c r="D13" s="130" t="s">
        <v>204</v>
      </c>
      <c r="E13" s="130" t="s">
        <v>204</v>
      </c>
      <c r="F13" s="128"/>
      <c r="G13" s="128"/>
    </row>
    <row r="14" spans="1:7" ht="30.75" customHeight="1" x14ac:dyDescent="0.4">
      <c r="A14" s="128"/>
      <c r="B14" s="132" t="s">
        <v>204</v>
      </c>
      <c r="C14" s="133">
        <v>0</v>
      </c>
      <c r="D14" s="130" t="s">
        <v>204</v>
      </c>
      <c r="E14" s="130" t="s">
        <v>204</v>
      </c>
      <c r="F14" s="128"/>
      <c r="G14" s="128"/>
    </row>
    <row r="15" spans="1:7" ht="30.75" customHeight="1" x14ac:dyDescent="0.4">
      <c r="A15" s="128"/>
      <c r="B15" s="132" t="s">
        <v>204</v>
      </c>
      <c r="C15" s="133">
        <v>0</v>
      </c>
      <c r="D15" s="130" t="s">
        <v>204</v>
      </c>
      <c r="E15" s="130" t="s">
        <v>204</v>
      </c>
      <c r="F15" s="128"/>
      <c r="G15" s="128"/>
    </row>
    <row r="16" spans="1:7" ht="30.75" customHeight="1" x14ac:dyDescent="0.4">
      <c r="A16" s="128"/>
      <c r="B16" s="132" t="s">
        <v>204</v>
      </c>
      <c r="C16" s="133">
        <v>0</v>
      </c>
      <c r="D16" s="130" t="s">
        <v>204</v>
      </c>
      <c r="E16" s="130" t="s">
        <v>204</v>
      </c>
      <c r="F16" s="128"/>
      <c r="G16" s="128"/>
    </row>
    <row r="17" spans="1:7" ht="30.75" customHeight="1" x14ac:dyDescent="0.4">
      <c r="A17" s="128"/>
      <c r="B17" s="132" t="s">
        <v>204</v>
      </c>
      <c r="C17" s="133">
        <v>0</v>
      </c>
      <c r="D17" s="130" t="s">
        <v>204</v>
      </c>
      <c r="E17" s="130" t="s">
        <v>204</v>
      </c>
      <c r="F17" s="128"/>
      <c r="G17" s="128"/>
    </row>
    <row r="18" spans="1:7" ht="30.75" customHeight="1" x14ac:dyDescent="0.4">
      <c r="A18" s="128"/>
      <c r="B18" s="168" t="s">
        <v>205</v>
      </c>
      <c r="C18" s="169">
        <f>SUM(C13:C17)</f>
        <v>0</v>
      </c>
      <c r="D18" s="131"/>
      <c r="E18" s="128"/>
      <c r="F18" s="128"/>
      <c r="G18" s="128"/>
    </row>
  </sheetData>
  <mergeCells count="2">
    <mergeCell ref="B9:C9"/>
    <mergeCell ref="B10:E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workbookViewId="0">
      <selection activeCell="E18" sqref="E18"/>
    </sheetView>
  </sheetViews>
  <sheetFormatPr defaultRowHeight="14.6" x14ac:dyDescent="0.4"/>
  <cols>
    <col min="2" max="2" width="23.4609375" bestFit="1" customWidth="1"/>
    <col min="3" max="3" width="31.84375" bestFit="1" customWidth="1"/>
  </cols>
  <sheetData>
    <row r="2" spans="2:3" x14ac:dyDescent="0.4">
      <c r="B2" s="156" t="s">
        <v>206</v>
      </c>
    </row>
    <row r="4" spans="2:3" x14ac:dyDescent="0.4">
      <c r="B4" t="s">
        <v>207</v>
      </c>
      <c r="C4" t="s">
        <v>19</v>
      </c>
    </row>
    <row r="5" spans="2:3" x14ac:dyDescent="0.4">
      <c r="B5" t="s">
        <v>208</v>
      </c>
      <c r="C5" t="str">
        <f>'Workbook Index Page'!$C$14</f>
        <v>Shetland Islands Council</v>
      </c>
    </row>
    <row r="6" spans="2:3" x14ac:dyDescent="0.4">
      <c r="B6" t="s">
        <v>209</v>
      </c>
      <c r="C6" t="str">
        <f>'Workbook Index Page'!$I$16</f>
        <v>Fair Isle Ferry Infrastructure Project</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opLeftCell="A23" workbookViewId="0">
      <selection activeCell="F22" sqref="F22"/>
    </sheetView>
  </sheetViews>
  <sheetFormatPr defaultRowHeight="14.6" x14ac:dyDescent="0.4"/>
  <cols>
    <col min="2" max="2" width="30.4609375" bestFit="1" customWidth="1"/>
  </cols>
  <sheetData>
    <row r="2" spans="2:6" x14ac:dyDescent="0.4">
      <c r="B2" s="156" t="s">
        <v>210</v>
      </c>
    </row>
    <row r="4" spans="2:6" x14ac:dyDescent="0.4">
      <c r="B4" t="s">
        <v>211</v>
      </c>
      <c r="C4" t="s">
        <v>19</v>
      </c>
    </row>
    <row r="5" spans="2:6" x14ac:dyDescent="0.4">
      <c r="B5" t="s">
        <v>212</v>
      </c>
      <c r="C5" t="str">
        <f>'Table A1 Methodology Note'!$D$15</f>
        <v>2022/23</v>
      </c>
    </row>
    <row r="6" spans="2:6" x14ac:dyDescent="0.4">
      <c r="B6" t="s">
        <v>213</v>
      </c>
      <c r="C6">
        <f>'Table A1 Methodology Note'!$D$18</f>
        <v>60</v>
      </c>
    </row>
    <row r="7" spans="2:6" x14ac:dyDescent="0.4">
      <c r="B7" t="s">
        <v>214</v>
      </c>
      <c r="C7" s="157">
        <f>'Table A1 Methodology Note'!$E$21</f>
        <v>3.5000000000000003E-2</v>
      </c>
    </row>
    <row r="8" spans="2:6" x14ac:dyDescent="0.4">
      <c r="B8" t="s">
        <v>215</v>
      </c>
      <c r="C8" s="157">
        <f>'Table A1 Methodology Note'!$E$22</f>
        <v>0.03</v>
      </c>
    </row>
    <row r="9" spans="2:6" x14ac:dyDescent="0.4">
      <c r="B9" t="s">
        <v>216</v>
      </c>
      <c r="C9" s="157">
        <f>'Table A1 Methodology Note'!$E$23</f>
        <v>2.5000000000000001E-2</v>
      </c>
    </row>
    <row r="10" spans="2:6" x14ac:dyDescent="0.4">
      <c r="B10" t="s">
        <v>217</v>
      </c>
      <c r="C10" t="str">
        <f>'Table A1 Methodology Note'!$D$26</f>
        <v xml:space="preserve">Full economic costs (in Q1 2021 prices) were prepared as part of the Outline Business Case in 2021.  These have been inflated to Q1 2022 prices for the purpose of this application - the ONS shows average construction costs inflation of 8% over the period March 2021 - March 2022, and this has been used as the basis of producing the Q1 2022 costs.  Inflation projections for Financial year 2022/23 to Financial Year 2025/26 have been drawn from the BCIS Five Year Civil Engineering Forecast - June 2022 (civil engineering tender prices).  Inflation is thereafter assumed to return to the Bank of England's 2% target rate (although note that no costs accrue after this period in any case). </v>
      </c>
    </row>
    <row r="13" spans="2:6" x14ac:dyDescent="0.4">
      <c r="B13" s="156" t="s">
        <v>218</v>
      </c>
    </row>
    <row r="15" spans="2:6" x14ac:dyDescent="0.4">
      <c r="B15" t="s">
        <v>219</v>
      </c>
      <c r="C15" t="s">
        <v>220</v>
      </c>
      <c r="D15" t="s">
        <v>46</v>
      </c>
      <c r="E15" t="s">
        <v>47</v>
      </c>
      <c r="F15" t="s">
        <v>19</v>
      </c>
    </row>
    <row r="16" spans="2:6" x14ac:dyDescent="0.4">
      <c r="B16" t="s">
        <v>209</v>
      </c>
      <c r="C16" t="str">
        <f>'Table A2 Economic Benefits'!D140</f>
        <v>Fair Isle Ferry Infrastructure Project</v>
      </c>
      <c r="D16">
        <f>'Table A2 Economic Benefits'!E140</f>
        <v>0</v>
      </c>
      <c r="E16">
        <f>'Table A2 Economic Benefits'!F140</f>
        <v>0</v>
      </c>
      <c r="F16">
        <f>'Table A2 Economic Benefits'!G140</f>
        <v>0</v>
      </c>
    </row>
    <row r="19" spans="2:7" x14ac:dyDescent="0.4">
      <c r="B19" s="156" t="s">
        <v>221</v>
      </c>
    </row>
    <row r="21" spans="2:7" x14ac:dyDescent="0.4">
      <c r="B21" t="s">
        <v>222</v>
      </c>
      <c r="C21" t="s">
        <v>18</v>
      </c>
      <c r="D21" t="s">
        <v>195</v>
      </c>
      <c r="E21" t="s">
        <v>196</v>
      </c>
      <c r="F21" t="s">
        <v>197</v>
      </c>
      <c r="G21" t="s">
        <v>223</v>
      </c>
    </row>
    <row r="22" spans="2:7" x14ac:dyDescent="0.4">
      <c r="B22" t="str">
        <f>'Table A4 Economic Costs'!D13</f>
        <v>LUF Funding</v>
      </c>
      <c r="C22" s="158">
        <f>'Table A4 Economic Costs'!E13</f>
        <v>715392</v>
      </c>
      <c r="D22" s="158">
        <f>'Table A4 Economic Costs'!F13</f>
        <v>4553526</v>
      </c>
      <c r="E22" s="158">
        <f>'Table A4 Economic Costs'!G13</f>
        <v>12051307</v>
      </c>
      <c r="F22" s="158">
        <f>'Table A4 Economic Costs'!H13</f>
        <v>9442088</v>
      </c>
      <c r="G22" s="158">
        <f>'Table A4 Economic Costs'!I13</f>
        <v>0</v>
      </c>
    </row>
    <row r="23" spans="2:7" x14ac:dyDescent="0.4">
      <c r="B23" t="str">
        <f>'Table A4 Economic Costs'!D14</f>
        <v>Other Public Sector Funding</v>
      </c>
      <c r="C23" s="158">
        <f>'Table A4 Economic Costs'!E14</f>
        <v>79488</v>
      </c>
      <c r="D23" s="158">
        <f>'Table A4 Economic Costs'!F14</f>
        <v>505947</v>
      </c>
      <c r="E23" s="158">
        <f>'Table A4 Economic Costs'!G14</f>
        <v>1339034</v>
      </c>
      <c r="F23" s="158">
        <f>'Table A4 Economic Costs'!H14</f>
        <v>1049121</v>
      </c>
      <c r="G23" s="158">
        <f>'Table A4 Economic Costs'!I14</f>
        <v>0</v>
      </c>
    </row>
    <row r="24" spans="2:7" x14ac:dyDescent="0.4">
      <c r="B24" t="str">
        <f>'Table A4 Economic Costs'!D15</f>
        <v>Private Sector Funding</v>
      </c>
      <c r="C24" s="158">
        <f>'Table A4 Economic Costs'!E15</f>
        <v>0</v>
      </c>
      <c r="D24" s="158">
        <f>'Table A4 Economic Costs'!F15</f>
        <v>0</v>
      </c>
      <c r="E24" s="158">
        <f>'Table A4 Economic Costs'!G15</f>
        <v>0</v>
      </c>
      <c r="F24" s="158">
        <f>'Table A4 Economic Costs'!H15</f>
        <v>0</v>
      </c>
      <c r="G24" s="158">
        <f>'Table A4 Economic Costs'!I15</f>
        <v>0</v>
      </c>
    </row>
    <row r="26" spans="2:7" x14ac:dyDescent="0.4">
      <c r="B26" t="s">
        <v>219</v>
      </c>
      <c r="C26" t="s">
        <v>224</v>
      </c>
      <c r="D26" t="s">
        <v>19</v>
      </c>
    </row>
    <row r="27" spans="2:7" x14ac:dyDescent="0.4">
      <c r="B27" t="s">
        <v>209</v>
      </c>
      <c r="C27" s="159">
        <f>'Table A4 Economic Costs'!E22</f>
        <v>0.44</v>
      </c>
      <c r="D27" s="160" t="str">
        <f>'Table A4 Economic Costs'!F22</f>
        <v>Optimism bias was applied based on the Scottish Transport Appraisal Guidance (STAG) Technical Database Table 13.4.  Marine infrastructure is not listed but is assumed to be under the 'Roads' category.  The STAG Technical Database recommends the application of 44% optimism bias at SOBC, reducing to 15% at OBC.  However, in marine civil engineering, a package of work is required to obtain greater cost certainty, including ground investigations and wave modelling.  These are significant undertakings and are not typically pursued until 'detailed design' stage, which precedes the FBC.  Optimism bias was therefore retained at 44%.</v>
      </c>
    </row>
    <row r="29" spans="2:7" x14ac:dyDescent="0.4">
      <c r="B29" t="s">
        <v>219</v>
      </c>
      <c r="C29" t="s">
        <v>74</v>
      </c>
      <c r="D29" t="s">
        <v>75</v>
      </c>
      <c r="E29" t="s">
        <v>19</v>
      </c>
    </row>
    <row r="30" spans="2:7" x14ac:dyDescent="0.4">
      <c r="B30" t="s">
        <v>209</v>
      </c>
      <c r="C30" s="158">
        <f>'Table A4 Economic Costs'!E26</f>
        <v>36657818.092310011</v>
      </c>
      <c r="D30" s="158">
        <f>'Table A4 Economic Costs'!F26</f>
        <v>0</v>
      </c>
      <c r="E30" s="160" t="str">
        <f>'Table A4 Economic Costs'!G26</f>
        <v>Given the nature of the Fair Isle Ferry Project, all costs will accrue to the public sector.</v>
      </c>
    </row>
    <row r="33" spans="2:6" x14ac:dyDescent="0.4">
      <c r="B33" s="156" t="s">
        <v>225</v>
      </c>
    </row>
    <row r="35" spans="2:6" x14ac:dyDescent="0.4">
      <c r="B35" t="s">
        <v>219</v>
      </c>
      <c r="C35" t="s">
        <v>220</v>
      </c>
      <c r="D35" s="161" t="s">
        <v>86</v>
      </c>
      <c r="E35" s="161" t="s">
        <v>87</v>
      </c>
      <c r="F35" t="s">
        <v>19</v>
      </c>
    </row>
    <row r="36" spans="2:6" x14ac:dyDescent="0.4">
      <c r="B36" t="s">
        <v>209</v>
      </c>
      <c r="C36" t="str">
        <f>'Table A6 VfM'!D12</f>
        <v>Fair Isle Ferry Infrastructure Project</v>
      </c>
      <c r="D36">
        <f>'Table A6 VfM'!E12</f>
        <v>0</v>
      </c>
      <c r="E36">
        <f>'Table A6 VfM'!F12</f>
        <v>0</v>
      </c>
      <c r="F36" t="str">
        <f>'Table A6 VfM'!G12</f>
        <v>It should be noted that, in the context of conventional transport appraisal, there are no significant quantifiable benefits associated with this investment.  A BCR has not therefore been developed for the Fair Isle Ferry Project.  Benefits can only be defined in qualitative terms.  However, unlike most transport investments, the 'do nothing' option in this context does not imply a continuation of the current day situation, rather it would entail a significant deterioration in the position of Fair Isle.</v>
      </c>
    </row>
    <row r="38" spans="2:6" x14ac:dyDescent="0.4">
      <c r="B38" t="s">
        <v>219</v>
      </c>
      <c r="C38" t="s">
        <v>220</v>
      </c>
      <c r="D38" t="s">
        <v>90</v>
      </c>
      <c r="E38" t="s">
        <v>19</v>
      </c>
    </row>
    <row r="39" spans="2:6" x14ac:dyDescent="0.4">
      <c r="B39" t="s">
        <v>209</v>
      </c>
      <c r="C39" t="str">
        <f>'Table A6 VfM'!D15</f>
        <v>Fair Isle Ferry Infrastructure Project</v>
      </c>
      <c r="D39" t="str">
        <f>'Table A6 VfM'!E15</f>
        <v>Yes</v>
      </c>
      <c r="E39" t="str">
        <f>'Table A6 VfM'!F15</f>
        <v>The wider non-monetised benefits are set out in detail in our response to section 5.4.2 of the application.</v>
      </c>
    </row>
    <row r="41" spans="2:6" x14ac:dyDescent="0.4">
      <c r="B41" t="s">
        <v>219</v>
      </c>
      <c r="C41" t="s">
        <v>93</v>
      </c>
      <c r="D41" t="s">
        <v>19</v>
      </c>
    </row>
    <row r="42" spans="2:6" x14ac:dyDescent="0.4">
      <c r="B42" t="s">
        <v>209</v>
      </c>
      <c r="C42" t="str">
        <f>'Table A6 VfM'!D18</f>
        <v>No</v>
      </c>
      <c r="D42" t="str">
        <f>'Table A6 VfM'!E18</f>
        <v>The wider non-monetised benefits are set out in detail in our response to section 5.4.2 of the application.</v>
      </c>
    </row>
  </sheetData>
  <phoneticPr fontId="13" type="noConversion"/>
  <pageMargins left="0.7" right="0.7" top="0.75" bottom="0.75" header="0.3" footer="0.3"/>
  <tableParts count="8">
    <tablePart r:id="rId1"/>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9:H92"/>
  <sheetViews>
    <sheetView topLeftCell="C37" zoomScale="60" zoomScaleNormal="60" workbookViewId="0">
      <selection activeCell="D31" sqref="D31:D90"/>
    </sheetView>
  </sheetViews>
  <sheetFormatPr defaultColWidth="9.15234375" defaultRowHeight="15.45" x14ac:dyDescent="0.4"/>
  <cols>
    <col min="1" max="1" width="4.53515625" style="82" customWidth="1"/>
    <col min="2" max="2" width="6.4609375" style="83" bestFit="1" customWidth="1"/>
    <col min="3" max="3" width="74" style="82" customWidth="1"/>
    <col min="4" max="4" width="25.53515625" style="82" bestFit="1" customWidth="1"/>
    <col min="5" max="5" width="26" style="82" bestFit="1" customWidth="1"/>
    <col min="6" max="6" width="31.15234375" style="82" bestFit="1" customWidth="1"/>
    <col min="7" max="7" width="44.3828125" style="82" bestFit="1" customWidth="1"/>
    <col min="8" max="8" width="41.84375" style="82" bestFit="1" customWidth="1"/>
    <col min="9" max="16384" width="9.15234375" style="82"/>
  </cols>
  <sheetData>
    <row r="9" spans="2:8" x14ac:dyDescent="0.4">
      <c r="B9" s="280" t="s">
        <v>12</v>
      </c>
      <c r="C9" s="281"/>
      <c r="D9" s="281"/>
      <c r="E9" s="281"/>
      <c r="F9" s="281"/>
      <c r="G9" s="281"/>
      <c r="H9" s="282"/>
    </row>
    <row r="10" spans="2:8" ht="15" x14ac:dyDescent="0.4">
      <c r="B10" s="82"/>
    </row>
    <row r="12" spans="2:8" x14ac:dyDescent="0.4">
      <c r="B12" s="119" t="s">
        <v>13</v>
      </c>
      <c r="C12" s="96" t="s">
        <v>14</v>
      </c>
      <c r="D12" s="283" t="str">
        <f>'Workbook Index Page'!$I$16</f>
        <v>Fair Isle Ferry Infrastructure Project</v>
      </c>
      <c r="E12" s="284"/>
      <c r="F12" s="284"/>
      <c r="G12" s="284"/>
      <c r="H12" s="285"/>
    </row>
    <row r="13" spans="2:8" ht="15" x14ac:dyDescent="0.4">
      <c r="B13" s="82"/>
      <c r="D13" s="115"/>
      <c r="E13" s="115"/>
      <c r="F13" s="115"/>
      <c r="G13" s="115"/>
      <c r="H13" s="115"/>
    </row>
    <row r="14" spans="2:8" x14ac:dyDescent="0.4">
      <c r="D14" s="293" t="s">
        <v>31</v>
      </c>
      <c r="E14" s="293"/>
      <c r="F14" s="293"/>
      <c r="G14" s="293"/>
      <c r="H14" s="293"/>
    </row>
    <row r="15" spans="2:8" ht="76.5" customHeight="1" x14ac:dyDescent="0.4">
      <c r="B15" s="86" t="s">
        <v>16</v>
      </c>
      <c r="C15" s="96" t="s">
        <v>17</v>
      </c>
      <c r="D15" s="300" t="s">
        <v>18</v>
      </c>
      <c r="E15" s="301"/>
      <c r="F15" s="301"/>
      <c r="G15" s="301"/>
      <c r="H15" s="302"/>
    </row>
    <row r="17" spans="2:8" x14ac:dyDescent="0.4">
      <c r="D17" s="82" t="s">
        <v>15</v>
      </c>
      <c r="E17" s="292" t="s">
        <v>19</v>
      </c>
      <c r="F17" s="292"/>
      <c r="G17" s="292"/>
      <c r="H17" s="292"/>
    </row>
    <row r="18" spans="2:8" ht="138.75" customHeight="1" x14ac:dyDescent="0.4">
      <c r="B18" s="86" t="s">
        <v>20</v>
      </c>
      <c r="C18" s="96" t="s">
        <v>21</v>
      </c>
      <c r="D18" s="107">
        <v>60</v>
      </c>
      <c r="E18" s="295" t="s">
        <v>275</v>
      </c>
      <c r="F18" s="295"/>
      <c r="G18" s="295"/>
      <c r="H18" s="296"/>
    </row>
    <row r="19" spans="2:8" x14ac:dyDescent="0.4">
      <c r="C19" s="84"/>
    </row>
    <row r="20" spans="2:8" x14ac:dyDescent="0.4">
      <c r="C20" s="84"/>
      <c r="D20" s="84" t="s">
        <v>15</v>
      </c>
      <c r="E20" s="293" t="s">
        <v>254</v>
      </c>
      <c r="F20" s="293"/>
      <c r="G20" s="293" t="s">
        <v>253</v>
      </c>
      <c r="H20" s="293"/>
    </row>
    <row r="21" spans="2:8" ht="31.5" customHeight="1" x14ac:dyDescent="0.4">
      <c r="B21" s="286" t="s">
        <v>22</v>
      </c>
      <c r="C21" s="289" t="s">
        <v>23</v>
      </c>
      <c r="D21" s="85" t="s">
        <v>24</v>
      </c>
      <c r="E21" s="303">
        <v>3.5000000000000003E-2</v>
      </c>
      <c r="F21" s="304"/>
      <c r="G21" s="303">
        <v>1.4999999999999999E-2</v>
      </c>
      <c r="H21" s="304"/>
    </row>
    <row r="22" spans="2:8" ht="31.5" customHeight="1" x14ac:dyDescent="0.4">
      <c r="B22" s="287"/>
      <c r="C22" s="290"/>
      <c r="D22" s="85" t="s">
        <v>25</v>
      </c>
      <c r="E22" s="303">
        <v>0.03</v>
      </c>
      <c r="F22" s="304"/>
      <c r="G22" s="303">
        <v>1.28571428571429E-2</v>
      </c>
      <c r="H22" s="304"/>
    </row>
    <row r="23" spans="2:8" ht="31.5" customHeight="1" x14ac:dyDescent="0.4">
      <c r="B23" s="288"/>
      <c r="C23" s="291"/>
      <c r="D23" s="85" t="s">
        <v>26</v>
      </c>
      <c r="E23" s="303">
        <v>2.5000000000000001E-2</v>
      </c>
      <c r="F23" s="304"/>
      <c r="G23" s="303">
        <v>1.0714285714285701E-2</v>
      </c>
      <c r="H23" s="304"/>
    </row>
    <row r="24" spans="2:8" x14ac:dyDescent="0.4">
      <c r="C24" s="84"/>
    </row>
    <row r="25" spans="2:8" x14ac:dyDescent="0.4">
      <c r="C25" s="84"/>
      <c r="D25" s="292" t="s">
        <v>19</v>
      </c>
      <c r="E25" s="292"/>
      <c r="F25" s="292"/>
      <c r="G25" s="292"/>
      <c r="H25" s="292"/>
    </row>
    <row r="26" spans="2:8" ht="201.75" customHeight="1" x14ac:dyDescent="0.4">
      <c r="B26" s="86" t="s">
        <v>27</v>
      </c>
      <c r="C26" s="96" t="s">
        <v>28</v>
      </c>
      <c r="D26" s="294" t="s">
        <v>276</v>
      </c>
      <c r="E26" s="295"/>
      <c r="F26" s="295"/>
      <c r="G26" s="295"/>
      <c r="H26" s="296"/>
    </row>
    <row r="27" spans="2:8" x14ac:dyDescent="0.4">
      <c r="C27" s="84"/>
    </row>
    <row r="28" spans="2:8" ht="36.65" customHeight="1" x14ac:dyDescent="0.4">
      <c r="B28" s="86" t="s">
        <v>29</v>
      </c>
      <c r="C28" s="297" t="s">
        <v>30</v>
      </c>
      <c r="D28" s="298"/>
      <c r="E28" s="298"/>
      <c r="F28" s="298"/>
      <c r="G28" s="298"/>
      <c r="H28" s="299"/>
    </row>
    <row r="29" spans="2:8" ht="15" x14ac:dyDescent="0.4">
      <c r="B29" s="82"/>
    </row>
    <row r="30" spans="2:8" ht="15" x14ac:dyDescent="0.4">
      <c r="B30" s="82"/>
      <c r="C30" s="87" t="s">
        <v>31</v>
      </c>
      <c r="D30" s="88" t="s">
        <v>32</v>
      </c>
      <c r="E30" s="85" t="s">
        <v>33</v>
      </c>
      <c r="F30" s="237" t="s">
        <v>34</v>
      </c>
      <c r="G30" s="238" t="s">
        <v>259</v>
      </c>
      <c r="H30" s="238" t="s">
        <v>260</v>
      </c>
    </row>
    <row r="31" spans="2:8" ht="15" x14ac:dyDescent="0.4">
      <c r="B31" s="82"/>
      <c r="C31" s="89" t="str">
        <f>D15</f>
        <v>2022/23</v>
      </c>
      <c r="D31" s="90">
        <v>0.03</v>
      </c>
      <c r="E31" s="239">
        <f>IF(ISBLANK(D31),"",
IF(E30=$E$30,0,
(1+D31)*(1+E30)-1))</f>
        <v>0</v>
      </c>
      <c r="F31" s="240">
        <f>IF(ISBLANK(D31),"",
100*(1+E31))</f>
        <v>100</v>
      </c>
      <c r="G31" s="241">
        <v>1</v>
      </c>
      <c r="H31" s="242">
        <v>1</v>
      </c>
    </row>
    <row r="32" spans="2:8" ht="14.5" customHeight="1" x14ac:dyDescent="0.4">
      <c r="B32" s="82"/>
      <c r="C32" s="91" t="str">
        <f>(LEFT(C31,4)+1)&amp;"/"&amp;(RIGHT(C31,2)+1)</f>
        <v>2023/24</v>
      </c>
      <c r="D32" s="90">
        <v>4.1000000000000002E-2</v>
      </c>
      <c r="E32" s="239">
        <f t="shared" ref="E32:E90" si="0">IF(ISBLANK(D32),"",
IF(E31=$E$30,0,
(1+D32)*(1+E31)-1))</f>
        <v>4.0999999999999925E-2</v>
      </c>
      <c r="F32" s="243">
        <f t="shared" ref="F32:F90" si="1">IF(ISBLANK(D32),"",
100*(1+E32))</f>
        <v>104.1</v>
      </c>
      <c r="G32" s="244">
        <f>IF(COUNTA($C$31:$C32)&gt;=77,G31*(1/(1+'Table A1 Methodology Note'!$E$23)),
IF(COUNTA($C$31:$C32)&gt;=32,G31*(1/(1+'Table A1 Methodology Note'!$E$22)),
G31*(1/(1+'Table A1 Methodology Note'!$E$21))))</f>
        <v>0.96618357487922713</v>
      </c>
      <c r="H32" s="245">
        <f>IF(COUNTA($C$31:$C32)&gt;=77,H31*(1/(1+'Table A1 Methodology Note'!$G$23)),
IF(COUNTA($C$31:$C32)&gt;=32,H31*(1/(1+'Table A1 Methodology Note'!$G$22)),
H31*(1/(1+'Table A1 Methodology Note'!$G$21))))</f>
        <v>0.98522167487684742</v>
      </c>
    </row>
    <row r="33" spans="2:8" ht="15" x14ac:dyDescent="0.4">
      <c r="B33" s="82"/>
      <c r="C33" s="91" t="str">
        <f t="shared" ref="C33:C90" si="2">(LEFT(C32,4)+1)&amp;"/"&amp;(RIGHT(C32,2)+1)</f>
        <v>2024/25</v>
      </c>
      <c r="D33" s="90">
        <v>0.04</v>
      </c>
      <c r="E33" s="239">
        <f t="shared" si="0"/>
        <v>8.2640000000000047E-2</v>
      </c>
      <c r="F33" s="243">
        <f t="shared" si="1"/>
        <v>108.26400000000001</v>
      </c>
      <c r="G33" s="244">
        <f>IF(COUNTA($C$31:$C33)&gt;=77,G32*(1/(1+'Table A1 Methodology Note'!$E$23)),
IF(COUNTA($C$31:$C33)&gt;=32,G32*(1/(1+'Table A1 Methodology Note'!$E$22)),
G32*(1/(1+'Table A1 Methodology Note'!$E$21))))</f>
        <v>0.93351070036640305</v>
      </c>
      <c r="H33" s="245">
        <f>IF(COUNTA($C$31:$C33)&gt;=77,H32*(1/(1+'Table A1 Methodology Note'!$G$23)),
IF(COUNTA($C$31:$C33)&gt;=32,H32*(1/(1+'Table A1 Methodology Note'!$G$22)),
H32*(1/(1+'Table A1 Methodology Note'!$G$21))))</f>
        <v>0.97066174864714039</v>
      </c>
    </row>
    <row r="34" spans="2:8" ht="14.5" customHeight="1" x14ac:dyDescent="0.4">
      <c r="B34" s="82"/>
      <c r="C34" s="91" t="str">
        <f t="shared" si="2"/>
        <v>2025/26</v>
      </c>
      <c r="D34" s="90">
        <v>3.7999999999999999E-2</v>
      </c>
      <c r="E34" s="239">
        <f t="shared" si="0"/>
        <v>0.12378032000000005</v>
      </c>
      <c r="F34" s="243">
        <f t="shared" si="1"/>
        <v>112.378032</v>
      </c>
      <c r="G34" s="244">
        <f>IF(COUNTA($C$31:$C34)&gt;=77,G33*(1/(1+'Table A1 Methodology Note'!$E$23)),
IF(COUNTA($C$31:$C34)&gt;=32,G33*(1/(1+'Table A1 Methodology Note'!$E$22)),
G33*(1/(1+'Table A1 Methodology Note'!$E$21))))</f>
        <v>0.90194270566802237</v>
      </c>
      <c r="H34" s="245">
        <f>IF(COUNTA($C$31:$C34)&gt;=77,H33*(1/(1+'Table A1 Methodology Note'!$G$23)),
IF(COUNTA($C$31:$C34)&gt;=32,H33*(1/(1+'Table A1 Methodology Note'!$G$22)),
H33*(1/(1+'Table A1 Methodology Note'!$G$21))))</f>
        <v>0.95631699374102519</v>
      </c>
    </row>
    <row r="35" spans="2:8" ht="15" x14ac:dyDescent="0.4">
      <c r="B35" s="82"/>
      <c r="C35" s="91" t="str">
        <f t="shared" si="2"/>
        <v>2026/27</v>
      </c>
      <c r="D35" s="90">
        <v>0.02</v>
      </c>
      <c r="E35" s="239">
        <f t="shared" si="0"/>
        <v>0.14625592640000007</v>
      </c>
      <c r="F35" s="243">
        <f t="shared" si="1"/>
        <v>114.62559264000001</v>
      </c>
      <c r="G35" s="244">
        <f>IF(COUNTA($C$31:$C35)&gt;=77,G34*(1/(1+'Table A1 Methodology Note'!$E$23)),
IF(COUNTA($C$31:$C35)&gt;=32,G34*(1/(1+'Table A1 Methodology Note'!$E$22)),
G34*(1/(1+'Table A1 Methodology Note'!$E$21))))</f>
        <v>0.87144222769857238</v>
      </c>
      <c r="H35" s="245">
        <f>IF(COUNTA($C$31:$C35)&gt;=77,H34*(1/(1+'Table A1 Methodology Note'!$G$23)),
IF(COUNTA($C$31:$C35)&gt;=32,H34*(1/(1+'Table A1 Methodology Note'!$G$22)),
H34*(1/(1+'Table A1 Methodology Note'!$G$21))))</f>
        <v>0.94218423028672449</v>
      </c>
    </row>
    <row r="36" spans="2:8" ht="14.5" customHeight="1" x14ac:dyDescent="0.4">
      <c r="B36" s="82"/>
      <c r="C36" s="91" t="str">
        <f t="shared" si="2"/>
        <v>2027/28</v>
      </c>
      <c r="D36" s="90">
        <v>0.02</v>
      </c>
      <c r="E36" s="239">
        <f t="shared" si="0"/>
        <v>0.16918104492800001</v>
      </c>
      <c r="F36" s="243">
        <f t="shared" si="1"/>
        <v>116.9181044928</v>
      </c>
      <c r="G36" s="244">
        <f>IF(COUNTA($C$31:$C36)&gt;=77,G35*(1/(1+'Table A1 Methodology Note'!$E$23)),
IF(COUNTA($C$31:$C36)&gt;=32,G35*(1/(1+'Table A1 Methodology Note'!$E$22)),
G35*(1/(1+'Table A1 Methodology Note'!$E$21))))</f>
        <v>0.84197316685852408</v>
      </c>
      <c r="H36" s="245">
        <f>IF(COUNTA($C$31:$C36)&gt;=77,H35*(1/(1+'Table A1 Methodology Note'!$G$23)),
IF(COUNTA($C$31:$C36)&gt;=32,H35*(1/(1+'Table A1 Methodology Note'!$G$22)),
H35*(1/(1+'Table A1 Methodology Note'!$G$21))))</f>
        <v>0.92826032540563996</v>
      </c>
    </row>
    <row r="37" spans="2:8" ht="15" x14ac:dyDescent="0.4">
      <c r="B37" s="82"/>
      <c r="C37" s="91" t="str">
        <f t="shared" si="2"/>
        <v>2028/29</v>
      </c>
      <c r="D37" s="90">
        <v>0.02</v>
      </c>
      <c r="E37" s="239">
        <f t="shared" si="0"/>
        <v>0.19256466582656007</v>
      </c>
      <c r="F37" s="243">
        <f t="shared" si="1"/>
        <v>119.256466582656</v>
      </c>
      <c r="G37" s="244">
        <f>IF(COUNTA($C$31:$C37)&gt;=77,G36*(1/(1+'Table A1 Methodology Note'!$E$23)),
IF(COUNTA($C$31:$C37)&gt;=32,G36*(1/(1+'Table A1 Methodology Note'!$E$22)),
G36*(1/(1+'Table A1 Methodology Note'!$E$21))))</f>
        <v>0.81350064430775282</v>
      </c>
      <c r="H37" s="245">
        <f>IF(COUNTA($C$31:$C37)&gt;=77,H36*(1/(1+'Table A1 Methodology Note'!$G$23)),
IF(COUNTA($C$31:$C37)&gt;=32,H36*(1/(1+'Table A1 Methodology Note'!$G$22)),
H36*(1/(1+'Table A1 Methodology Note'!$G$21))))</f>
        <v>0.91454219251787205</v>
      </c>
    </row>
    <row r="38" spans="2:8" ht="15" x14ac:dyDescent="0.4">
      <c r="B38" s="82"/>
      <c r="C38" s="91" t="str">
        <f t="shared" si="2"/>
        <v>2029/30</v>
      </c>
      <c r="D38" s="90">
        <v>0.02</v>
      </c>
      <c r="E38" s="239">
        <f t="shared" si="0"/>
        <v>0.2164159591430912</v>
      </c>
      <c r="F38" s="243">
        <f t="shared" si="1"/>
        <v>121.64159591430912</v>
      </c>
      <c r="G38" s="244">
        <f>IF(COUNTA($C$31:$C38)&gt;=77,G37*(1/(1+'Table A1 Methodology Note'!$E$23)),
IF(COUNTA($C$31:$C38)&gt;=32,G37*(1/(1+'Table A1 Methodology Note'!$E$22)),
G37*(1/(1+'Table A1 Methodology Note'!$E$21))))</f>
        <v>0.78599096068381924</v>
      </c>
      <c r="H38" s="245">
        <f>IF(COUNTA($C$31:$C38)&gt;=77,H37*(1/(1+'Table A1 Methodology Note'!$G$23)),
IF(COUNTA($C$31:$C38)&gt;=32,H37*(1/(1+'Table A1 Methodology Note'!$G$22)),
H37*(1/(1+'Table A1 Methodology Note'!$G$21))))</f>
        <v>0.90102679065800217</v>
      </c>
    </row>
    <row r="39" spans="2:8" ht="15" x14ac:dyDescent="0.4">
      <c r="B39" s="82"/>
      <c r="C39" s="91" t="str">
        <f t="shared" si="2"/>
        <v>2030/31</v>
      </c>
      <c r="D39" s="90">
        <v>0.02</v>
      </c>
      <c r="E39" s="239">
        <f t="shared" si="0"/>
        <v>0.24074427832595302</v>
      </c>
      <c r="F39" s="243">
        <f t="shared" si="1"/>
        <v>124.0744278325953</v>
      </c>
      <c r="G39" s="244">
        <f>IF(COUNTA($C$31:$C39)&gt;=77,G38*(1/(1+'Table A1 Methodology Note'!$E$23)),
IF(COUNTA($C$31:$C39)&gt;=32,G38*(1/(1+'Table A1 Methodology Note'!$E$22)),
G38*(1/(1+'Table A1 Methodology Note'!$E$21))))</f>
        <v>0.75941155621625056</v>
      </c>
      <c r="H39" s="245">
        <f>IF(COUNTA($C$31:$C39)&gt;=77,H38*(1/(1+'Table A1 Methodology Note'!$G$23)),
IF(COUNTA($C$31:$C39)&gt;=32,H38*(1/(1+'Table A1 Methodology Note'!$G$22)),
H38*(1/(1+'Table A1 Methodology Note'!$G$21))))</f>
        <v>0.88771112380098749</v>
      </c>
    </row>
    <row r="40" spans="2:8" ht="15" x14ac:dyDescent="0.4">
      <c r="B40" s="82"/>
      <c r="C40" s="91" t="str">
        <f t="shared" si="2"/>
        <v>2031/32</v>
      </c>
      <c r="D40" s="90">
        <v>0.02</v>
      </c>
      <c r="E40" s="239">
        <f t="shared" si="0"/>
        <v>0.26555916389247214</v>
      </c>
      <c r="F40" s="243">
        <f t="shared" si="1"/>
        <v>126.55591638924722</v>
      </c>
      <c r="G40" s="244">
        <f>IF(COUNTA($C$31:$C40)&gt;=77,G39*(1/(1+'Table A1 Methodology Note'!$E$23)),
IF(COUNTA($C$31:$C40)&gt;=32,G39*(1/(1+'Table A1 Methodology Note'!$E$22)),
G39*(1/(1+'Table A1 Methodology Note'!$E$21))))</f>
        <v>0.73373097218961414</v>
      </c>
      <c r="H40" s="245">
        <f>IF(COUNTA($C$31:$C40)&gt;=77,H39*(1/(1+'Table A1 Methodology Note'!$G$23)),
IF(COUNTA($C$31:$C40)&gt;=32,H39*(1/(1+'Table A1 Methodology Note'!$G$22)),
H39*(1/(1+'Table A1 Methodology Note'!$G$21))))</f>
        <v>0.87459224019801729</v>
      </c>
    </row>
    <row r="41" spans="2:8" ht="15" x14ac:dyDescent="0.4">
      <c r="B41" s="82"/>
      <c r="C41" s="91" t="str">
        <f t="shared" si="2"/>
        <v>2032/33</v>
      </c>
      <c r="D41" s="90">
        <v>0.02</v>
      </c>
      <c r="E41" s="239">
        <f t="shared" si="0"/>
        <v>0.29087034717032156</v>
      </c>
      <c r="F41" s="243">
        <f t="shared" si="1"/>
        <v>129.08703471703217</v>
      </c>
      <c r="G41" s="244">
        <f>IF(COUNTA($C$31:$C41)&gt;=77,G40*(1/(1+'Table A1 Methodology Note'!$E$23)),
IF(COUNTA($C$31:$C41)&gt;=32,G40*(1/(1+'Table A1 Methodology Note'!$E$22)),
G40*(1/(1+'Table A1 Methodology Note'!$E$21))))</f>
        <v>0.70891881370977217</v>
      </c>
      <c r="H41" s="245">
        <f>IF(COUNTA($C$31:$C41)&gt;=77,H40*(1/(1+'Table A1 Methodology Note'!$G$23)),
IF(COUNTA($C$31:$C41)&gt;=32,H40*(1/(1+'Table A1 Methodology Note'!$G$22)),
H40*(1/(1+'Table A1 Methodology Note'!$G$21))))</f>
        <v>0.86166723172218462</v>
      </c>
    </row>
    <row r="42" spans="2:8" ht="15" x14ac:dyDescent="0.4">
      <c r="B42" s="82"/>
      <c r="C42" s="91" t="str">
        <f t="shared" si="2"/>
        <v>2033/34</v>
      </c>
      <c r="D42" s="90">
        <v>0.02</v>
      </c>
      <c r="E42" s="239">
        <f t="shared" si="0"/>
        <v>0.31668775411372807</v>
      </c>
      <c r="F42" s="243">
        <f t="shared" si="1"/>
        <v>131.66877541137282</v>
      </c>
      <c r="G42" s="244">
        <f>IF(COUNTA($C$31:$C42)&gt;=77,G41*(1/(1+'Table A1 Methodology Note'!$E$23)),
IF(COUNTA($C$31:$C42)&gt;=32,G41*(1/(1+'Table A1 Methodology Note'!$E$22)),
G41*(1/(1+'Table A1 Methodology Note'!$E$21))))</f>
        <v>0.68494571372924851</v>
      </c>
      <c r="H42" s="245">
        <f>IF(COUNTA($C$31:$C42)&gt;=77,H41*(1/(1+'Table A1 Methodology Note'!$G$23)),
IF(COUNTA($C$31:$C42)&gt;=32,H41*(1/(1+'Table A1 Methodology Note'!$G$22)),
H41*(1/(1+'Table A1 Methodology Note'!$G$21))))</f>
        <v>0.8489332332238273</v>
      </c>
    </row>
    <row r="43" spans="2:8" ht="15" x14ac:dyDescent="0.4">
      <c r="B43" s="82"/>
      <c r="C43" s="91" t="str">
        <f t="shared" si="2"/>
        <v>2034/35</v>
      </c>
      <c r="D43" s="90">
        <v>0.02</v>
      </c>
      <c r="E43" s="239">
        <f t="shared" si="0"/>
        <v>0.34302150919600272</v>
      </c>
      <c r="F43" s="243">
        <f t="shared" si="1"/>
        <v>134.30215091960028</v>
      </c>
      <c r="G43" s="244">
        <f>IF(COUNTA($C$31:$C43)&gt;=77,G42*(1/(1+'Table A1 Methodology Note'!$E$23)),
IF(COUNTA($C$31:$C43)&gt;=32,G42*(1/(1+'Table A1 Methodology Note'!$E$22)),
G42*(1/(1+'Table A1 Methodology Note'!$E$21))))</f>
        <v>0.66178329828912907</v>
      </c>
      <c r="H43" s="245">
        <f>IF(COUNTA($C$31:$C43)&gt;=77,H42*(1/(1+'Table A1 Methodology Note'!$G$23)),
IF(COUNTA($C$31:$C43)&gt;=32,H42*(1/(1+'Table A1 Methodology Note'!$G$22)),
H42*(1/(1+'Table A1 Methodology Note'!$G$21))))</f>
        <v>0.8363874218953965</v>
      </c>
    </row>
    <row r="44" spans="2:8" ht="15" x14ac:dyDescent="0.4">
      <c r="B44" s="82"/>
      <c r="C44" s="91" t="str">
        <f t="shared" si="2"/>
        <v>2035/36</v>
      </c>
      <c r="D44" s="90">
        <v>0.02</v>
      </c>
      <c r="E44" s="239">
        <f t="shared" si="0"/>
        <v>0.36988193937992286</v>
      </c>
      <c r="F44" s="243">
        <f t="shared" si="1"/>
        <v>136.98819393799229</v>
      </c>
      <c r="G44" s="244">
        <f>IF(COUNTA($C$31:$C44)&gt;=77,G43*(1/(1+'Table A1 Methodology Note'!$E$23)),
IF(COUNTA($C$31:$C44)&gt;=32,G43*(1/(1+'Table A1 Methodology Note'!$E$22)),
G43*(1/(1+'Table A1 Methodology Note'!$E$21))))</f>
        <v>0.63940415293635666</v>
      </c>
      <c r="H44" s="245">
        <f>IF(COUNTA($C$31:$C44)&gt;=77,H43*(1/(1+'Table A1 Methodology Note'!$G$23)),
IF(COUNTA($C$31:$C44)&gt;=32,H43*(1/(1+'Table A1 Methodology Note'!$G$22)),
H43*(1/(1+'Table A1 Methodology Note'!$G$21))))</f>
        <v>0.82402701664571099</v>
      </c>
    </row>
    <row r="45" spans="2:8" ht="15" x14ac:dyDescent="0.4">
      <c r="B45" s="82"/>
      <c r="C45" s="91" t="str">
        <f t="shared" si="2"/>
        <v>2036/37</v>
      </c>
      <c r="D45" s="90">
        <v>0.02</v>
      </c>
      <c r="E45" s="239">
        <f t="shared" si="0"/>
        <v>0.39727957816752135</v>
      </c>
      <c r="F45" s="243">
        <f t="shared" si="1"/>
        <v>139.72795781675214</v>
      </c>
      <c r="G45" s="244">
        <f>IF(COUNTA($C$31:$C45)&gt;=77,G44*(1/(1+'Table A1 Methodology Note'!$E$23)),
IF(COUNTA($C$31:$C45)&gt;=32,G44*(1/(1+'Table A1 Methodology Note'!$E$22)),
G44*(1/(1+'Table A1 Methodology Note'!$E$21))))</f>
        <v>0.61778179027667313</v>
      </c>
      <c r="H45" s="245">
        <f>IF(COUNTA($C$31:$C45)&gt;=77,H44*(1/(1+'Table A1 Methodology Note'!$G$23)),
IF(COUNTA($C$31:$C45)&gt;=32,H44*(1/(1+'Table A1 Methodology Note'!$G$22)),
H44*(1/(1+'Table A1 Methodology Note'!$G$21))))</f>
        <v>0.81184927748345925</v>
      </c>
    </row>
    <row r="46" spans="2:8" ht="15" x14ac:dyDescent="0.4">
      <c r="B46" s="82"/>
      <c r="C46" s="91" t="str">
        <f t="shared" si="2"/>
        <v>2037/38</v>
      </c>
      <c r="D46" s="90">
        <v>0.02</v>
      </c>
      <c r="E46" s="239">
        <f t="shared" si="0"/>
        <v>0.42522516973087177</v>
      </c>
      <c r="F46" s="243">
        <f t="shared" si="1"/>
        <v>142.52251697308716</v>
      </c>
      <c r="G46" s="244">
        <f>IF(COUNTA($C$31:$C46)&gt;=77,G45*(1/(1+'Table A1 Methodology Note'!$E$23)),
IF(COUNTA($C$31:$C46)&gt;=32,G45*(1/(1+'Table A1 Methodology Note'!$E$22)),
G45*(1/(1+'Table A1 Methodology Note'!$E$21))))</f>
        <v>0.59689061862480497</v>
      </c>
      <c r="H46" s="245">
        <f>IF(COUNTA($C$31:$C46)&gt;=77,H45*(1/(1+'Table A1 Methodology Note'!$G$23)),
IF(COUNTA($C$31:$C46)&gt;=32,H45*(1/(1+'Table A1 Methodology Note'!$G$22)),
H45*(1/(1+'Table A1 Methodology Note'!$G$21))))</f>
        <v>0.79985150490981216</v>
      </c>
    </row>
    <row r="47" spans="2:8" ht="15" x14ac:dyDescent="0.4">
      <c r="B47" s="82"/>
      <c r="C47" s="91" t="str">
        <f t="shared" si="2"/>
        <v>2038/39</v>
      </c>
      <c r="D47" s="90">
        <v>0.02</v>
      </c>
      <c r="E47" s="239">
        <f t="shared" si="0"/>
        <v>0.45372967312548917</v>
      </c>
      <c r="F47" s="243">
        <f t="shared" si="1"/>
        <v>145.37296731254892</v>
      </c>
      <c r="G47" s="244">
        <f>IF(COUNTA($C$31:$C47)&gt;=77,G46*(1/(1+'Table A1 Methodology Note'!$E$23)),
IF(COUNTA($C$31:$C47)&gt;=32,G46*(1/(1+'Table A1 Methodology Note'!$E$22)),
G46*(1/(1+'Table A1 Methodology Note'!$E$21))))</f>
        <v>0.57670591171478747</v>
      </c>
      <c r="H47" s="245">
        <f>IF(COUNTA($C$31:$C47)&gt;=77,H46*(1/(1+'Table A1 Methodology Note'!$G$23)),
IF(COUNTA($C$31:$C47)&gt;=32,H46*(1/(1+'Table A1 Methodology Note'!$G$22)),
H46*(1/(1+'Table A1 Methodology Note'!$G$21))))</f>
        <v>0.78803103932001206</v>
      </c>
    </row>
    <row r="48" spans="2:8" ht="15" x14ac:dyDescent="0.4">
      <c r="B48" s="82"/>
      <c r="C48" s="91" t="str">
        <f t="shared" si="2"/>
        <v>2039/40</v>
      </c>
      <c r="D48" s="90">
        <v>0.02</v>
      </c>
      <c r="E48" s="239">
        <f t="shared" si="0"/>
        <v>0.48280426658799902</v>
      </c>
      <c r="F48" s="243">
        <f t="shared" si="1"/>
        <v>148.28042665879991</v>
      </c>
      <c r="G48" s="244">
        <f>IF(COUNTA($C$31:$C48)&gt;=77,G47*(1/(1+'Table A1 Methodology Note'!$E$23)),
IF(COUNTA($C$31:$C48)&gt;=32,G47*(1/(1+'Table A1 Methodology Note'!$E$22)),
G47*(1/(1+'Table A1 Methodology Note'!$E$21))))</f>
        <v>0.55720377943457733</v>
      </c>
      <c r="H48" s="245">
        <f>IF(COUNTA($C$31:$C48)&gt;=77,H47*(1/(1+'Table A1 Methodology Note'!$G$23)),
IF(COUNTA($C$31:$C48)&gt;=32,H47*(1/(1+'Table A1 Methodology Note'!$G$22)),
H47*(1/(1+'Table A1 Methodology Note'!$G$21))))</f>
        <v>0.77638526041380507</v>
      </c>
    </row>
    <row r="49" spans="2:8" ht="15" x14ac:dyDescent="0.4">
      <c r="B49" s="82"/>
      <c r="C49" s="91" t="str">
        <f t="shared" si="2"/>
        <v>2040/41</v>
      </c>
      <c r="D49" s="90">
        <v>0.02</v>
      </c>
      <c r="E49" s="239">
        <f t="shared" si="0"/>
        <v>0.51246035191975903</v>
      </c>
      <c r="F49" s="243">
        <f t="shared" si="1"/>
        <v>151.24603519197589</v>
      </c>
      <c r="G49" s="244">
        <f>IF(COUNTA($C$31:$C49)&gt;=77,G48*(1/(1+'Table A1 Methodology Note'!$E$23)),
IF(COUNTA($C$31:$C49)&gt;=32,G48*(1/(1+'Table A1 Methodology Note'!$E$22)),
G48*(1/(1+'Table A1 Methodology Note'!$E$21))))</f>
        <v>0.53836113955031628</v>
      </c>
      <c r="H49" s="245">
        <f>IF(COUNTA($C$31:$C49)&gt;=77,H48*(1/(1+'Table A1 Methodology Note'!$G$23)),
IF(COUNTA($C$31:$C49)&gt;=32,H48*(1/(1+'Table A1 Methodology Note'!$G$22)),
H48*(1/(1+'Table A1 Methodology Note'!$G$21))))</f>
        <v>0.76491158661458636</v>
      </c>
    </row>
    <row r="50" spans="2:8" ht="15" x14ac:dyDescent="0.4">
      <c r="B50" s="82"/>
      <c r="C50" s="91" t="str">
        <f t="shared" si="2"/>
        <v>2041/42</v>
      </c>
      <c r="D50" s="90">
        <v>0.02</v>
      </c>
      <c r="E50" s="239">
        <f t="shared" si="0"/>
        <v>0.54270955895815431</v>
      </c>
      <c r="F50" s="243">
        <f t="shared" si="1"/>
        <v>154.27095589581543</v>
      </c>
      <c r="G50" s="244">
        <f>IF(COUNTA($C$31:$C50)&gt;=77,G49*(1/(1+'Table A1 Methodology Note'!$E$23)),
IF(COUNTA($C$31:$C50)&gt;=32,G49*(1/(1+'Table A1 Methodology Note'!$E$22)),
G49*(1/(1+'Table A1 Methodology Note'!$E$21))))</f>
        <v>0.520155690386779</v>
      </c>
      <c r="H50" s="245">
        <f>IF(COUNTA($C$31:$C50)&gt;=77,H49*(1/(1+'Table A1 Methodology Note'!$G$23)),
IF(COUNTA($C$31:$C50)&gt;=32,H49*(1/(1+'Table A1 Methodology Note'!$G$22)),
H49*(1/(1+'Table A1 Methodology Note'!$G$21))))</f>
        <v>0.7536074744971295</v>
      </c>
    </row>
    <row r="51" spans="2:8" ht="15" x14ac:dyDescent="0.4">
      <c r="B51" s="82"/>
      <c r="C51" s="91" t="str">
        <f t="shared" si="2"/>
        <v>2042/43</v>
      </c>
      <c r="D51" s="90">
        <v>0.02</v>
      </c>
      <c r="E51" s="239">
        <f t="shared" si="0"/>
        <v>0.57356375013731742</v>
      </c>
      <c r="F51" s="243">
        <f t="shared" si="1"/>
        <v>157.35637501373174</v>
      </c>
      <c r="G51" s="244">
        <f>IF(COUNTA($C$31:$C51)&gt;=77,G50*(1/(1+'Table A1 Methodology Note'!$E$23)),
IF(COUNTA($C$31:$C51)&gt;=32,G50*(1/(1+'Table A1 Methodology Note'!$E$22)),
G50*(1/(1+'Table A1 Methodology Note'!$E$21))))</f>
        <v>0.50256588443167061</v>
      </c>
      <c r="H51" s="245">
        <f>IF(COUNTA($C$31:$C51)&gt;=77,H50*(1/(1+'Table A1 Methodology Note'!$G$23)),
IF(COUNTA($C$31:$C51)&gt;=32,H50*(1/(1+'Table A1 Methodology Note'!$G$22)),
H50*(1/(1+'Table A1 Methodology Note'!$G$21))))</f>
        <v>0.74247041822377302</v>
      </c>
    </row>
    <row r="52" spans="2:8" x14ac:dyDescent="0.4">
      <c r="C52" s="91" t="str">
        <f t="shared" si="2"/>
        <v>2043/44</v>
      </c>
      <c r="D52" s="90">
        <v>0.02</v>
      </c>
      <c r="E52" s="239">
        <f t="shared" si="0"/>
        <v>0.6050350251400638</v>
      </c>
      <c r="F52" s="243">
        <f t="shared" si="1"/>
        <v>160.50350251400639</v>
      </c>
      <c r="G52" s="244">
        <f>IF(COUNTA($C$31:$C52)&gt;=77,G51*(1/(1+'Table A1 Methodology Note'!$E$23)),
IF(COUNTA($C$31:$C52)&gt;=32,G51*(1/(1+'Table A1 Methodology Note'!$E$22)),
G51*(1/(1+'Table A1 Methodology Note'!$E$21))))</f>
        <v>0.48557090283253201</v>
      </c>
      <c r="H52" s="245">
        <f>IF(COUNTA($C$31:$C52)&gt;=77,H51*(1/(1+'Table A1 Methodology Note'!$G$23)),
IF(COUNTA($C$31:$C52)&gt;=32,H51*(1/(1+'Table A1 Methodology Note'!$G$22)),
H51*(1/(1+'Table A1 Methodology Note'!$G$21))))</f>
        <v>0.73149794898893905</v>
      </c>
    </row>
    <row r="53" spans="2:8" x14ac:dyDescent="0.4">
      <c r="C53" s="91" t="str">
        <f t="shared" si="2"/>
        <v>2044/45</v>
      </c>
      <c r="D53" s="90">
        <v>0.02</v>
      </c>
      <c r="E53" s="239">
        <f t="shared" si="0"/>
        <v>0.63713572564286514</v>
      </c>
      <c r="F53" s="243">
        <f t="shared" si="1"/>
        <v>163.71357256428652</v>
      </c>
      <c r="G53" s="244">
        <f>IF(COUNTA($C$31:$C53)&gt;=77,G52*(1/(1+'Table A1 Methodology Note'!$E$23)),
IF(COUNTA($C$31:$C53)&gt;=32,G52*(1/(1+'Table A1 Methodology Note'!$E$22)),
G52*(1/(1+'Table A1 Methodology Note'!$E$21))))</f>
        <v>0.46915063075606961</v>
      </c>
      <c r="H53" s="245">
        <f>IF(COUNTA($C$31:$C53)&gt;=77,H52*(1/(1+'Table A1 Methodology Note'!$G$23)),
IF(COUNTA($C$31:$C53)&gt;=32,H52*(1/(1+'Table A1 Methodology Note'!$G$22)),
H52*(1/(1+'Table A1 Methodology Note'!$G$21))))</f>
        <v>0.72068763447186124</v>
      </c>
    </row>
    <row r="54" spans="2:8" x14ac:dyDescent="0.4">
      <c r="C54" s="91" t="str">
        <f t="shared" si="2"/>
        <v>2045/46</v>
      </c>
      <c r="D54" s="90">
        <v>0.02</v>
      </c>
      <c r="E54" s="239">
        <f t="shared" si="0"/>
        <v>0.66987844015572251</v>
      </c>
      <c r="F54" s="243">
        <f t="shared" si="1"/>
        <v>166.98784401557225</v>
      </c>
      <c r="G54" s="244">
        <f>IF(COUNTA($C$31:$C54)&gt;=77,G53*(1/(1+'Table A1 Methodology Note'!$E$23)),
IF(COUNTA($C$31:$C54)&gt;=32,G53*(1/(1+'Table A1 Methodology Note'!$E$22)),
G53*(1/(1+'Table A1 Methodology Note'!$E$21))))</f>
        <v>0.45328563358074364</v>
      </c>
      <c r="H54" s="245">
        <f>IF(COUNTA($C$31:$C54)&gt;=77,H53*(1/(1+'Table A1 Methodology Note'!$G$23)),
IF(COUNTA($C$31:$C54)&gt;=32,H53*(1/(1+'Table A1 Methodology Note'!$G$22)),
H53*(1/(1+'Table A1 Methodology Note'!$G$21))))</f>
        <v>0.71003707829740037</v>
      </c>
    </row>
    <row r="55" spans="2:8" x14ac:dyDescent="0.4">
      <c r="C55" s="91" t="str">
        <f t="shared" si="2"/>
        <v>2046/47</v>
      </c>
      <c r="D55" s="90">
        <v>0.02</v>
      </c>
      <c r="E55" s="239">
        <f t="shared" si="0"/>
        <v>0.70327600895883702</v>
      </c>
      <c r="F55" s="243">
        <f t="shared" si="1"/>
        <v>170.32760089588371</v>
      </c>
      <c r="G55" s="244">
        <f>IF(COUNTA($C$31:$C55)&gt;=77,G54*(1/(1+'Table A1 Methodology Note'!$E$23)),
IF(COUNTA($C$31:$C55)&gt;=32,G54*(1/(1+'Table A1 Methodology Note'!$E$22)),
G54*(1/(1+'Table A1 Methodology Note'!$E$21))))</f>
        <v>0.43795713389443836</v>
      </c>
      <c r="H55" s="245">
        <f>IF(COUNTA($C$31:$C55)&gt;=77,H54*(1/(1+'Table A1 Methodology Note'!$G$23)),
IF(COUNTA($C$31:$C55)&gt;=32,H54*(1/(1+'Table A1 Methodology Note'!$G$22)),
H54*(1/(1+'Table A1 Methodology Note'!$G$21))))</f>
        <v>0.69954391950482808</v>
      </c>
    </row>
    <row r="56" spans="2:8" x14ac:dyDescent="0.4">
      <c r="C56" s="91" t="str">
        <f t="shared" si="2"/>
        <v>2047/48</v>
      </c>
      <c r="D56" s="90">
        <v>0.02</v>
      </c>
      <c r="E56" s="239">
        <f t="shared" si="0"/>
        <v>0.73734152913801387</v>
      </c>
      <c r="F56" s="243">
        <f t="shared" si="1"/>
        <v>173.73415291380138</v>
      </c>
      <c r="G56" s="244">
        <f>IF(COUNTA($C$31:$C56)&gt;=77,G55*(1/(1+'Table A1 Methodology Note'!$E$23)),
IF(COUNTA($C$31:$C56)&gt;=32,G55*(1/(1+'Table A1 Methodology Note'!$E$22)),
G55*(1/(1+'Table A1 Methodology Note'!$E$21))))</f>
        <v>0.42314698926998878</v>
      </c>
      <c r="H56" s="245">
        <f>IF(COUNTA($C$31:$C56)&gt;=77,H55*(1/(1+'Table A1 Methodology Note'!$G$23)),
IF(COUNTA($C$31:$C56)&gt;=32,H55*(1/(1+'Table A1 Methodology Note'!$G$22)),
H55*(1/(1+'Table A1 Methodology Note'!$G$21))))</f>
        <v>0.68920583202446128</v>
      </c>
    </row>
    <row r="57" spans="2:8" x14ac:dyDescent="0.4">
      <c r="C57" s="91" t="str">
        <f t="shared" si="2"/>
        <v>2048/49</v>
      </c>
      <c r="D57" s="90">
        <v>0.02</v>
      </c>
      <c r="E57" s="239">
        <f t="shared" si="0"/>
        <v>0.77208835972077416</v>
      </c>
      <c r="F57" s="243">
        <f t="shared" si="1"/>
        <v>177.20883597207742</v>
      </c>
      <c r="G57" s="244">
        <f>IF(COUNTA($C$31:$C57)&gt;=77,G56*(1/(1+'Table A1 Methodology Note'!$E$23)),
IF(COUNTA($C$31:$C57)&gt;=32,G56*(1/(1+'Table A1 Methodology Note'!$E$22)),
G56*(1/(1+'Table A1 Methodology Note'!$E$21))))</f>
        <v>0.40883767079225974</v>
      </c>
      <c r="H57" s="245">
        <f>IF(COUNTA($C$31:$C57)&gt;=77,H56*(1/(1+'Table A1 Methodology Note'!$G$23)),
IF(COUNTA($C$31:$C57)&gt;=32,H56*(1/(1+'Table A1 Methodology Note'!$G$22)),
H56*(1/(1+'Table A1 Methodology Note'!$G$21))))</f>
        <v>0.67902052416203096</v>
      </c>
    </row>
    <row r="58" spans="2:8" x14ac:dyDescent="0.4">
      <c r="C58" s="91" t="str">
        <f t="shared" si="2"/>
        <v>2049/50</v>
      </c>
      <c r="D58" s="90">
        <v>0.02</v>
      </c>
      <c r="E58" s="239">
        <f t="shared" si="0"/>
        <v>0.80753012691518977</v>
      </c>
      <c r="F58" s="243">
        <f t="shared" si="1"/>
        <v>180.75301269151899</v>
      </c>
      <c r="G58" s="244">
        <f>IF(COUNTA($C$31:$C58)&gt;=77,G57*(1/(1+'Table A1 Methodology Note'!$E$23)),
IF(COUNTA($C$31:$C58)&gt;=32,G57*(1/(1+'Table A1 Methodology Note'!$E$22)),
G57*(1/(1+'Table A1 Methodology Note'!$E$21))))</f>
        <v>0.39501224231136212</v>
      </c>
      <c r="H58" s="245">
        <f>IF(COUNTA($C$31:$C58)&gt;=77,H57*(1/(1+'Table A1 Methodology Note'!$G$23)),
IF(COUNTA($C$31:$C58)&gt;=32,H57*(1/(1+'Table A1 Methodology Note'!$G$22)),
H57*(1/(1+'Table A1 Methodology Note'!$G$21))))</f>
        <v>0.66898573809067097</v>
      </c>
    </row>
    <row r="59" spans="2:8" x14ac:dyDescent="0.4">
      <c r="C59" s="91" t="str">
        <f t="shared" si="2"/>
        <v>2050/51</v>
      </c>
      <c r="D59" s="90">
        <v>0.02</v>
      </c>
      <c r="E59" s="239">
        <f t="shared" si="0"/>
        <v>0.84368072945349359</v>
      </c>
      <c r="F59" s="243">
        <f t="shared" si="1"/>
        <v>184.36807294534935</v>
      </c>
      <c r="G59" s="244">
        <f>IF(COUNTA($C$31:$C59)&gt;=77,G58*(1/(1+'Table A1 Methodology Note'!$E$23)),
IF(COUNTA($C$31:$C59)&gt;=32,G58*(1/(1+'Table A1 Methodology Note'!$E$22)),
G58*(1/(1+'Table A1 Methodology Note'!$E$21))))</f>
        <v>0.38165434039745133</v>
      </c>
      <c r="H59" s="245">
        <f>IF(COUNTA($C$31:$C59)&gt;=77,H58*(1/(1+'Table A1 Methodology Note'!$G$23)),
IF(COUNTA($C$31:$C59)&gt;=32,H58*(1/(1+'Table A1 Methodology Note'!$G$22)),
H58*(1/(1+'Table A1 Methodology Note'!$G$21))))</f>
        <v>0.65909924935041486</v>
      </c>
    </row>
    <row r="60" spans="2:8" x14ac:dyDescent="0.4">
      <c r="C60" s="91" t="str">
        <f t="shared" si="2"/>
        <v>2051/52</v>
      </c>
      <c r="D60" s="90">
        <v>0.02</v>
      </c>
      <c r="E60" s="239">
        <f t="shared" si="0"/>
        <v>0.88055434404256361</v>
      </c>
      <c r="F60" s="243">
        <f t="shared" si="1"/>
        <v>188.05543440425637</v>
      </c>
      <c r="G60" s="244">
        <f>IF(COUNTA($C$31:$C60)&gt;=77,G59*(1/(1+'Table A1 Methodology Note'!$E$23)),
IF(COUNTA($C$31:$C60)&gt;=32,G59*(1/(1+'Table A1 Methodology Note'!$E$22)),
G59*(1/(1+'Table A1 Methodology Note'!$E$21))))</f>
        <v>0.36874815497338298</v>
      </c>
      <c r="H60" s="245">
        <f>IF(COUNTA($C$31:$C60)&gt;=77,H59*(1/(1+'Table A1 Methodology Note'!$G$23)),
IF(COUNTA($C$31:$C60)&gt;=32,H59*(1/(1+'Table A1 Methodology Note'!$G$22)),
H59*(1/(1+'Table A1 Methodology Note'!$G$21))))</f>
        <v>0.64935886635508866</v>
      </c>
    </row>
    <row r="61" spans="2:8" x14ac:dyDescent="0.4">
      <c r="C61" s="91" t="str">
        <f t="shared" si="2"/>
        <v>2052/53</v>
      </c>
      <c r="D61" s="90">
        <v>0.02</v>
      </c>
      <c r="E61" s="239">
        <f t="shared" si="0"/>
        <v>0.91816543092341485</v>
      </c>
      <c r="F61" s="243">
        <f t="shared" si="1"/>
        <v>191.81654309234148</v>
      </c>
      <c r="G61" s="244">
        <f>IF(COUNTA($C$31:$C61)&gt;=77,G60*(1/(1+'Table A1 Methodology Note'!$E$23)),
IF(COUNTA($C$31:$C61)&gt;=32,G60*(1/(1+'Table A1 Methodology Note'!$E$22)),
G60*(1/(1+'Table A1 Methodology Note'!$E$21))))</f>
        <v>0.35627841060230242</v>
      </c>
      <c r="H61" s="245">
        <f>IF(COUNTA($C$31:$C61)&gt;=77,H60*(1/(1+'Table A1 Methodology Note'!$G$23)),
IF(COUNTA($C$31:$C61)&gt;=32,H60*(1/(1+'Table A1 Methodology Note'!$G$22)),
H60*(1/(1+'Table A1 Methodology Note'!$G$21))))</f>
        <v>0.63976242990649135</v>
      </c>
    </row>
    <row r="62" spans="2:8" x14ac:dyDescent="0.4">
      <c r="C62" s="91" t="str">
        <f t="shared" si="2"/>
        <v>2053/54</v>
      </c>
      <c r="D62" s="90">
        <v>0.02</v>
      </c>
      <c r="E62" s="239">
        <f t="shared" si="0"/>
        <v>0.95652873954188311</v>
      </c>
      <c r="F62" s="243">
        <f t="shared" si="1"/>
        <v>195.65287395418832</v>
      </c>
      <c r="G62" s="244">
        <f>IF(COUNTA($C$31:$C62)&gt;=77,G61*(1/(1+'Table A1 Methodology Note'!$E$23)),
IF(COUNTA($C$31:$C62)&gt;=32,G61*(1/(1+'Table A1 Methodology Note'!$E$22)),
G61*(1/(1+'Table A1 Methodology Note'!$E$21))))</f>
        <v>0.34590136951679845</v>
      </c>
      <c r="H62" s="245">
        <f>IF(COUNTA($C$31:$C62)&gt;=77,H61*(1/(1+'Table A1 Methodology Note'!$G$23)),
IF(COUNTA($C$31:$C62)&gt;=32,H61*(1/(1+'Table A1 Methodology Note'!$G$22)),
H61*(1/(1+'Table A1 Methodology Note'!$G$21))))</f>
        <v>0.63164132712911691</v>
      </c>
    </row>
    <row r="63" spans="2:8" x14ac:dyDescent="0.4">
      <c r="C63" s="91" t="str">
        <f t="shared" si="2"/>
        <v>2054/55</v>
      </c>
      <c r="D63" s="90">
        <v>0.02</v>
      </c>
      <c r="E63" s="239">
        <f t="shared" si="0"/>
        <v>0.99565931433272081</v>
      </c>
      <c r="F63" s="243">
        <f t="shared" si="1"/>
        <v>199.56593143327208</v>
      </c>
      <c r="G63" s="244">
        <f>IF(COUNTA($C$31:$C63)&gt;=77,G62*(1/(1+'Table A1 Methodology Note'!$E$23)),
IF(COUNTA($C$31:$C63)&gt;=32,G62*(1/(1+'Table A1 Methodology Note'!$E$22)),
G62*(1/(1+'Table A1 Methodology Note'!$E$21))))</f>
        <v>0.33582657234640628</v>
      </c>
      <c r="H63" s="245">
        <f>IF(COUNTA($C$31:$C63)&gt;=77,H62*(1/(1+'Table A1 Methodology Note'!$G$23)),
IF(COUNTA($C$31:$C63)&gt;=32,H62*(1/(1+'Table A1 Methodology Note'!$G$22)),
H62*(1/(1+'Table A1 Methodology Note'!$G$21))))</f>
        <v>0.62362331310350039</v>
      </c>
    </row>
    <row r="64" spans="2:8" x14ac:dyDescent="0.4">
      <c r="C64" s="91" t="str">
        <f t="shared" si="2"/>
        <v>2055/56</v>
      </c>
      <c r="D64" s="90">
        <v>0.02</v>
      </c>
      <c r="E64" s="239">
        <f t="shared" si="0"/>
        <v>1.0355725006193754</v>
      </c>
      <c r="F64" s="243">
        <f t="shared" si="1"/>
        <v>203.55725006193754</v>
      </c>
      <c r="G64" s="244">
        <f>IF(COUNTA($C$31:$C64)&gt;=77,G63*(1/(1+'Table A1 Methodology Note'!$E$23)),
IF(COUNTA($C$31:$C64)&gt;=32,G63*(1/(1+'Table A1 Methodology Note'!$E$22)),
G63*(1/(1+'Table A1 Methodology Note'!$E$21))))</f>
        <v>0.32604521587029739</v>
      </c>
      <c r="H64" s="245">
        <f>IF(COUNTA($C$31:$C64)&gt;=77,H63*(1/(1+'Table A1 Methodology Note'!$G$23)),
IF(COUNTA($C$31:$C64)&gt;=32,H63*(1/(1+'Table A1 Methodology Note'!$G$22)),
H63*(1/(1+'Table A1 Methodology Note'!$G$21))))</f>
        <v>0.61570707922771539</v>
      </c>
    </row>
    <row r="65" spans="3:8" x14ac:dyDescent="0.4">
      <c r="C65" s="91" t="str">
        <f t="shared" si="2"/>
        <v>2056/57</v>
      </c>
      <c r="D65" s="90">
        <v>0.02</v>
      </c>
      <c r="E65" s="239">
        <f t="shared" si="0"/>
        <v>1.0762839506317632</v>
      </c>
      <c r="F65" s="243">
        <f t="shared" si="1"/>
        <v>207.62839506317633</v>
      </c>
      <c r="G65" s="244">
        <f>IF(COUNTA($C$31:$C65)&gt;=77,G64*(1/(1+'Table A1 Methodology Note'!$E$23)),
IF(COUNTA($C$31:$C65)&gt;=32,G64*(1/(1+'Table A1 Methodology Note'!$E$22)),
G64*(1/(1+'Table A1 Methodology Note'!$E$21))))</f>
        <v>0.31654875327213339</v>
      </c>
      <c r="H65" s="245">
        <f>IF(COUNTA($C$31:$C65)&gt;=77,H64*(1/(1+'Table A1 Methodology Note'!$G$23)),
IF(COUNTA($C$31:$C65)&gt;=32,H64*(1/(1+'Table A1 Methodology Note'!$G$22)),
H64*(1/(1+'Table A1 Methodology Note'!$G$21))))</f>
        <v>0.60789133351114344</v>
      </c>
    </row>
    <row r="66" spans="3:8" x14ac:dyDescent="0.4">
      <c r="C66" s="91" t="str">
        <f t="shared" si="2"/>
        <v>2057/58</v>
      </c>
      <c r="D66" s="90">
        <v>0.02</v>
      </c>
      <c r="E66" s="239">
        <f t="shared" si="0"/>
        <v>1.1178096296443987</v>
      </c>
      <c r="F66" s="243">
        <f t="shared" si="1"/>
        <v>211.78096296443988</v>
      </c>
      <c r="G66" s="244">
        <f>IF(COUNTA($C$31:$C66)&gt;=77,G65*(1/(1+'Table A1 Methodology Note'!$E$23)),
IF(COUNTA($C$31:$C66)&gt;=32,G65*(1/(1+'Table A1 Methodology Note'!$E$22)),
G65*(1/(1+'Table A1 Methodology Note'!$E$21))))</f>
        <v>0.30732888667197417</v>
      </c>
      <c r="H66" s="245">
        <f>IF(COUNTA($C$31:$C66)&gt;=77,H65*(1/(1+'Table A1 Methodology Note'!$G$23)),
IF(COUNTA($C$31:$C66)&gt;=32,H65*(1/(1+'Table A1 Methodology Note'!$G$22)),
H65*(1/(1+'Table A1 Methodology Note'!$G$21))))</f>
        <v>0.60017480036361126</v>
      </c>
    </row>
    <row r="67" spans="3:8" x14ac:dyDescent="0.4">
      <c r="C67" s="91" t="str">
        <f t="shared" si="2"/>
        <v>2058/59</v>
      </c>
      <c r="D67" s="90">
        <v>0.02</v>
      </c>
      <c r="E67" s="239">
        <f t="shared" si="0"/>
        <v>1.1601658222372868</v>
      </c>
      <c r="F67" s="243">
        <f t="shared" si="1"/>
        <v>216.01658222372868</v>
      </c>
      <c r="G67" s="244">
        <f>IF(COUNTA($C$31:$C67)&gt;=77,G66*(1/(1+'Table A1 Methodology Note'!$E$23)),
IF(COUNTA($C$31:$C67)&gt;=32,G66*(1/(1+'Table A1 Methodology Note'!$E$22)),
G66*(1/(1+'Table A1 Methodology Note'!$E$21))))</f>
        <v>0.29837755987570308</v>
      </c>
      <c r="H67" s="245">
        <f>IF(COUNTA($C$31:$C67)&gt;=77,H66*(1/(1+'Table A1 Methodology Note'!$G$23)),
IF(COUNTA($C$31:$C67)&gt;=32,H66*(1/(1+'Table A1 Methodology Note'!$G$22)),
H66*(1/(1+'Table A1 Methodology Note'!$G$21))))</f>
        <v>0.59255622038720435</v>
      </c>
    </row>
    <row r="68" spans="3:8" x14ac:dyDescent="0.4">
      <c r="C68" s="91" t="str">
        <f t="shared" si="2"/>
        <v>2059/60</v>
      </c>
      <c r="D68" s="90">
        <v>0.02</v>
      </c>
      <c r="E68" s="239">
        <f t="shared" si="0"/>
        <v>1.2033691386820324</v>
      </c>
      <c r="F68" s="243">
        <f t="shared" si="1"/>
        <v>220.33691386820325</v>
      </c>
      <c r="G68" s="244">
        <f>IF(COUNTA($C$31:$C68)&gt;=77,G67*(1/(1+'Table A1 Methodology Note'!$E$23)),
IF(COUNTA($C$31:$C68)&gt;=32,G67*(1/(1+'Table A1 Methodology Note'!$E$22)),
G67*(1/(1+'Table A1 Methodology Note'!$E$21))))</f>
        <v>0.28968695133563405</v>
      </c>
      <c r="H68" s="245">
        <f>IF(COUNTA($C$31:$C68)&gt;=77,H67*(1/(1+'Table A1 Methodology Note'!$G$23)),
IF(COUNTA($C$31:$C68)&gt;=32,H67*(1/(1+'Table A1 Methodology Note'!$G$22)),
H67*(1/(1+'Table A1 Methodology Note'!$G$21))))</f>
        <v>0.58503435017072358</v>
      </c>
    </row>
    <row r="69" spans="3:8" x14ac:dyDescent="0.4">
      <c r="C69" s="91" t="str">
        <f t="shared" si="2"/>
        <v>2060/61</v>
      </c>
      <c r="D69" s="90">
        <v>0.02</v>
      </c>
      <c r="E69" s="239">
        <f t="shared" si="0"/>
        <v>1.2474365214556733</v>
      </c>
      <c r="F69" s="243">
        <f t="shared" si="1"/>
        <v>224.74365214556732</v>
      </c>
      <c r="G69" s="244">
        <f>IF(COUNTA($C$31:$C69)&gt;=77,G68*(1/(1+'Table A1 Methodology Note'!$E$23)),
IF(COUNTA($C$31:$C69)&gt;=32,G68*(1/(1+'Table A1 Methodology Note'!$E$22)),
G68*(1/(1+'Table A1 Methodology Note'!$E$21))))</f>
        <v>0.28124946731614958</v>
      </c>
      <c r="H69" s="245">
        <f>IF(COUNTA($C$31:$C69)&gt;=77,H68*(1/(1+'Table A1 Methodology Note'!$G$23)),
IF(COUNTA($C$31:$C69)&gt;=32,H68*(1/(1+'Table A1 Methodology Note'!$G$22)),
H68*(1/(1+'Table A1 Methodology Note'!$G$21))))</f>
        <v>0.57760796208675103</v>
      </c>
    </row>
    <row r="70" spans="3:8" x14ac:dyDescent="0.4">
      <c r="C70" s="91" t="str">
        <f t="shared" si="2"/>
        <v>2061/62</v>
      </c>
      <c r="D70" s="90">
        <v>0.02</v>
      </c>
      <c r="E70" s="239">
        <f t="shared" si="0"/>
        <v>1.2923852518847867</v>
      </c>
      <c r="F70" s="243">
        <f t="shared" si="1"/>
        <v>229.23852518847866</v>
      </c>
      <c r="G70" s="244">
        <f>IF(COUNTA($C$31:$C70)&gt;=77,G69*(1/(1+'Table A1 Methodology Note'!$E$23)),
IF(COUNTA($C$31:$C70)&gt;=32,G69*(1/(1+'Table A1 Methodology Note'!$E$22)),
G69*(1/(1+'Table A1 Methodology Note'!$E$21))))</f>
        <v>0.27305773525839766</v>
      </c>
      <c r="H70" s="245">
        <f>IF(COUNTA($C$31:$C70)&gt;=77,H69*(1/(1+'Table A1 Methodology Note'!$G$23)),
IF(COUNTA($C$31:$C70)&gt;=32,H69*(1/(1+'Table A1 Methodology Note'!$G$22)),
H69*(1/(1+'Table A1 Methodology Note'!$G$21))))</f>
        <v>0.57027584409129151</v>
      </c>
    </row>
    <row r="71" spans="3:8" x14ac:dyDescent="0.4">
      <c r="C71" s="91" t="str">
        <f t="shared" si="2"/>
        <v>2062/63</v>
      </c>
      <c r="D71" s="90">
        <v>0.02</v>
      </c>
      <c r="E71" s="239">
        <f t="shared" si="0"/>
        <v>1.3382329569224827</v>
      </c>
      <c r="F71" s="243">
        <f t="shared" si="1"/>
        <v>233.82329569224828</v>
      </c>
      <c r="G71" s="244">
        <f>IF(COUNTA($C$31:$C71)&gt;=77,G70*(1/(1+'Table A1 Methodology Note'!$E$23)),
IF(COUNTA($C$31:$C71)&gt;=32,G70*(1/(1+'Table A1 Methodology Note'!$E$22)),
G70*(1/(1+'Table A1 Methodology Note'!$E$21))))</f>
        <v>0.26510459733825015</v>
      </c>
      <c r="H71" s="245">
        <f>IF(COUNTA($C$31:$C71)&gt;=77,H70*(1/(1+'Table A1 Methodology Note'!$G$23)),
IF(COUNTA($C$31:$C71)&gt;=32,H70*(1/(1+'Table A1 Methodology Note'!$G$22)),
H70*(1/(1+'Table A1 Methodology Note'!$G$21))))</f>
        <v>0.56303679952595775</v>
      </c>
    </row>
    <row r="72" spans="3:8" x14ac:dyDescent="0.4">
      <c r="C72" s="91" t="str">
        <f t="shared" si="2"/>
        <v>2063/64</v>
      </c>
      <c r="D72" s="90">
        <v>0.02</v>
      </c>
      <c r="E72" s="239">
        <f t="shared" si="0"/>
        <v>1.3849976160609323</v>
      </c>
      <c r="F72" s="243">
        <f t="shared" si="1"/>
        <v>238.49976160609322</v>
      </c>
      <c r="G72" s="244">
        <f>IF(COUNTA($C$31:$C72)&gt;=77,G71*(1/(1+'Table A1 Methodology Note'!$E$23)),
IF(COUNTA($C$31:$C72)&gt;=32,G71*(1/(1+'Table A1 Methodology Note'!$E$22)),
G71*(1/(1+'Table A1 Methodology Note'!$E$21))))</f>
        <v>0.25738310421189337</v>
      </c>
      <c r="H72" s="245">
        <f>IF(COUNTA($C$31:$C72)&gt;=77,H71*(1/(1+'Table A1 Methodology Note'!$G$23)),
IF(COUNTA($C$31:$C72)&gt;=32,H71*(1/(1+'Table A1 Methodology Note'!$G$22)),
H71*(1/(1+'Table A1 Methodology Note'!$G$21))))</f>
        <v>0.55588964692266629</v>
      </c>
    </row>
    <row r="73" spans="3:8" x14ac:dyDescent="0.4">
      <c r="C73" s="91" t="str">
        <f t="shared" si="2"/>
        <v>2064/65</v>
      </c>
      <c r="D73" s="90">
        <v>0.02</v>
      </c>
      <c r="E73" s="239">
        <f t="shared" si="0"/>
        <v>1.4326975683821508</v>
      </c>
      <c r="F73" s="243">
        <f t="shared" si="1"/>
        <v>243.26975683821507</v>
      </c>
      <c r="G73" s="244">
        <f>IF(COUNTA($C$31:$C73)&gt;=77,G72*(1/(1+'Table A1 Methodology Note'!$E$23)),
IF(COUNTA($C$31:$C73)&gt;=32,G72*(1/(1+'Table A1 Methodology Note'!$E$22)),
G72*(1/(1+'Table A1 Methodology Note'!$E$21))))</f>
        <v>0.2498865089435858</v>
      </c>
      <c r="H73" s="245">
        <f>IF(COUNTA($C$31:$C73)&gt;=77,H72*(1/(1+'Table A1 Methodology Note'!$G$23)),
IF(COUNTA($C$31:$C73)&gt;=32,H72*(1/(1+'Table A1 Methodology Note'!$G$22)),
H72*(1/(1+'Table A1 Methodology Note'!$G$21))))</f>
        <v>0.5488332198108129</v>
      </c>
    </row>
    <row r="74" spans="3:8" x14ac:dyDescent="0.4">
      <c r="C74" s="91" t="str">
        <f t="shared" si="2"/>
        <v>2065/66</v>
      </c>
      <c r="D74" s="90">
        <v>0.02</v>
      </c>
      <c r="E74" s="239">
        <f t="shared" si="0"/>
        <v>1.481351519749794</v>
      </c>
      <c r="F74" s="243">
        <f t="shared" si="1"/>
        <v>248.13515197497941</v>
      </c>
      <c r="G74" s="244">
        <f>IF(COUNTA($C$31:$C74)&gt;=77,G73*(1/(1+'Table A1 Methodology Note'!$E$23)),
IF(COUNTA($C$31:$C74)&gt;=32,G73*(1/(1+'Table A1 Methodology Note'!$E$22)),
G73*(1/(1+'Table A1 Methodology Note'!$E$21))))</f>
        <v>0.24260826111027747</v>
      </c>
      <c r="H74" s="245">
        <f>IF(COUNTA($C$31:$C74)&gt;=77,H73*(1/(1+'Table A1 Methodology Note'!$G$23)),
IF(COUNTA($C$31:$C74)&gt;=32,H73*(1/(1+'Table A1 Methodology Note'!$G$22)),
H73*(1/(1+'Table A1 Methodology Note'!$G$21))))</f>
        <v>0.54186636652689557</v>
      </c>
    </row>
    <row r="75" spans="3:8" x14ac:dyDescent="0.4">
      <c r="C75" s="91" t="str">
        <f t="shared" si="2"/>
        <v>2066/67</v>
      </c>
      <c r="D75" s="90">
        <v>0.02</v>
      </c>
      <c r="E75" s="239">
        <f t="shared" si="0"/>
        <v>1.5309785501447899</v>
      </c>
      <c r="F75" s="243">
        <f t="shared" si="1"/>
        <v>253.09785501447899</v>
      </c>
      <c r="G75" s="244">
        <f>IF(COUNTA($C$31:$C75)&gt;=77,G74*(1/(1+'Table A1 Methodology Note'!$E$23)),
IF(COUNTA($C$31:$C75)&gt;=32,G74*(1/(1+'Table A1 Methodology Note'!$E$22)),
G74*(1/(1+'Table A1 Methodology Note'!$E$21))))</f>
        <v>0.23554200107793929</v>
      </c>
      <c r="H75" s="245">
        <f>IF(COUNTA($C$31:$C75)&gt;=77,H74*(1/(1+'Table A1 Methodology Note'!$G$23)),
IF(COUNTA($C$31:$C75)&gt;=32,H74*(1/(1+'Table A1 Methodology Note'!$G$22)),
H74*(1/(1+'Table A1 Methodology Note'!$G$21))))</f>
        <v>0.53498795002655408</v>
      </c>
    </row>
    <row r="76" spans="3:8" x14ac:dyDescent="0.4">
      <c r="C76" s="91" t="str">
        <f t="shared" si="2"/>
        <v>2067/68</v>
      </c>
      <c r="D76" s="90">
        <v>0.02</v>
      </c>
      <c r="E76" s="239">
        <f t="shared" si="0"/>
        <v>1.5815981211476857</v>
      </c>
      <c r="F76" s="243">
        <f t="shared" si="1"/>
        <v>258.15981211476856</v>
      </c>
      <c r="G76" s="244">
        <f>IF(COUNTA($C$31:$C76)&gt;=77,G75*(1/(1+'Table A1 Methodology Note'!$E$23)),
IF(COUNTA($C$31:$C76)&gt;=32,G75*(1/(1+'Table A1 Methodology Note'!$E$22)),
G75*(1/(1+'Table A1 Methodology Note'!$E$21))))</f>
        <v>0.22868155444460125</v>
      </c>
      <c r="H76" s="245">
        <f>IF(COUNTA($C$31:$C76)&gt;=77,H75*(1/(1+'Table A1 Methodology Note'!$G$23)),
IF(COUNTA($C$31:$C76)&gt;=32,H75*(1/(1+'Table A1 Methodology Note'!$G$22)),
H75*(1/(1+'Table A1 Methodology Note'!$G$21))))</f>
        <v>0.52819684769899555</v>
      </c>
    </row>
    <row r="77" spans="3:8" x14ac:dyDescent="0.4">
      <c r="C77" s="91" t="str">
        <f t="shared" si="2"/>
        <v>2068/69</v>
      </c>
      <c r="D77" s="90">
        <v>0.02</v>
      </c>
      <c r="E77" s="239">
        <f t="shared" si="0"/>
        <v>1.6332300835706395</v>
      </c>
      <c r="F77" s="243">
        <f t="shared" si="1"/>
        <v>263.32300835706394</v>
      </c>
      <c r="G77" s="244">
        <f>IF(COUNTA($C$31:$C77)&gt;=77,G76*(1/(1+'Table A1 Methodology Note'!$E$23)),
IF(COUNTA($C$31:$C77)&gt;=32,G76*(1/(1+'Table A1 Methodology Note'!$E$22)),
G76*(1/(1+'Table A1 Methodology Note'!$E$21))))</f>
        <v>0.22202092664524395</v>
      </c>
      <c r="H77" s="245">
        <f>IF(COUNTA($C$31:$C77)&gt;=77,H76*(1/(1+'Table A1 Methodology Note'!$G$23)),
IF(COUNTA($C$31:$C77)&gt;=32,H76*(1/(1+'Table A1 Methodology Note'!$G$22)),
H76*(1/(1+'Table A1 Methodology Note'!$G$21))))</f>
        <v>0.52149195118377556</v>
      </c>
    </row>
    <row r="78" spans="3:8" x14ac:dyDescent="0.4">
      <c r="C78" s="91" t="str">
        <f t="shared" si="2"/>
        <v>2069/70</v>
      </c>
      <c r="D78" s="90">
        <v>0.02</v>
      </c>
      <c r="E78" s="239">
        <f t="shared" si="0"/>
        <v>1.6858946852420522</v>
      </c>
      <c r="F78" s="243">
        <f t="shared" si="1"/>
        <v>268.58946852420524</v>
      </c>
      <c r="G78" s="244">
        <f>IF(COUNTA($C$31:$C78)&gt;=77,G77*(1/(1+'Table A1 Methodology Note'!$E$23)),
IF(COUNTA($C$31:$C78)&gt;=32,G77*(1/(1+'Table A1 Methodology Note'!$E$22)),
G77*(1/(1+'Table A1 Methodology Note'!$E$21))))</f>
        <v>0.21555429771382908</v>
      </c>
      <c r="H78" s="245">
        <f>IF(COUNTA($C$31:$C78)&gt;=77,H77*(1/(1+'Table A1 Methodology Note'!$G$23)),
IF(COUNTA($C$31:$C78)&gt;=32,H77*(1/(1+'Table A1 Methodology Note'!$G$22)),
H77*(1/(1+'Table A1 Methodology Note'!$G$21))))</f>
        <v>0.51487216618990528</v>
      </c>
    </row>
    <row r="79" spans="3:8" x14ac:dyDescent="0.4">
      <c r="C79" s="91" t="str">
        <f t="shared" si="2"/>
        <v>2070/71</v>
      </c>
      <c r="D79" s="90">
        <v>0.02</v>
      </c>
      <c r="E79" s="239">
        <f t="shared" si="0"/>
        <v>1.7396125789468933</v>
      </c>
      <c r="F79" s="243">
        <f t="shared" si="1"/>
        <v>273.96125789468931</v>
      </c>
      <c r="G79" s="244">
        <f>IF(COUNTA($C$31:$C79)&gt;=77,G78*(1/(1+'Table A1 Methodology Note'!$E$23)),
IF(COUNTA($C$31:$C79)&gt;=32,G78*(1/(1+'Table A1 Methodology Note'!$E$22)),
G78*(1/(1+'Table A1 Methodology Note'!$E$21))))</f>
        <v>0.20927601719789232</v>
      </c>
      <c r="H79" s="245">
        <f>IF(COUNTA($C$31:$C79)&gt;=77,H78*(1/(1+'Table A1 Methodology Note'!$G$23)),
IF(COUNTA($C$31:$C79)&gt;=32,H78*(1/(1+'Table A1 Methodology Note'!$G$22)),
H78*(1/(1+'Table A1 Methodology Note'!$G$21))))</f>
        <v>0.50833641231725479</v>
      </c>
    </row>
    <row r="80" spans="3:8" x14ac:dyDescent="0.4">
      <c r="C80" s="91" t="str">
        <f t="shared" si="2"/>
        <v>2071/72</v>
      </c>
      <c r="D80" s="90">
        <v>0.02</v>
      </c>
      <c r="E80" s="239">
        <f t="shared" si="0"/>
        <v>1.7944048305258313</v>
      </c>
      <c r="F80" s="243">
        <f t="shared" si="1"/>
        <v>279.44048305258315</v>
      </c>
      <c r="G80" s="244">
        <f>IF(COUNTA($C$31:$C80)&gt;=77,G79*(1/(1+'Table A1 Methodology Note'!$E$23)),
IF(COUNTA($C$31:$C80)&gt;=32,G79*(1/(1+'Table A1 Methodology Note'!$E$22)),
G79*(1/(1+'Table A1 Methodology Note'!$E$21))))</f>
        <v>0.20318059922125467</v>
      </c>
      <c r="H80" s="245">
        <f>IF(COUNTA($C$31:$C80)&gt;=77,H79*(1/(1+'Table A1 Methodology Note'!$G$23)),
IF(COUNTA($C$31:$C80)&gt;=32,H79*(1/(1+'Table A1 Methodology Note'!$G$22)),
H79*(1/(1+'Table A1 Methodology Note'!$G$21))))</f>
        <v>0.50188362288022326</v>
      </c>
    </row>
    <row r="81" spans="2:8" x14ac:dyDescent="0.4">
      <c r="C81" s="91" t="str">
        <f t="shared" si="2"/>
        <v>2072/73</v>
      </c>
      <c r="D81" s="90">
        <v>0.02</v>
      </c>
      <c r="E81" s="239">
        <f t="shared" si="0"/>
        <v>1.8502929271363482</v>
      </c>
      <c r="F81" s="243">
        <f t="shared" si="1"/>
        <v>285.02929271363485</v>
      </c>
      <c r="G81" s="244">
        <f>IF(COUNTA($C$31:$C81)&gt;=77,G80*(1/(1+'Table A1 Methodology Note'!$E$23)),
IF(COUNTA($C$31:$C81)&gt;=32,G80*(1/(1+'Table A1 Methodology Note'!$E$22)),
G80*(1/(1+'Table A1 Methodology Note'!$E$21))))</f>
        <v>0.19726271769053852</v>
      </c>
      <c r="H81" s="245">
        <f>IF(COUNTA($C$31:$C81)&gt;=77,H80*(1/(1+'Table A1 Methodology Note'!$G$23)),
IF(COUNTA($C$31:$C81)&gt;=32,H80*(1/(1+'Table A1 Methodology Note'!$G$22)),
H80*(1/(1+'Table A1 Methodology Note'!$G$21))))</f>
        <v>0.49551274473364776</v>
      </c>
    </row>
    <row r="82" spans="2:8" x14ac:dyDescent="0.4">
      <c r="C82" s="91" t="str">
        <f t="shared" si="2"/>
        <v>2073/74</v>
      </c>
      <c r="D82" s="90">
        <v>0.02</v>
      </c>
      <c r="E82" s="239">
        <f t="shared" si="0"/>
        <v>1.9072987856790751</v>
      </c>
      <c r="F82" s="243">
        <f t="shared" si="1"/>
        <v>290.72987856790752</v>
      </c>
      <c r="G82" s="244">
        <f>IF(COUNTA($C$31:$C82)&gt;=77,G81*(1/(1+'Table A1 Methodology Note'!$E$23)),
IF(COUNTA($C$31:$C82)&gt;=32,G81*(1/(1+'Table A1 Methodology Note'!$E$22)),
G81*(1/(1+'Table A1 Methodology Note'!$E$21))))</f>
        <v>0.19151720164129954</v>
      </c>
      <c r="H82" s="245">
        <f>IF(COUNTA($C$31:$C82)&gt;=77,H81*(1/(1+'Table A1 Methodology Note'!$G$23)),
IF(COUNTA($C$31:$C82)&gt;=32,H81*(1/(1+'Table A1 Methodology Note'!$G$22)),
H81*(1/(1+'Table A1 Methodology Note'!$G$21))))</f>
        <v>0.48922273810092159</v>
      </c>
    </row>
    <row r="83" spans="2:8" x14ac:dyDescent="0.4">
      <c r="C83" s="91" t="str">
        <f t="shared" si="2"/>
        <v>2074/75</v>
      </c>
      <c r="D83" s="90">
        <v>0.02</v>
      </c>
      <c r="E83" s="239">
        <f t="shared" si="0"/>
        <v>1.9654447613926567</v>
      </c>
      <c r="F83" s="243">
        <f t="shared" si="1"/>
        <v>296.54447613926567</v>
      </c>
      <c r="G83" s="244">
        <f>IF(COUNTA($C$31:$C83)&gt;=77,G82*(1/(1+'Table A1 Methodology Note'!$E$23)),
IF(COUNTA($C$31:$C83)&gt;=32,G82*(1/(1+'Table A1 Methodology Note'!$E$22)),
G82*(1/(1+'Table A1 Methodology Note'!$E$21))))</f>
        <v>0.1859390307197083</v>
      </c>
      <c r="H83" s="245">
        <f>IF(COUNTA($C$31:$C83)&gt;=77,H82*(1/(1+'Table A1 Methodology Note'!$G$23)),
IF(COUNTA($C$31:$C83)&gt;=32,H82*(1/(1+'Table A1 Methodology Note'!$G$22)),
H82*(1/(1+'Table A1 Methodology Note'!$G$21))))</f>
        <v>0.4830125764042949</v>
      </c>
    </row>
    <row r="84" spans="2:8" x14ac:dyDescent="0.4">
      <c r="C84" s="91" t="str">
        <f t="shared" si="2"/>
        <v>2075/76</v>
      </c>
      <c r="D84" s="90">
        <v>0.02</v>
      </c>
      <c r="E84" s="239">
        <f t="shared" si="0"/>
        <v>2.02475365662051</v>
      </c>
      <c r="F84" s="243">
        <f t="shared" si="1"/>
        <v>302.47536566205099</v>
      </c>
      <c r="G84" s="244">
        <f>IF(COUNTA($C$31:$C84)&gt;=77,G83*(1/(1+'Table A1 Methodology Note'!$E$23)),
IF(COUNTA($C$31:$C84)&gt;=32,G83*(1/(1+'Table A1 Methodology Note'!$E$22)),
G83*(1/(1+'Table A1 Methodology Note'!$E$21))))</f>
        <v>0.1805233307958333</v>
      </c>
      <c r="H84" s="245">
        <f>IF(COUNTA($C$31:$C84)&gt;=77,H83*(1/(1+'Table A1 Methodology Note'!$G$23)),
IF(COUNTA($C$31:$C84)&gt;=32,H83*(1/(1+'Table A1 Methodology Note'!$G$22)),
H83*(1/(1+'Table A1 Methodology Note'!$G$21))))</f>
        <v>0.47688124609732918</v>
      </c>
    </row>
    <row r="85" spans="2:8" x14ac:dyDescent="0.4">
      <c r="C85" s="91" t="str">
        <f t="shared" si="2"/>
        <v>2076/77</v>
      </c>
      <c r="D85" s="90">
        <v>0.02</v>
      </c>
      <c r="E85" s="239">
        <f t="shared" si="0"/>
        <v>2.0852487297529203</v>
      </c>
      <c r="F85" s="243">
        <f t="shared" si="1"/>
        <v>308.52487297529206</v>
      </c>
      <c r="G85" s="244">
        <f>IF(COUNTA($C$31:$C85)&gt;=77,G84*(1/(1+'Table A1 Methodology Note'!$E$23)),
IF(COUNTA($C$31:$C85)&gt;=32,G84*(1/(1+'Table A1 Methodology Note'!$E$22)),
G84*(1/(1+'Table A1 Methodology Note'!$E$21))))</f>
        <v>0.17526536970469253</v>
      </c>
      <c r="H85" s="245">
        <f>IF(COUNTA($C$31:$C85)&gt;=77,H84*(1/(1+'Table A1 Methodology Note'!$G$23)),
IF(COUNTA($C$31:$C85)&gt;=32,H84*(1/(1+'Table A1 Methodology Note'!$G$22)),
H84*(1/(1+'Table A1 Methodology Note'!$G$21))))</f>
        <v>0.47082774649947867</v>
      </c>
    </row>
    <row r="86" spans="2:8" x14ac:dyDescent="0.4">
      <c r="C86" s="91" t="str">
        <f t="shared" si="2"/>
        <v>2077/78</v>
      </c>
      <c r="D86" s="90">
        <v>0.02</v>
      </c>
      <c r="E86" s="239">
        <f t="shared" si="0"/>
        <v>2.1469537043479789</v>
      </c>
      <c r="F86" s="243">
        <f t="shared" si="1"/>
        <v>314.69537043479789</v>
      </c>
      <c r="G86" s="244">
        <f>IF(COUNTA($C$31:$C86)&gt;=77,G85*(1/(1+'Table A1 Methodology Note'!$E$23)),
IF(COUNTA($C$31:$C86)&gt;=32,G85*(1/(1+'Table A1 Methodology Note'!$E$22)),
G85*(1/(1+'Table A1 Methodology Note'!$E$21))))</f>
        <v>0.17016055311135198</v>
      </c>
      <c r="H86" s="245">
        <f>IF(COUNTA($C$31:$C86)&gt;=77,H85*(1/(1+'Table A1 Methodology Note'!$G$23)),
IF(COUNTA($C$31:$C86)&gt;=32,H85*(1/(1+'Table A1 Methodology Note'!$G$22)),
H85*(1/(1+'Table A1 Methodology Note'!$G$21))))</f>
        <v>0.46485108963277155</v>
      </c>
    </row>
    <row r="87" spans="2:8" x14ac:dyDescent="0.4">
      <c r="C87" s="91" t="str">
        <f t="shared" si="2"/>
        <v>2078/79</v>
      </c>
      <c r="D87" s="90">
        <v>0.02</v>
      </c>
      <c r="E87" s="239">
        <f t="shared" si="0"/>
        <v>2.2098927784349387</v>
      </c>
      <c r="F87" s="243">
        <f t="shared" si="1"/>
        <v>320.98927784349388</v>
      </c>
      <c r="G87" s="244">
        <f>IF(COUNTA($C$31:$C87)&gt;=77,G86*(1/(1+'Table A1 Methodology Note'!$E$23)),
IF(COUNTA($C$31:$C87)&gt;=32,G86*(1/(1+'Table A1 Methodology Note'!$E$22)),
G86*(1/(1+'Table A1 Methodology Note'!$E$21))))</f>
        <v>0.16520442049645823</v>
      </c>
      <c r="H87" s="245">
        <f>IF(COUNTA($C$31:$C87)&gt;=77,H86*(1/(1+'Table A1 Methodology Note'!$G$23)),
IF(COUNTA($C$31:$C87)&gt;=32,H86*(1/(1+'Table A1 Methodology Note'!$G$22)),
H86*(1/(1+'Table A1 Methodology Note'!$G$21))))</f>
        <v>0.45895030006056425</v>
      </c>
    </row>
    <row r="88" spans="2:8" x14ac:dyDescent="0.4">
      <c r="C88" s="91" t="str">
        <f t="shared" si="2"/>
        <v>2079/80</v>
      </c>
      <c r="D88" s="90">
        <v>0.02</v>
      </c>
      <c r="E88" s="239">
        <f t="shared" si="0"/>
        <v>2.2740906340036373</v>
      </c>
      <c r="F88" s="243">
        <f t="shared" si="1"/>
        <v>327.40906340036372</v>
      </c>
      <c r="G88" s="244">
        <f>IF(COUNTA($C$31:$C88)&gt;=77,G87*(1/(1+'Table A1 Methodology Note'!$E$23)),
IF(COUNTA($C$31:$C88)&gt;=32,G87*(1/(1+'Table A1 Methodology Note'!$E$22)),
G87*(1/(1+'Table A1 Methodology Note'!$E$21))))</f>
        <v>0.16039264125869732</v>
      </c>
      <c r="H88" s="245">
        <f>IF(COUNTA($C$31:$C88)&gt;=77,H87*(1/(1+'Table A1 Methodology Note'!$G$23)),
IF(COUNTA($C$31:$C88)&gt;=32,H87*(1/(1+'Table A1 Methodology Note'!$G$22)),
H87*(1/(1+'Table A1 Methodology Note'!$G$21))))</f>
        <v>0.45312441472834264</v>
      </c>
    </row>
    <row r="89" spans="2:8" x14ac:dyDescent="0.4">
      <c r="C89" s="91" t="str">
        <f t="shared" si="2"/>
        <v>2080/81</v>
      </c>
      <c r="D89" s="90">
        <v>0.02</v>
      </c>
      <c r="E89" s="239">
        <f t="shared" si="0"/>
        <v>2.33957244668371</v>
      </c>
      <c r="F89" s="243">
        <f t="shared" si="1"/>
        <v>333.957244668371</v>
      </c>
      <c r="G89" s="244">
        <f>IF(COUNTA($C$31:$C89)&gt;=77,G88*(1/(1+'Table A1 Methodology Note'!$E$23)),
IF(COUNTA($C$31:$C89)&gt;=32,G88*(1/(1+'Table A1 Methodology Note'!$E$22)),
G88*(1/(1+'Table A1 Methodology Note'!$E$21))))</f>
        <v>0.15572101093077409</v>
      </c>
      <c r="H89" s="245">
        <f>IF(COUNTA($C$31:$C89)&gt;=77,H88*(1/(1+'Table A1 Methodology Note'!$G$23)),
IF(COUNTA($C$31:$C89)&gt;=32,H88*(1/(1+'Table A1 Methodology Note'!$G$22)),
H88*(1/(1+'Table A1 Methodology Note'!$G$21))))</f>
        <v>0.44737248280654418</v>
      </c>
    </row>
    <row r="90" spans="2:8" x14ac:dyDescent="0.4">
      <c r="C90" s="92" t="str">
        <f t="shared" si="2"/>
        <v>2081/82</v>
      </c>
      <c r="D90" s="90">
        <v>0.02</v>
      </c>
      <c r="E90" s="246">
        <f t="shared" si="0"/>
        <v>2.4063638956173841</v>
      </c>
      <c r="F90" s="247">
        <f t="shared" si="1"/>
        <v>340.63638956173838</v>
      </c>
      <c r="G90" s="247">
        <f>IF(COUNTA($C$31:$C90)&gt;=77,G89*(1/(1+'Table A1 Methodology Note'!$E$23)),
IF(COUNTA($C$31:$C90)&gt;=32,G89*(1/(1+'Table A1 Methodology Note'!$E$22)),
G89*(1/(1+'Table A1 Methodology Note'!$E$21))))</f>
        <v>0.15118544750560592</v>
      </c>
      <c r="H90" s="247">
        <f>IF(COUNTA($C$31:$C90)&gt;=77,H89*(1/(1+'Table A1 Methodology Note'!$G$23)),
IF(COUNTA($C$31:$C90)&gt;=32,H89*(1/(1+'Table A1 Methodology Note'!$G$22)),
H89*(1/(1+'Table A1 Methodology Note'!$G$21))))</f>
        <v>0.44169356553537503</v>
      </c>
    </row>
    <row r="92" spans="2:8" ht="15" x14ac:dyDescent="0.4">
      <c r="B92" s="93" t="s">
        <v>35</v>
      </c>
      <c r="C92" s="93" t="s">
        <v>35</v>
      </c>
      <c r="D92" s="93" t="s">
        <v>35</v>
      </c>
      <c r="E92" s="93" t="s">
        <v>35</v>
      </c>
      <c r="F92" s="93" t="s">
        <v>35</v>
      </c>
      <c r="G92" s="93" t="s">
        <v>35</v>
      </c>
      <c r="H92" s="93" t="s">
        <v>35</v>
      </c>
    </row>
  </sheetData>
  <protectedRanges>
    <protectedRange sqref="E21:H23 E18:H18 E15:H15 E26:H26 E12:H13" name="Range1_1"/>
  </protectedRanges>
  <mergeCells count="19">
    <mergeCell ref="D26:H26"/>
    <mergeCell ref="C28:H28"/>
    <mergeCell ref="D15:H15"/>
    <mergeCell ref="E17:H17"/>
    <mergeCell ref="E18:H18"/>
    <mergeCell ref="E20:F20"/>
    <mergeCell ref="G20:H20"/>
    <mergeCell ref="E21:F21"/>
    <mergeCell ref="E22:F22"/>
    <mergeCell ref="E23:F23"/>
    <mergeCell ref="G21:H21"/>
    <mergeCell ref="G22:H22"/>
    <mergeCell ref="G23:H23"/>
    <mergeCell ref="B9:H9"/>
    <mergeCell ref="D12:H12"/>
    <mergeCell ref="B21:B23"/>
    <mergeCell ref="C21:C23"/>
    <mergeCell ref="D25:H25"/>
    <mergeCell ref="D14:H14"/>
  </mergeCells>
  <conditionalFormatting sqref="D12:H12">
    <cfRule type="expression" dxfId="43" priority="1">
      <formula>#REF!="Single bid"</formula>
    </cfRule>
  </conditionalFormatting>
  <dataValidations count="3">
    <dataValidation type="decimal" allowBlank="1" showInputMessage="1" showErrorMessage="1" sqref="D31:D90">
      <formula1>-90000000000000000</formula1>
      <formula2>90000000000000000</formula2>
    </dataValidation>
    <dataValidation type="whole" operator="greaterThan" allowBlank="1" showInputMessage="1" showErrorMessage="1" sqref="D18">
      <formula1>0</formula1>
    </dataValidation>
    <dataValidation type="decimal" operator="greaterThanOrEqual" allowBlank="1" showInputMessage="1" showErrorMessage="1" sqref="E21:E23 G21:G23">
      <formula1>0</formula1>
    </dataValidation>
  </dataValidations>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9:BN142"/>
  <sheetViews>
    <sheetView zoomScale="75" zoomScaleNormal="75" workbookViewId="0">
      <selection activeCell="F74" sqref="F74:H74"/>
    </sheetView>
  </sheetViews>
  <sheetFormatPr defaultColWidth="9.15234375" defaultRowHeight="15.45" x14ac:dyDescent="0.4"/>
  <cols>
    <col min="1" max="1" width="4.53515625" style="82" customWidth="1"/>
    <col min="2" max="2" width="6.23046875" style="83" bestFit="1" customWidth="1"/>
    <col min="3" max="3" width="58.53515625" style="82" customWidth="1"/>
    <col min="4" max="4" width="23.4609375" style="82" customWidth="1"/>
    <col min="5" max="5" width="25.4609375" style="82" customWidth="1"/>
    <col min="6" max="6" width="26.84375" style="82" customWidth="1"/>
    <col min="7" max="7" width="23.921875" style="82" customWidth="1"/>
    <col min="8" max="8" width="81.53515625" style="82" customWidth="1"/>
    <col min="9" max="16384" width="9.15234375" style="82"/>
  </cols>
  <sheetData>
    <row r="9" spans="2:8" x14ac:dyDescent="0.4">
      <c r="B9" s="280" t="s">
        <v>36</v>
      </c>
      <c r="C9" s="281"/>
      <c r="D9" s="281"/>
      <c r="E9" s="281"/>
      <c r="F9" s="281"/>
      <c r="G9" s="281"/>
      <c r="H9" s="282"/>
    </row>
    <row r="11" spans="2:8" x14ac:dyDescent="0.4">
      <c r="C11" s="84"/>
    </row>
    <row r="12" spans="2:8" ht="30" x14ac:dyDescent="0.4">
      <c r="C12" s="84"/>
      <c r="D12" s="94" t="s">
        <v>37</v>
      </c>
      <c r="E12" s="94" t="s">
        <v>258</v>
      </c>
      <c r="F12" s="94" t="s">
        <v>38</v>
      </c>
      <c r="G12" s="94" t="s">
        <v>39</v>
      </c>
      <c r="H12" s="95" t="s">
        <v>19</v>
      </c>
    </row>
    <row r="13" spans="2:8" ht="90" x14ac:dyDescent="0.4">
      <c r="B13" s="306" t="s">
        <v>40</v>
      </c>
      <c r="C13" s="307" t="s">
        <v>271</v>
      </c>
      <c r="D13" s="97" t="s">
        <v>41</v>
      </c>
      <c r="E13" s="97"/>
      <c r="F13" s="97"/>
      <c r="G13" s="116"/>
      <c r="H13" s="248" t="s">
        <v>277</v>
      </c>
    </row>
    <row r="14" spans="2:8" ht="46.5" customHeight="1" x14ac:dyDescent="0.4">
      <c r="B14" s="306"/>
      <c r="C14" s="307"/>
      <c r="D14" s="97" t="s">
        <v>41</v>
      </c>
      <c r="E14" s="97" t="s">
        <v>41</v>
      </c>
      <c r="F14" s="97"/>
      <c r="G14" s="116"/>
      <c r="H14" s="88"/>
    </row>
    <row r="15" spans="2:8" ht="46.5" customHeight="1" x14ac:dyDescent="0.4">
      <c r="B15" s="306"/>
      <c r="C15" s="307"/>
      <c r="D15" s="97" t="s">
        <v>41</v>
      </c>
      <c r="E15" s="97" t="s">
        <v>41</v>
      </c>
      <c r="F15" s="97"/>
      <c r="G15" s="116"/>
      <c r="H15" s="88"/>
    </row>
    <row r="16" spans="2:8" ht="46.5" customHeight="1" x14ac:dyDescent="0.4">
      <c r="B16" s="306"/>
      <c r="C16" s="307"/>
      <c r="D16" s="97" t="s">
        <v>41</v>
      </c>
      <c r="E16" s="97" t="s">
        <v>41</v>
      </c>
      <c r="F16" s="97"/>
      <c r="G16" s="116"/>
      <c r="H16" s="88"/>
    </row>
    <row r="17" spans="2:8" ht="46.5" customHeight="1" x14ac:dyDescent="0.4">
      <c r="B17" s="306"/>
      <c r="C17" s="307"/>
      <c r="D17" s="97" t="s">
        <v>41</v>
      </c>
      <c r="E17" s="97" t="s">
        <v>41</v>
      </c>
      <c r="F17" s="97"/>
      <c r="G17" s="116"/>
      <c r="H17" s="88"/>
    </row>
    <row r="18" spans="2:8" ht="46.5" customHeight="1" x14ac:dyDescent="0.4">
      <c r="B18" s="306"/>
      <c r="C18" s="307"/>
      <c r="D18" s="97" t="s">
        <v>41</v>
      </c>
      <c r="E18" s="97" t="s">
        <v>41</v>
      </c>
      <c r="F18" s="97"/>
      <c r="G18" s="116"/>
      <c r="H18" s="88"/>
    </row>
    <row r="19" spans="2:8" ht="46.5" customHeight="1" x14ac:dyDescent="0.4">
      <c r="B19" s="306"/>
      <c r="C19" s="307"/>
      <c r="D19" s="97" t="s">
        <v>41</v>
      </c>
      <c r="E19" s="97" t="s">
        <v>41</v>
      </c>
      <c r="F19" s="97"/>
      <c r="G19" s="116"/>
      <c r="H19" s="88"/>
    </row>
    <row r="20" spans="2:8" ht="46.5" customHeight="1" x14ac:dyDescent="0.4">
      <c r="B20" s="306"/>
      <c r="C20" s="307"/>
      <c r="D20" s="97" t="s">
        <v>41</v>
      </c>
      <c r="E20" s="97" t="s">
        <v>41</v>
      </c>
      <c r="F20" s="97"/>
      <c r="G20" s="116"/>
      <c r="H20" s="88"/>
    </row>
    <row r="21" spans="2:8" ht="46.5" customHeight="1" x14ac:dyDescent="0.4">
      <c r="B21" s="306"/>
      <c r="C21" s="307"/>
      <c r="D21" s="97" t="s">
        <v>41</v>
      </c>
      <c r="E21" s="97" t="s">
        <v>41</v>
      </c>
      <c r="F21" s="97"/>
      <c r="G21" s="116"/>
      <c r="H21" s="88"/>
    </row>
    <row r="22" spans="2:8" ht="46.5" customHeight="1" x14ac:dyDescent="0.4">
      <c r="B22" s="306"/>
      <c r="C22" s="307"/>
      <c r="D22" s="97" t="s">
        <v>41</v>
      </c>
      <c r="E22" s="97" t="s">
        <v>41</v>
      </c>
      <c r="F22" s="97"/>
      <c r="G22" s="116"/>
      <c r="H22" s="88"/>
    </row>
    <row r="23" spans="2:8" ht="46.5" customHeight="1" x14ac:dyDescent="0.4">
      <c r="B23" s="306"/>
      <c r="C23" s="307"/>
      <c r="D23" s="97" t="s">
        <v>41</v>
      </c>
      <c r="E23" s="97" t="s">
        <v>41</v>
      </c>
      <c r="F23" s="97"/>
      <c r="G23" s="116"/>
      <c r="H23" s="88"/>
    </row>
    <row r="24" spans="2:8" ht="46.5" customHeight="1" x14ac:dyDescent="0.4">
      <c r="B24" s="306"/>
      <c r="C24" s="307"/>
      <c r="D24" s="97" t="s">
        <v>41</v>
      </c>
      <c r="E24" s="97" t="s">
        <v>41</v>
      </c>
      <c r="F24" s="97"/>
      <c r="G24" s="116"/>
      <c r="H24" s="88"/>
    </row>
    <row r="25" spans="2:8" ht="46.5" customHeight="1" x14ac:dyDescent="0.4">
      <c r="B25" s="306"/>
      <c r="C25" s="307"/>
      <c r="D25" s="97" t="s">
        <v>41</v>
      </c>
      <c r="E25" s="97" t="s">
        <v>41</v>
      </c>
      <c r="F25" s="97"/>
      <c r="G25" s="116"/>
      <c r="H25" s="88"/>
    </row>
    <row r="26" spans="2:8" ht="46.5" customHeight="1" x14ac:dyDescent="0.4">
      <c r="B26" s="306"/>
      <c r="C26" s="307"/>
      <c r="D26" s="97" t="s">
        <v>41</v>
      </c>
      <c r="E26" s="97" t="s">
        <v>41</v>
      </c>
      <c r="F26" s="97"/>
      <c r="G26" s="116"/>
      <c r="H26" s="88"/>
    </row>
    <row r="27" spans="2:8" ht="46.5" customHeight="1" x14ac:dyDescent="0.4">
      <c r="B27" s="306"/>
      <c r="C27" s="307"/>
      <c r="D27" s="97" t="s">
        <v>41</v>
      </c>
      <c r="E27" s="97" t="s">
        <v>41</v>
      </c>
      <c r="F27" s="97"/>
      <c r="G27" s="116"/>
      <c r="H27" s="88"/>
    </row>
    <row r="28" spans="2:8" ht="15" hidden="1" x14ac:dyDescent="0.4">
      <c r="B28" s="306"/>
      <c r="C28" s="307"/>
      <c r="D28" s="97" t="s">
        <v>41</v>
      </c>
      <c r="E28" s="97" t="s">
        <v>41</v>
      </c>
      <c r="F28" s="97"/>
      <c r="G28" s="116"/>
      <c r="H28" s="88"/>
    </row>
    <row r="29" spans="2:8" ht="15" hidden="1" x14ac:dyDescent="0.4">
      <c r="B29" s="306"/>
      <c r="C29" s="307"/>
      <c r="D29" s="97" t="s">
        <v>41</v>
      </c>
      <c r="E29" s="97" t="s">
        <v>41</v>
      </c>
      <c r="F29" s="97"/>
      <c r="G29" s="116"/>
      <c r="H29" s="88"/>
    </row>
    <row r="30" spans="2:8" ht="15" hidden="1" x14ac:dyDescent="0.4">
      <c r="B30" s="306"/>
      <c r="C30" s="307"/>
      <c r="D30" s="97" t="s">
        <v>41</v>
      </c>
      <c r="E30" s="97" t="s">
        <v>41</v>
      </c>
      <c r="F30" s="97"/>
      <c r="G30" s="116"/>
      <c r="H30" s="88"/>
    </row>
    <row r="31" spans="2:8" ht="15" hidden="1" x14ac:dyDescent="0.4">
      <c r="B31" s="306"/>
      <c r="C31" s="307"/>
      <c r="D31" s="97" t="s">
        <v>41</v>
      </c>
      <c r="E31" s="97" t="s">
        <v>41</v>
      </c>
      <c r="F31" s="97"/>
      <c r="G31" s="116"/>
      <c r="H31" s="88"/>
    </row>
    <row r="32" spans="2:8" ht="15" hidden="1" x14ac:dyDescent="0.4">
      <c r="B32" s="306"/>
      <c r="C32" s="307"/>
      <c r="D32" s="97" t="s">
        <v>41</v>
      </c>
      <c r="E32" s="97" t="s">
        <v>41</v>
      </c>
      <c r="F32" s="97"/>
      <c r="G32" s="116"/>
      <c r="H32" s="88"/>
    </row>
    <row r="33" spans="2:8" ht="15" hidden="1" x14ac:dyDescent="0.4">
      <c r="B33" s="306"/>
      <c r="C33" s="307"/>
      <c r="D33" s="97" t="s">
        <v>41</v>
      </c>
      <c r="E33" s="97" t="s">
        <v>41</v>
      </c>
      <c r="F33" s="97"/>
      <c r="G33" s="116"/>
      <c r="H33" s="88"/>
    </row>
    <row r="34" spans="2:8" ht="15" hidden="1" x14ac:dyDescent="0.4">
      <c r="B34" s="306"/>
      <c r="C34" s="307"/>
      <c r="D34" s="97" t="s">
        <v>41</v>
      </c>
      <c r="E34" s="97" t="s">
        <v>41</v>
      </c>
      <c r="F34" s="97"/>
      <c r="G34" s="116"/>
      <c r="H34" s="88"/>
    </row>
    <row r="35" spans="2:8" ht="15" hidden="1" x14ac:dyDescent="0.4">
      <c r="B35" s="306"/>
      <c r="C35" s="307"/>
      <c r="D35" s="97" t="s">
        <v>41</v>
      </c>
      <c r="E35" s="97" t="s">
        <v>41</v>
      </c>
      <c r="F35" s="97"/>
      <c r="G35" s="116"/>
      <c r="H35" s="88"/>
    </row>
    <row r="36" spans="2:8" ht="15" hidden="1" x14ac:dyDescent="0.4">
      <c r="B36" s="306"/>
      <c r="C36" s="307"/>
      <c r="D36" s="97" t="s">
        <v>41</v>
      </c>
      <c r="E36" s="97" t="s">
        <v>41</v>
      </c>
      <c r="F36" s="97"/>
      <c r="G36" s="116"/>
      <c r="H36" s="88"/>
    </row>
    <row r="37" spans="2:8" ht="15" hidden="1" x14ac:dyDescent="0.4">
      <c r="B37" s="306"/>
      <c r="C37" s="307"/>
      <c r="D37" s="97" t="s">
        <v>41</v>
      </c>
      <c r="E37" s="97" t="s">
        <v>41</v>
      </c>
      <c r="F37" s="97"/>
      <c r="G37" s="116"/>
      <c r="H37" s="88"/>
    </row>
    <row r="38" spans="2:8" ht="15" hidden="1" x14ac:dyDescent="0.4">
      <c r="B38" s="306"/>
      <c r="C38" s="307"/>
      <c r="D38" s="97" t="s">
        <v>41</v>
      </c>
      <c r="E38" s="97" t="s">
        <v>41</v>
      </c>
      <c r="F38" s="97"/>
      <c r="G38" s="116"/>
      <c r="H38" s="88"/>
    </row>
    <row r="39" spans="2:8" ht="15" hidden="1" x14ac:dyDescent="0.4">
      <c r="B39" s="306"/>
      <c r="C39" s="307"/>
      <c r="D39" s="97" t="s">
        <v>41</v>
      </c>
      <c r="E39" s="97" t="s">
        <v>41</v>
      </c>
      <c r="F39" s="97"/>
      <c r="G39" s="116"/>
      <c r="H39" s="88"/>
    </row>
    <row r="40" spans="2:8" ht="15" hidden="1" x14ac:dyDescent="0.4">
      <c r="B40" s="306"/>
      <c r="C40" s="307"/>
      <c r="D40" s="97" t="s">
        <v>41</v>
      </c>
      <c r="E40" s="97" t="s">
        <v>41</v>
      </c>
      <c r="F40" s="97"/>
      <c r="G40" s="116"/>
      <c r="H40" s="88"/>
    </row>
    <row r="41" spans="2:8" ht="15" hidden="1" x14ac:dyDescent="0.4">
      <c r="B41" s="306"/>
      <c r="C41" s="307"/>
      <c r="D41" s="97" t="s">
        <v>41</v>
      </c>
      <c r="E41" s="97" t="s">
        <v>41</v>
      </c>
      <c r="F41" s="97"/>
      <c r="G41" s="116"/>
      <c r="H41" s="88"/>
    </row>
    <row r="42" spans="2:8" ht="15" hidden="1" x14ac:dyDescent="0.4">
      <c r="B42" s="306"/>
      <c r="C42" s="307"/>
      <c r="D42" s="97" t="s">
        <v>41</v>
      </c>
      <c r="E42" s="97" t="s">
        <v>41</v>
      </c>
      <c r="F42" s="97"/>
      <c r="G42" s="116"/>
      <c r="H42" s="88"/>
    </row>
    <row r="43" spans="2:8" ht="15" hidden="1" x14ac:dyDescent="0.4">
      <c r="B43" s="306"/>
      <c r="C43" s="307"/>
      <c r="D43" s="97" t="s">
        <v>41</v>
      </c>
      <c r="E43" s="97" t="s">
        <v>41</v>
      </c>
      <c r="F43" s="97"/>
      <c r="G43" s="116"/>
      <c r="H43" s="88"/>
    </row>
    <row r="44" spans="2:8" ht="15" hidden="1" x14ac:dyDescent="0.4">
      <c r="B44" s="306"/>
      <c r="C44" s="307"/>
      <c r="D44" s="97" t="s">
        <v>41</v>
      </c>
      <c r="E44" s="97" t="s">
        <v>41</v>
      </c>
      <c r="F44" s="97"/>
      <c r="G44" s="116"/>
      <c r="H44" s="88"/>
    </row>
    <row r="45" spans="2:8" ht="15" hidden="1" x14ac:dyDescent="0.4">
      <c r="B45" s="306"/>
      <c r="C45" s="307"/>
      <c r="D45" s="97" t="s">
        <v>41</v>
      </c>
      <c r="E45" s="97" t="s">
        <v>41</v>
      </c>
      <c r="F45" s="97"/>
      <c r="G45" s="116"/>
      <c r="H45" s="88"/>
    </row>
    <row r="46" spans="2:8" ht="15" hidden="1" x14ac:dyDescent="0.4">
      <c r="B46" s="306"/>
      <c r="C46" s="307"/>
      <c r="D46" s="97" t="s">
        <v>41</v>
      </c>
      <c r="E46" s="97" t="s">
        <v>41</v>
      </c>
      <c r="F46" s="97"/>
      <c r="G46" s="116"/>
      <c r="H46" s="88"/>
    </row>
    <row r="47" spans="2:8" ht="15" hidden="1" x14ac:dyDescent="0.4">
      <c r="B47" s="306"/>
      <c r="C47" s="307"/>
      <c r="D47" s="97" t="s">
        <v>41</v>
      </c>
      <c r="E47" s="97" t="s">
        <v>41</v>
      </c>
      <c r="F47" s="97"/>
      <c r="G47" s="116"/>
      <c r="H47" s="88"/>
    </row>
    <row r="48" spans="2:8" ht="15" hidden="1" x14ac:dyDescent="0.4">
      <c r="B48" s="306"/>
      <c r="C48" s="307"/>
      <c r="D48" s="97" t="s">
        <v>41</v>
      </c>
      <c r="E48" s="97" t="s">
        <v>41</v>
      </c>
      <c r="F48" s="97"/>
      <c r="G48" s="116"/>
      <c r="H48" s="88"/>
    </row>
    <row r="49" spans="2:8" ht="15" hidden="1" x14ac:dyDescent="0.4">
      <c r="B49" s="306"/>
      <c r="C49" s="307"/>
      <c r="D49" s="97" t="s">
        <v>41</v>
      </c>
      <c r="E49" s="97" t="s">
        <v>41</v>
      </c>
      <c r="F49" s="97"/>
      <c r="G49" s="116"/>
      <c r="H49" s="88"/>
    </row>
    <row r="50" spans="2:8" ht="15" hidden="1" x14ac:dyDescent="0.4">
      <c r="B50" s="306"/>
      <c r="C50" s="307"/>
      <c r="D50" s="97" t="s">
        <v>41</v>
      </c>
      <c r="E50" s="97" t="s">
        <v>41</v>
      </c>
      <c r="F50" s="97"/>
      <c r="G50" s="116"/>
      <c r="H50" s="88"/>
    </row>
    <row r="51" spans="2:8" ht="15" hidden="1" x14ac:dyDescent="0.4">
      <c r="B51" s="306"/>
      <c r="C51" s="307"/>
      <c r="D51" s="97" t="s">
        <v>41</v>
      </c>
      <c r="E51" s="97" t="s">
        <v>41</v>
      </c>
      <c r="F51" s="97"/>
      <c r="G51" s="116"/>
      <c r="H51" s="88"/>
    </row>
    <row r="52" spans="2:8" ht="15" hidden="1" x14ac:dyDescent="0.4">
      <c r="B52" s="306"/>
      <c r="C52" s="307"/>
      <c r="D52" s="97" t="s">
        <v>41</v>
      </c>
      <c r="E52" s="97" t="s">
        <v>41</v>
      </c>
      <c r="F52" s="97"/>
      <c r="G52" s="116"/>
      <c r="H52" s="88"/>
    </row>
    <row r="53" spans="2:8" ht="15" hidden="1" x14ac:dyDescent="0.4">
      <c r="B53" s="306"/>
      <c r="C53" s="307"/>
      <c r="D53" s="97" t="s">
        <v>41</v>
      </c>
      <c r="E53" s="97" t="s">
        <v>41</v>
      </c>
      <c r="F53" s="97"/>
      <c r="G53" s="116"/>
      <c r="H53" s="88"/>
    </row>
    <row r="54" spans="2:8" ht="15" hidden="1" x14ac:dyDescent="0.4">
      <c r="B54" s="306"/>
      <c r="C54" s="307"/>
      <c r="D54" s="97" t="s">
        <v>41</v>
      </c>
      <c r="E54" s="97" t="s">
        <v>41</v>
      </c>
      <c r="F54" s="97"/>
      <c r="G54" s="116"/>
      <c r="H54" s="88"/>
    </row>
    <row r="55" spans="2:8" ht="15" hidden="1" x14ac:dyDescent="0.4">
      <c r="B55" s="306"/>
      <c r="C55" s="307"/>
      <c r="D55" s="97" t="s">
        <v>41</v>
      </c>
      <c r="E55" s="97" t="s">
        <v>41</v>
      </c>
      <c r="F55" s="97"/>
      <c r="G55" s="116"/>
      <c r="H55" s="88"/>
    </row>
    <row r="56" spans="2:8" ht="15" hidden="1" x14ac:dyDescent="0.4">
      <c r="B56" s="306"/>
      <c r="C56" s="307"/>
      <c r="D56" s="97" t="s">
        <v>41</v>
      </c>
      <c r="E56" s="97" t="s">
        <v>41</v>
      </c>
      <c r="F56" s="97"/>
      <c r="G56" s="116"/>
      <c r="H56" s="88"/>
    </row>
    <row r="57" spans="2:8" ht="15" hidden="1" x14ac:dyDescent="0.4">
      <c r="B57" s="306"/>
      <c r="C57" s="307"/>
      <c r="D57" s="97" t="s">
        <v>41</v>
      </c>
      <c r="E57" s="97" t="s">
        <v>41</v>
      </c>
      <c r="F57" s="97"/>
      <c r="G57" s="116"/>
      <c r="H57" s="88"/>
    </row>
    <row r="58" spans="2:8" ht="15" hidden="1" x14ac:dyDescent="0.4">
      <c r="B58" s="306"/>
      <c r="C58" s="307"/>
      <c r="D58" s="97" t="s">
        <v>41</v>
      </c>
      <c r="E58" s="97" t="s">
        <v>41</v>
      </c>
      <c r="F58" s="97"/>
      <c r="G58" s="116"/>
      <c r="H58" s="88"/>
    </row>
    <row r="59" spans="2:8" ht="15" hidden="1" x14ac:dyDescent="0.4">
      <c r="B59" s="306"/>
      <c r="C59" s="307"/>
      <c r="D59" s="97" t="s">
        <v>41</v>
      </c>
      <c r="E59" s="97" t="s">
        <v>41</v>
      </c>
      <c r="F59" s="97"/>
      <c r="G59" s="116"/>
      <c r="H59" s="88"/>
    </row>
    <row r="60" spans="2:8" ht="15" hidden="1" x14ac:dyDescent="0.4">
      <c r="B60" s="306"/>
      <c r="C60" s="307"/>
      <c r="D60" s="97" t="s">
        <v>41</v>
      </c>
      <c r="E60" s="97" t="s">
        <v>41</v>
      </c>
      <c r="F60" s="97"/>
      <c r="G60" s="116"/>
      <c r="H60" s="88"/>
    </row>
    <row r="61" spans="2:8" ht="15" hidden="1" x14ac:dyDescent="0.4">
      <c r="B61" s="306"/>
      <c r="C61" s="307"/>
      <c r="D61" s="97" t="s">
        <v>41</v>
      </c>
      <c r="E61" s="97" t="s">
        <v>41</v>
      </c>
      <c r="F61" s="97"/>
      <c r="G61" s="116"/>
      <c r="H61" s="88"/>
    </row>
    <row r="62" spans="2:8" ht="15" hidden="1" x14ac:dyDescent="0.4">
      <c r="B62" s="306"/>
      <c r="C62" s="307"/>
      <c r="D62" s="97" t="s">
        <v>41</v>
      </c>
      <c r="E62" s="97" t="s">
        <v>41</v>
      </c>
      <c r="F62" s="97"/>
      <c r="G62" s="116"/>
      <c r="H62" s="88"/>
    </row>
    <row r="63" spans="2:8" ht="15" hidden="1" x14ac:dyDescent="0.4">
      <c r="B63" s="306"/>
      <c r="C63" s="307"/>
      <c r="D63" s="97" t="s">
        <v>41</v>
      </c>
      <c r="E63" s="97" t="s">
        <v>41</v>
      </c>
      <c r="F63" s="97"/>
      <c r="G63" s="116"/>
      <c r="H63" s="88"/>
    </row>
    <row r="64" spans="2:8" ht="15" hidden="1" x14ac:dyDescent="0.4">
      <c r="B64" s="306"/>
      <c r="C64" s="307"/>
      <c r="D64" s="97" t="s">
        <v>41</v>
      </c>
      <c r="E64" s="97" t="s">
        <v>41</v>
      </c>
      <c r="F64" s="97"/>
      <c r="G64" s="116"/>
      <c r="H64" s="88"/>
    </row>
    <row r="65" spans="1:66" ht="15" hidden="1" x14ac:dyDescent="0.4">
      <c r="B65" s="306"/>
      <c r="C65" s="307"/>
      <c r="D65" s="97" t="s">
        <v>41</v>
      </c>
      <c r="E65" s="97" t="s">
        <v>41</v>
      </c>
      <c r="F65" s="97"/>
      <c r="G65" s="116"/>
      <c r="H65" s="88"/>
    </row>
    <row r="66" spans="1:66" ht="15" hidden="1" x14ac:dyDescent="0.4">
      <c r="B66" s="306"/>
      <c r="C66" s="307"/>
      <c r="D66" s="97" t="s">
        <v>41</v>
      </c>
      <c r="E66" s="97" t="s">
        <v>41</v>
      </c>
      <c r="F66" s="97"/>
      <c r="G66" s="116"/>
      <c r="H66" s="88"/>
    </row>
    <row r="67" spans="1:66" ht="15" hidden="1" x14ac:dyDescent="0.4">
      <c r="B67" s="306"/>
      <c r="C67" s="307"/>
      <c r="D67" s="97" t="s">
        <v>41</v>
      </c>
      <c r="E67" s="97" t="s">
        <v>41</v>
      </c>
      <c r="F67" s="97"/>
      <c r="G67" s="116"/>
      <c r="H67" s="88"/>
    </row>
    <row r="68" spans="1:66" ht="15" hidden="1" x14ac:dyDescent="0.4">
      <c r="B68" s="306"/>
      <c r="C68" s="307"/>
      <c r="D68" s="97" t="s">
        <v>41</v>
      </c>
      <c r="E68" s="97" t="s">
        <v>41</v>
      </c>
      <c r="F68" s="97"/>
      <c r="G68" s="116"/>
      <c r="H68" s="88"/>
    </row>
    <row r="69" spans="1:66" ht="15" hidden="1" x14ac:dyDescent="0.4">
      <c r="B69" s="306"/>
      <c r="C69" s="307"/>
      <c r="D69" s="97" t="s">
        <v>41</v>
      </c>
      <c r="E69" s="97" t="s">
        <v>41</v>
      </c>
      <c r="F69" s="97"/>
      <c r="G69" s="116"/>
      <c r="H69" s="88"/>
    </row>
    <row r="70" spans="1:66" ht="15" hidden="1" x14ac:dyDescent="0.4">
      <c r="B70" s="306"/>
      <c r="C70" s="307"/>
      <c r="D70" s="97" t="s">
        <v>41</v>
      </c>
      <c r="E70" s="97" t="s">
        <v>41</v>
      </c>
      <c r="F70" s="97"/>
      <c r="G70" s="116"/>
      <c r="H70" s="88"/>
    </row>
    <row r="71" spans="1:66" ht="15" hidden="1" x14ac:dyDescent="0.4">
      <c r="B71" s="306"/>
      <c r="C71" s="307"/>
      <c r="D71" s="97" t="s">
        <v>41</v>
      </c>
      <c r="E71" s="97" t="s">
        <v>41</v>
      </c>
      <c r="F71" s="97"/>
      <c r="G71" s="116"/>
      <c r="H71" s="88"/>
    </row>
    <row r="72" spans="1:66" ht="15" hidden="1" x14ac:dyDescent="0.4">
      <c r="B72" s="306"/>
      <c r="C72" s="307"/>
      <c r="D72" s="97" t="s">
        <v>41</v>
      </c>
      <c r="E72" s="97" t="s">
        <v>41</v>
      </c>
      <c r="F72" s="97"/>
      <c r="G72" s="116"/>
      <c r="H72" s="88"/>
    </row>
    <row r="73" spans="1:66" x14ac:dyDescent="0.4">
      <c r="B73" s="98"/>
      <c r="C73" s="99"/>
    </row>
    <row r="74" spans="1:66" x14ac:dyDescent="0.4">
      <c r="C74" s="84"/>
      <c r="D74" s="100"/>
      <c r="E74" s="100"/>
      <c r="F74" s="308"/>
      <c r="G74" s="308"/>
      <c r="H74" s="308"/>
    </row>
    <row r="75" spans="1:66" ht="102.65" customHeight="1" x14ac:dyDescent="0.4">
      <c r="B75" s="101" t="s">
        <v>42</v>
      </c>
      <c r="C75" s="307" t="s">
        <v>272</v>
      </c>
      <c r="D75" s="307"/>
      <c r="E75" s="307"/>
      <c r="F75" s="307"/>
      <c r="G75" s="307"/>
      <c r="H75" s="307"/>
    </row>
    <row r="76" spans="1:66" s="102" customFormat="1" x14ac:dyDescent="0.4">
      <c r="A76" s="82"/>
      <c r="B76" s="83"/>
    </row>
    <row r="77" spans="1:66" ht="30" x14ac:dyDescent="0.4">
      <c r="C77" s="94" t="s">
        <v>43</v>
      </c>
      <c r="D77" s="94" t="s">
        <v>255</v>
      </c>
      <c r="E77" s="94" t="s">
        <v>44</v>
      </c>
      <c r="F77" s="106" t="s">
        <v>45</v>
      </c>
      <c r="G77" s="95" t="str">
        <f>'Table A1 Methodology Note'!$D$15</f>
        <v>2022/23</v>
      </c>
      <c r="H77" s="95" t="str">
        <f>(LEFT(G77,4)+1)&amp;"/"&amp;(RIGHT(G77,2)+1)</f>
        <v>2023/24</v>
      </c>
      <c r="I77" s="95" t="str">
        <f t="shared" ref="I77:BN77" si="0">(LEFT(H77,4)+1)&amp;"/"&amp;(RIGHT(H77,2)+1)</f>
        <v>2024/25</v>
      </c>
      <c r="J77" s="95" t="str">
        <f t="shared" si="0"/>
        <v>2025/26</v>
      </c>
      <c r="K77" s="95" t="str">
        <f t="shared" si="0"/>
        <v>2026/27</v>
      </c>
      <c r="L77" s="95" t="str">
        <f t="shared" si="0"/>
        <v>2027/28</v>
      </c>
      <c r="M77" s="95" t="str">
        <f t="shared" si="0"/>
        <v>2028/29</v>
      </c>
      <c r="N77" s="95" t="str">
        <f t="shared" si="0"/>
        <v>2029/30</v>
      </c>
      <c r="O77" s="95" t="str">
        <f t="shared" si="0"/>
        <v>2030/31</v>
      </c>
      <c r="P77" s="95" t="str">
        <f t="shared" si="0"/>
        <v>2031/32</v>
      </c>
      <c r="Q77" s="95" t="str">
        <f t="shared" si="0"/>
        <v>2032/33</v>
      </c>
      <c r="R77" s="95" t="str">
        <f t="shared" si="0"/>
        <v>2033/34</v>
      </c>
      <c r="S77" s="95" t="str">
        <f t="shared" si="0"/>
        <v>2034/35</v>
      </c>
      <c r="T77" s="95" t="str">
        <f t="shared" si="0"/>
        <v>2035/36</v>
      </c>
      <c r="U77" s="95" t="str">
        <f t="shared" si="0"/>
        <v>2036/37</v>
      </c>
      <c r="V77" s="95" t="str">
        <f t="shared" si="0"/>
        <v>2037/38</v>
      </c>
      <c r="W77" s="95" t="str">
        <f t="shared" si="0"/>
        <v>2038/39</v>
      </c>
      <c r="X77" s="95" t="str">
        <f t="shared" si="0"/>
        <v>2039/40</v>
      </c>
      <c r="Y77" s="95" t="str">
        <f t="shared" si="0"/>
        <v>2040/41</v>
      </c>
      <c r="Z77" s="95" t="str">
        <f t="shared" si="0"/>
        <v>2041/42</v>
      </c>
      <c r="AA77" s="95" t="str">
        <f t="shared" si="0"/>
        <v>2042/43</v>
      </c>
      <c r="AB77" s="95" t="str">
        <f t="shared" si="0"/>
        <v>2043/44</v>
      </c>
      <c r="AC77" s="95" t="str">
        <f t="shared" si="0"/>
        <v>2044/45</v>
      </c>
      <c r="AD77" s="95" t="str">
        <f t="shared" si="0"/>
        <v>2045/46</v>
      </c>
      <c r="AE77" s="95" t="str">
        <f t="shared" si="0"/>
        <v>2046/47</v>
      </c>
      <c r="AF77" s="95" t="str">
        <f t="shared" si="0"/>
        <v>2047/48</v>
      </c>
      <c r="AG77" s="95" t="str">
        <f t="shared" si="0"/>
        <v>2048/49</v>
      </c>
      <c r="AH77" s="95" t="str">
        <f t="shared" si="0"/>
        <v>2049/50</v>
      </c>
      <c r="AI77" s="95" t="str">
        <f t="shared" si="0"/>
        <v>2050/51</v>
      </c>
      <c r="AJ77" s="95" t="str">
        <f t="shared" si="0"/>
        <v>2051/52</v>
      </c>
      <c r="AK77" s="95" t="str">
        <f t="shared" si="0"/>
        <v>2052/53</v>
      </c>
      <c r="AL77" s="95" t="str">
        <f t="shared" si="0"/>
        <v>2053/54</v>
      </c>
      <c r="AM77" s="95" t="str">
        <f t="shared" si="0"/>
        <v>2054/55</v>
      </c>
      <c r="AN77" s="95" t="str">
        <f t="shared" si="0"/>
        <v>2055/56</v>
      </c>
      <c r="AO77" s="95" t="str">
        <f t="shared" si="0"/>
        <v>2056/57</v>
      </c>
      <c r="AP77" s="95" t="str">
        <f t="shared" si="0"/>
        <v>2057/58</v>
      </c>
      <c r="AQ77" s="95" t="str">
        <f t="shared" si="0"/>
        <v>2058/59</v>
      </c>
      <c r="AR77" s="95" t="str">
        <f t="shared" si="0"/>
        <v>2059/60</v>
      </c>
      <c r="AS77" s="95" t="str">
        <f t="shared" si="0"/>
        <v>2060/61</v>
      </c>
      <c r="AT77" s="95" t="str">
        <f t="shared" si="0"/>
        <v>2061/62</v>
      </c>
      <c r="AU77" s="95" t="str">
        <f t="shared" si="0"/>
        <v>2062/63</v>
      </c>
      <c r="AV77" s="95" t="str">
        <f t="shared" si="0"/>
        <v>2063/64</v>
      </c>
      <c r="AW77" s="95" t="str">
        <f t="shared" si="0"/>
        <v>2064/65</v>
      </c>
      <c r="AX77" s="95" t="str">
        <f t="shared" si="0"/>
        <v>2065/66</v>
      </c>
      <c r="AY77" s="95" t="str">
        <f t="shared" si="0"/>
        <v>2066/67</v>
      </c>
      <c r="AZ77" s="95" t="str">
        <f t="shared" si="0"/>
        <v>2067/68</v>
      </c>
      <c r="BA77" s="95" t="str">
        <f t="shared" si="0"/>
        <v>2068/69</v>
      </c>
      <c r="BB77" s="95" t="str">
        <f t="shared" si="0"/>
        <v>2069/70</v>
      </c>
      <c r="BC77" s="95" t="str">
        <f t="shared" si="0"/>
        <v>2070/71</v>
      </c>
      <c r="BD77" s="95" t="str">
        <f t="shared" si="0"/>
        <v>2071/72</v>
      </c>
      <c r="BE77" s="95" t="str">
        <f t="shared" si="0"/>
        <v>2072/73</v>
      </c>
      <c r="BF77" s="95" t="str">
        <f t="shared" si="0"/>
        <v>2073/74</v>
      </c>
      <c r="BG77" s="95" t="str">
        <f t="shared" si="0"/>
        <v>2074/75</v>
      </c>
      <c r="BH77" s="95" t="str">
        <f t="shared" si="0"/>
        <v>2075/76</v>
      </c>
      <c r="BI77" s="95" t="str">
        <f t="shared" si="0"/>
        <v>2076/77</v>
      </c>
      <c r="BJ77" s="95" t="str">
        <f t="shared" si="0"/>
        <v>2077/78</v>
      </c>
      <c r="BK77" s="95" t="str">
        <f t="shared" si="0"/>
        <v>2078/79</v>
      </c>
      <c r="BL77" s="95" t="str">
        <f t="shared" si="0"/>
        <v>2079/80</v>
      </c>
      <c r="BM77" s="95" t="str">
        <f t="shared" si="0"/>
        <v>2080/81</v>
      </c>
      <c r="BN77" s="95" t="str">
        <f t="shared" si="0"/>
        <v>2081/82</v>
      </c>
    </row>
    <row r="78" spans="1:66" x14ac:dyDescent="0.4">
      <c r="C78" s="103" t="str">
        <f>IF(ISBLANK(D13),"",D13)</f>
        <v>&lt;Select&gt;</v>
      </c>
      <c r="D78" s="103" t="str">
        <f>IF(ISBLANK(E13),"",E13)</f>
        <v/>
      </c>
      <c r="E78" s="103" t="str">
        <f>IF(ISBLANK(F13),"",F13)</f>
        <v/>
      </c>
      <c r="F78" s="97" t="s">
        <v>41</v>
      </c>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row>
    <row r="79" spans="1:66" x14ac:dyDescent="0.4">
      <c r="C79" s="103" t="str">
        <f t="shared" ref="C79:C94" si="1">IF(ISBLANK(D14),"",D14)</f>
        <v>&lt;Select&gt;</v>
      </c>
      <c r="D79" s="103" t="str">
        <f t="shared" ref="D79:E79" si="2">IF(ISBLANK(E14),"",E14)</f>
        <v>&lt;Select&gt;</v>
      </c>
      <c r="E79" s="103" t="str">
        <f t="shared" si="2"/>
        <v/>
      </c>
      <c r="F79" s="97" t="s">
        <v>41</v>
      </c>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row>
    <row r="80" spans="1:66" x14ac:dyDescent="0.4">
      <c r="C80" s="103" t="str">
        <f t="shared" si="1"/>
        <v>&lt;Select&gt;</v>
      </c>
      <c r="D80" s="103" t="str">
        <f t="shared" ref="D80:E80" si="3">IF(ISBLANK(E15),"",E15)</f>
        <v>&lt;Select&gt;</v>
      </c>
      <c r="E80" s="103" t="str">
        <f t="shared" si="3"/>
        <v/>
      </c>
      <c r="F80" s="97" t="s">
        <v>41</v>
      </c>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row>
    <row r="81" spans="3:66" x14ac:dyDescent="0.4">
      <c r="C81" s="103" t="str">
        <f t="shared" si="1"/>
        <v>&lt;Select&gt;</v>
      </c>
      <c r="D81" s="103" t="str">
        <f t="shared" ref="D81:E81" si="4">IF(ISBLANK(E16),"",E16)</f>
        <v>&lt;Select&gt;</v>
      </c>
      <c r="E81" s="103" t="str">
        <f t="shared" si="4"/>
        <v/>
      </c>
      <c r="F81" s="97" t="s">
        <v>41</v>
      </c>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row>
    <row r="82" spans="3:66" x14ac:dyDescent="0.4">
      <c r="C82" s="103" t="str">
        <f t="shared" si="1"/>
        <v>&lt;Select&gt;</v>
      </c>
      <c r="D82" s="103" t="str">
        <f t="shared" ref="D82:E82" si="5">IF(ISBLANK(E17),"",E17)</f>
        <v>&lt;Select&gt;</v>
      </c>
      <c r="E82" s="103" t="str">
        <f t="shared" si="5"/>
        <v/>
      </c>
      <c r="F82" s="97" t="s">
        <v>41</v>
      </c>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row>
    <row r="83" spans="3:66" x14ac:dyDescent="0.4">
      <c r="C83" s="103" t="str">
        <f t="shared" si="1"/>
        <v>&lt;Select&gt;</v>
      </c>
      <c r="D83" s="103" t="str">
        <f t="shared" ref="D83:E83" si="6">IF(ISBLANK(E18),"",E18)</f>
        <v>&lt;Select&gt;</v>
      </c>
      <c r="E83" s="103" t="str">
        <f t="shared" si="6"/>
        <v/>
      </c>
      <c r="F83" s="97" t="s">
        <v>41</v>
      </c>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row>
    <row r="84" spans="3:66" x14ac:dyDescent="0.4">
      <c r="C84" s="103" t="str">
        <f t="shared" si="1"/>
        <v>&lt;Select&gt;</v>
      </c>
      <c r="D84" s="103" t="str">
        <f t="shared" ref="D84:E84" si="7">IF(ISBLANK(E19),"",E19)</f>
        <v>&lt;Select&gt;</v>
      </c>
      <c r="E84" s="103" t="str">
        <f t="shared" si="7"/>
        <v/>
      </c>
      <c r="F84" s="97" t="s">
        <v>41</v>
      </c>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row>
    <row r="85" spans="3:66" x14ac:dyDescent="0.4">
      <c r="C85" s="103" t="str">
        <f t="shared" si="1"/>
        <v>&lt;Select&gt;</v>
      </c>
      <c r="D85" s="103" t="str">
        <f t="shared" ref="D85:E85" si="8">IF(ISBLANK(E20),"",E20)</f>
        <v>&lt;Select&gt;</v>
      </c>
      <c r="E85" s="103" t="str">
        <f t="shared" si="8"/>
        <v/>
      </c>
      <c r="F85" s="97" t="s">
        <v>41</v>
      </c>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row>
    <row r="86" spans="3:66" x14ac:dyDescent="0.4">
      <c r="C86" s="103" t="str">
        <f t="shared" si="1"/>
        <v>&lt;Select&gt;</v>
      </c>
      <c r="D86" s="103" t="str">
        <f t="shared" ref="D86:E86" si="9">IF(ISBLANK(E21),"",E21)</f>
        <v>&lt;Select&gt;</v>
      </c>
      <c r="E86" s="103" t="str">
        <f t="shared" si="9"/>
        <v/>
      </c>
      <c r="F86" s="97" t="s">
        <v>41</v>
      </c>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row>
    <row r="87" spans="3:66" x14ac:dyDescent="0.4">
      <c r="C87" s="103" t="str">
        <f t="shared" si="1"/>
        <v>&lt;Select&gt;</v>
      </c>
      <c r="D87" s="103" t="str">
        <f t="shared" ref="D87:E87" si="10">IF(ISBLANK(E22),"",E22)</f>
        <v>&lt;Select&gt;</v>
      </c>
      <c r="E87" s="103" t="str">
        <f t="shared" si="10"/>
        <v/>
      </c>
      <c r="F87" s="97" t="s">
        <v>41</v>
      </c>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row>
    <row r="88" spans="3:66" x14ac:dyDescent="0.4">
      <c r="C88" s="103" t="str">
        <f t="shared" si="1"/>
        <v>&lt;Select&gt;</v>
      </c>
      <c r="D88" s="103" t="str">
        <f t="shared" ref="D88:E88" si="11">IF(ISBLANK(E23),"",E23)</f>
        <v>&lt;Select&gt;</v>
      </c>
      <c r="E88" s="103" t="str">
        <f t="shared" si="11"/>
        <v/>
      </c>
      <c r="F88" s="97" t="s">
        <v>41</v>
      </c>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row>
    <row r="89" spans="3:66" x14ac:dyDescent="0.4">
      <c r="C89" s="103" t="str">
        <f t="shared" si="1"/>
        <v>&lt;Select&gt;</v>
      </c>
      <c r="D89" s="103" t="str">
        <f t="shared" ref="D89:E89" si="12">IF(ISBLANK(E24),"",E24)</f>
        <v>&lt;Select&gt;</v>
      </c>
      <c r="E89" s="103" t="str">
        <f t="shared" si="12"/>
        <v/>
      </c>
      <c r="F89" s="97" t="s">
        <v>41</v>
      </c>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row>
    <row r="90" spans="3:66" x14ac:dyDescent="0.4">
      <c r="C90" s="103" t="str">
        <f t="shared" si="1"/>
        <v>&lt;Select&gt;</v>
      </c>
      <c r="D90" s="103" t="str">
        <f t="shared" ref="D90:E90" si="13">IF(ISBLANK(E25),"",E25)</f>
        <v>&lt;Select&gt;</v>
      </c>
      <c r="E90" s="103" t="str">
        <f t="shared" si="13"/>
        <v/>
      </c>
      <c r="F90" s="97" t="s">
        <v>41</v>
      </c>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row>
    <row r="91" spans="3:66" x14ac:dyDescent="0.4">
      <c r="C91" s="103" t="str">
        <f t="shared" si="1"/>
        <v>&lt;Select&gt;</v>
      </c>
      <c r="D91" s="103" t="str">
        <f t="shared" ref="D91:E91" si="14">IF(ISBLANK(E26),"",E26)</f>
        <v>&lt;Select&gt;</v>
      </c>
      <c r="E91" s="103" t="str">
        <f t="shared" si="14"/>
        <v/>
      </c>
      <c r="F91" s="97" t="s">
        <v>41</v>
      </c>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row>
    <row r="92" spans="3:66" x14ac:dyDescent="0.4">
      <c r="C92" s="103" t="str">
        <f t="shared" si="1"/>
        <v>&lt;Select&gt;</v>
      </c>
      <c r="D92" s="103" t="str">
        <f t="shared" ref="D92:E92" si="15">IF(ISBLANK(E27),"",E27)</f>
        <v>&lt;Select&gt;</v>
      </c>
      <c r="E92" s="103" t="str">
        <f t="shared" si="15"/>
        <v/>
      </c>
      <c r="F92" s="97" t="s">
        <v>41</v>
      </c>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row>
    <row r="93" spans="3:66" hidden="1" x14ac:dyDescent="0.4">
      <c r="C93" s="103" t="str">
        <f t="shared" si="1"/>
        <v>&lt;Select&gt;</v>
      </c>
      <c r="D93" s="103" t="str">
        <f t="shared" ref="D93:E93" si="16">IF(ISBLANK(E28),"",E28)</f>
        <v>&lt;Select&gt;</v>
      </c>
      <c r="E93" s="103" t="str">
        <f t="shared" si="16"/>
        <v/>
      </c>
      <c r="F93" s="97" t="s">
        <v>41</v>
      </c>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row>
    <row r="94" spans="3:66" hidden="1" x14ac:dyDescent="0.4">
      <c r="C94" s="103" t="str">
        <f t="shared" si="1"/>
        <v>&lt;Select&gt;</v>
      </c>
      <c r="D94" s="103" t="str">
        <f t="shared" ref="D94:E94" si="17">IF(ISBLANK(E29),"",E29)</f>
        <v>&lt;Select&gt;</v>
      </c>
      <c r="E94" s="103" t="str">
        <f t="shared" si="17"/>
        <v/>
      </c>
      <c r="F94" s="97" t="s">
        <v>41</v>
      </c>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row>
    <row r="95" spans="3:66" hidden="1" x14ac:dyDescent="0.4">
      <c r="C95" s="103" t="str">
        <f t="shared" ref="C95:C110" si="18">IF(ISBLANK(D30),"",D30)</f>
        <v>&lt;Select&gt;</v>
      </c>
      <c r="D95" s="103" t="str">
        <f t="shared" ref="D95:E95" si="19">IF(ISBLANK(E30),"",E30)</f>
        <v>&lt;Select&gt;</v>
      </c>
      <c r="E95" s="103" t="str">
        <f t="shared" si="19"/>
        <v/>
      </c>
      <c r="F95" s="97" t="s">
        <v>41</v>
      </c>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row>
    <row r="96" spans="3:66" hidden="1" x14ac:dyDescent="0.4">
      <c r="C96" s="103" t="str">
        <f t="shared" si="18"/>
        <v>&lt;Select&gt;</v>
      </c>
      <c r="D96" s="103" t="str">
        <f t="shared" ref="D96:E96" si="20">IF(ISBLANK(E31),"",E31)</f>
        <v>&lt;Select&gt;</v>
      </c>
      <c r="E96" s="103" t="str">
        <f t="shared" si="20"/>
        <v/>
      </c>
      <c r="F96" s="97" t="s">
        <v>41</v>
      </c>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row>
    <row r="97" spans="3:66" hidden="1" x14ac:dyDescent="0.4">
      <c r="C97" s="103" t="str">
        <f t="shared" si="18"/>
        <v>&lt;Select&gt;</v>
      </c>
      <c r="D97" s="103" t="str">
        <f t="shared" ref="D97:E97" si="21">IF(ISBLANK(E32),"",E32)</f>
        <v>&lt;Select&gt;</v>
      </c>
      <c r="E97" s="103" t="str">
        <f t="shared" si="21"/>
        <v/>
      </c>
      <c r="F97" s="97" t="s">
        <v>41</v>
      </c>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row>
    <row r="98" spans="3:66" hidden="1" x14ac:dyDescent="0.4">
      <c r="C98" s="103" t="str">
        <f t="shared" si="18"/>
        <v>&lt;Select&gt;</v>
      </c>
      <c r="D98" s="103" t="str">
        <f t="shared" ref="D98:E98" si="22">IF(ISBLANK(E33),"",E33)</f>
        <v>&lt;Select&gt;</v>
      </c>
      <c r="E98" s="103" t="str">
        <f t="shared" si="22"/>
        <v/>
      </c>
      <c r="F98" s="97" t="s">
        <v>41</v>
      </c>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row>
    <row r="99" spans="3:66" hidden="1" x14ac:dyDescent="0.4">
      <c r="C99" s="103" t="str">
        <f t="shared" si="18"/>
        <v>&lt;Select&gt;</v>
      </c>
      <c r="D99" s="103" t="str">
        <f t="shared" ref="D99:E99" si="23">IF(ISBLANK(E34),"",E34)</f>
        <v>&lt;Select&gt;</v>
      </c>
      <c r="E99" s="103" t="str">
        <f t="shared" si="23"/>
        <v/>
      </c>
      <c r="F99" s="97" t="s">
        <v>41</v>
      </c>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row>
    <row r="100" spans="3:66" hidden="1" x14ac:dyDescent="0.4">
      <c r="C100" s="103" t="str">
        <f t="shared" si="18"/>
        <v>&lt;Select&gt;</v>
      </c>
      <c r="D100" s="103" t="str">
        <f t="shared" ref="D100:E100" si="24">IF(ISBLANK(E35),"",E35)</f>
        <v>&lt;Select&gt;</v>
      </c>
      <c r="E100" s="103" t="str">
        <f t="shared" si="24"/>
        <v/>
      </c>
      <c r="F100" s="97" t="s">
        <v>41</v>
      </c>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row>
    <row r="101" spans="3:66" hidden="1" x14ac:dyDescent="0.4">
      <c r="C101" s="103" t="str">
        <f t="shared" si="18"/>
        <v>&lt;Select&gt;</v>
      </c>
      <c r="D101" s="103" t="str">
        <f t="shared" ref="D101:E101" si="25">IF(ISBLANK(E36),"",E36)</f>
        <v>&lt;Select&gt;</v>
      </c>
      <c r="E101" s="103" t="str">
        <f t="shared" si="25"/>
        <v/>
      </c>
      <c r="F101" s="97" t="s">
        <v>41</v>
      </c>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row>
    <row r="102" spans="3:66" hidden="1" x14ac:dyDescent="0.4">
      <c r="C102" s="103" t="str">
        <f t="shared" si="18"/>
        <v>&lt;Select&gt;</v>
      </c>
      <c r="D102" s="103" t="str">
        <f t="shared" ref="D102:E102" si="26">IF(ISBLANK(E37),"",E37)</f>
        <v>&lt;Select&gt;</v>
      </c>
      <c r="E102" s="103" t="str">
        <f t="shared" si="26"/>
        <v/>
      </c>
      <c r="F102" s="97" t="s">
        <v>41</v>
      </c>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row>
    <row r="103" spans="3:66" hidden="1" x14ac:dyDescent="0.4">
      <c r="C103" s="103" t="str">
        <f t="shared" si="18"/>
        <v>&lt;Select&gt;</v>
      </c>
      <c r="D103" s="103" t="str">
        <f t="shared" ref="D103:E103" si="27">IF(ISBLANK(E38),"",E38)</f>
        <v>&lt;Select&gt;</v>
      </c>
      <c r="E103" s="103" t="str">
        <f t="shared" si="27"/>
        <v/>
      </c>
      <c r="F103" s="97" t="s">
        <v>41</v>
      </c>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row>
    <row r="104" spans="3:66" hidden="1" x14ac:dyDescent="0.4">
      <c r="C104" s="103" t="str">
        <f t="shared" si="18"/>
        <v>&lt;Select&gt;</v>
      </c>
      <c r="D104" s="103" t="str">
        <f t="shared" ref="D104:E104" si="28">IF(ISBLANK(E39),"",E39)</f>
        <v>&lt;Select&gt;</v>
      </c>
      <c r="E104" s="103" t="str">
        <f t="shared" si="28"/>
        <v/>
      </c>
      <c r="F104" s="97" t="s">
        <v>41</v>
      </c>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row>
    <row r="105" spans="3:66" hidden="1" x14ac:dyDescent="0.4">
      <c r="C105" s="103" t="str">
        <f t="shared" si="18"/>
        <v>&lt;Select&gt;</v>
      </c>
      <c r="D105" s="103" t="str">
        <f t="shared" ref="D105:E105" si="29">IF(ISBLANK(E40),"",E40)</f>
        <v>&lt;Select&gt;</v>
      </c>
      <c r="E105" s="103" t="str">
        <f t="shared" si="29"/>
        <v/>
      </c>
      <c r="F105" s="97" t="s">
        <v>41</v>
      </c>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row>
    <row r="106" spans="3:66" hidden="1" x14ac:dyDescent="0.4">
      <c r="C106" s="103" t="str">
        <f t="shared" si="18"/>
        <v>&lt;Select&gt;</v>
      </c>
      <c r="D106" s="103" t="str">
        <f t="shared" ref="D106:E106" si="30">IF(ISBLANK(E41),"",E41)</f>
        <v>&lt;Select&gt;</v>
      </c>
      <c r="E106" s="103" t="str">
        <f t="shared" si="30"/>
        <v/>
      </c>
      <c r="F106" s="97" t="s">
        <v>41</v>
      </c>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row>
    <row r="107" spans="3:66" hidden="1" x14ac:dyDescent="0.4">
      <c r="C107" s="103" t="str">
        <f t="shared" si="18"/>
        <v>&lt;Select&gt;</v>
      </c>
      <c r="D107" s="103" t="str">
        <f t="shared" ref="D107:E107" si="31">IF(ISBLANK(E42),"",E42)</f>
        <v>&lt;Select&gt;</v>
      </c>
      <c r="E107" s="103" t="str">
        <f t="shared" si="31"/>
        <v/>
      </c>
      <c r="F107" s="97" t="s">
        <v>41</v>
      </c>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row>
    <row r="108" spans="3:66" hidden="1" x14ac:dyDescent="0.4">
      <c r="C108" s="103" t="str">
        <f t="shared" si="18"/>
        <v>&lt;Select&gt;</v>
      </c>
      <c r="D108" s="103" t="str">
        <f t="shared" ref="D108:E108" si="32">IF(ISBLANK(E43),"",E43)</f>
        <v>&lt;Select&gt;</v>
      </c>
      <c r="E108" s="103" t="str">
        <f t="shared" si="32"/>
        <v/>
      </c>
      <c r="F108" s="97" t="s">
        <v>41</v>
      </c>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row>
    <row r="109" spans="3:66" hidden="1" x14ac:dyDescent="0.4">
      <c r="C109" s="103" t="str">
        <f t="shared" si="18"/>
        <v>&lt;Select&gt;</v>
      </c>
      <c r="D109" s="103" t="str">
        <f t="shared" ref="D109:E109" si="33">IF(ISBLANK(E44),"",E44)</f>
        <v>&lt;Select&gt;</v>
      </c>
      <c r="E109" s="103" t="str">
        <f t="shared" si="33"/>
        <v/>
      </c>
      <c r="F109" s="97" t="s">
        <v>41</v>
      </c>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row>
    <row r="110" spans="3:66" hidden="1" x14ac:dyDescent="0.4">
      <c r="C110" s="103" t="str">
        <f t="shared" si="18"/>
        <v>&lt;Select&gt;</v>
      </c>
      <c r="D110" s="103" t="str">
        <f t="shared" ref="D110:E110" si="34">IF(ISBLANK(E45),"",E45)</f>
        <v>&lt;Select&gt;</v>
      </c>
      <c r="E110" s="103" t="str">
        <f t="shared" si="34"/>
        <v/>
      </c>
      <c r="F110" s="97" t="s">
        <v>41</v>
      </c>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row>
    <row r="111" spans="3:66" hidden="1" x14ac:dyDescent="0.4">
      <c r="C111" s="103" t="str">
        <f t="shared" ref="C111:C126" si="35">IF(ISBLANK(D46),"",D46)</f>
        <v>&lt;Select&gt;</v>
      </c>
      <c r="D111" s="103" t="str">
        <f t="shared" ref="D111:E111" si="36">IF(ISBLANK(E46),"",E46)</f>
        <v>&lt;Select&gt;</v>
      </c>
      <c r="E111" s="103" t="str">
        <f t="shared" si="36"/>
        <v/>
      </c>
      <c r="F111" s="97" t="s">
        <v>41</v>
      </c>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row>
    <row r="112" spans="3:66" hidden="1" x14ac:dyDescent="0.4">
      <c r="C112" s="103" t="str">
        <f t="shared" si="35"/>
        <v>&lt;Select&gt;</v>
      </c>
      <c r="D112" s="103" t="str">
        <f t="shared" ref="D112:E112" si="37">IF(ISBLANK(E47),"",E47)</f>
        <v>&lt;Select&gt;</v>
      </c>
      <c r="E112" s="103" t="str">
        <f t="shared" si="37"/>
        <v/>
      </c>
      <c r="F112" s="97" t="s">
        <v>41</v>
      </c>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row>
    <row r="113" spans="3:66" hidden="1" x14ac:dyDescent="0.4">
      <c r="C113" s="103" t="str">
        <f t="shared" si="35"/>
        <v>&lt;Select&gt;</v>
      </c>
      <c r="D113" s="103" t="str">
        <f t="shared" ref="D113:E113" si="38">IF(ISBLANK(E48),"",E48)</f>
        <v>&lt;Select&gt;</v>
      </c>
      <c r="E113" s="103" t="str">
        <f t="shared" si="38"/>
        <v/>
      </c>
      <c r="F113" s="97" t="s">
        <v>41</v>
      </c>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row>
    <row r="114" spans="3:66" hidden="1" x14ac:dyDescent="0.4">
      <c r="C114" s="103" t="str">
        <f t="shared" si="35"/>
        <v>&lt;Select&gt;</v>
      </c>
      <c r="D114" s="103" t="str">
        <f t="shared" ref="D114:E114" si="39">IF(ISBLANK(E49),"",E49)</f>
        <v>&lt;Select&gt;</v>
      </c>
      <c r="E114" s="103" t="str">
        <f t="shared" si="39"/>
        <v/>
      </c>
      <c r="F114" s="97" t="s">
        <v>41</v>
      </c>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row>
    <row r="115" spans="3:66" hidden="1" x14ac:dyDescent="0.4">
      <c r="C115" s="103" t="str">
        <f t="shared" si="35"/>
        <v>&lt;Select&gt;</v>
      </c>
      <c r="D115" s="103" t="str">
        <f t="shared" ref="D115:E115" si="40">IF(ISBLANK(E50),"",E50)</f>
        <v>&lt;Select&gt;</v>
      </c>
      <c r="E115" s="103" t="str">
        <f t="shared" si="40"/>
        <v/>
      </c>
      <c r="F115" s="97" t="s">
        <v>41</v>
      </c>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row>
    <row r="116" spans="3:66" hidden="1" x14ac:dyDescent="0.4">
      <c r="C116" s="103" t="str">
        <f t="shared" si="35"/>
        <v>&lt;Select&gt;</v>
      </c>
      <c r="D116" s="103" t="str">
        <f t="shared" ref="D116:E116" si="41">IF(ISBLANK(E51),"",E51)</f>
        <v>&lt;Select&gt;</v>
      </c>
      <c r="E116" s="103" t="str">
        <f t="shared" si="41"/>
        <v/>
      </c>
      <c r="F116" s="97" t="s">
        <v>41</v>
      </c>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row>
    <row r="117" spans="3:66" hidden="1" x14ac:dyDescent="0.4">
      <c r="C117" s="103" t="str">
        <f t="shared" si="35"/>
        <v>&lt;Select&gt;</v>
      </c>
      <c r="D117" s="103" t="str">
        <f t="shared" ref="D117:E117" si="42">IF(ISBLANK(E52),"",E52)</f>
        <v>&lt;Select&gt;</v>
      </c>
      <c r="E117" s="103" t="str">
        <f t="shared" si="42"/>
        <v/>
      </c>
      <c r="F117" s="97" t="s">
        <v>41</v>
      </c>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row>
    <row r="118" spans="3:66" hidden="1" x14ac:dyDescent="0.4">
      <c r="C118" s="103" t="str">
        <f t="shared" si="35"/>
        <v>&lt;Select&gt;</v>
      </c>
      <c r="D118" s="103" t="str">
        <f t="shared" ref="D118:E118" si="43">IF(ISBLANK(E53),"",E53)</f>
        <v>&lt;Select&gt;</v>
      </c>
      <c r="E118" s="103" t="str">
        <f t="shared" si="43"/>
        <v/>
      </c>
      <c r="F118" s="97" t="s">
        <v>41</v>
      </c>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row>
    <row r="119" spans="3:66" hidden="1" x14ac:dyDescent="0.4">
      <c r="C119" s="103" t="str">
        <f t="shared" si="35"/>
        <v>&lt;Select&gt;</v>
      </c>
      <c r="D119" s="103" t="str">
        <f t="shared" ref="D119:E119" si="44">IF(ISBLANK(E54),"",E54)</f>
        <v>&lt;Select&gt;</v>
      </c>
      <c r="E119" s="103" t="str">
        <f t="shared" si="44"/>
        <v/>
      </c>
      <c r="F119" s="97" t="s">
        <v>41</v>
      </c>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row>
    <row r="120" spans="3:66" hidden="1" x14ac:dyDescent="0.4">
      <c r="C120" s="103" t="str">
        <f t="shared" si="35"/>
        <v>&lt;Select&gt;</v>
      </c>
      <c r="D120" s="103" t="str">
        <f t="shared" ref="D120:E120" si="45">IF(ISBLANK(E55),"",E55)</f>
        <v>&lt;Select&gt;</v>
      </c>
      <c r="E120" s="103" t="str">
        <f t="shared" si="45"/>
        <v/>
      </c>
      <c r="F120" s="97" t="s">
        <v>41</v>
      </c>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row>
    <row r="121" spans="3:66" hidden="1" x14ac:dyDescent="0.4">
      <c r="C121" s="103" t="str">
        <f t="shared" si="35"/>
        <v>&lt;Select&gt;</v>
      </c>
      <c r="D121" s="103" t="str">
        <f t="shared" ref="D121:E121" si="46">IF(ISBLANK(E56),"",E56)</f>
        <v>&lt;Select&gt;</v>
      </c>
      <c r="E121" s="103" t="str">
        <f t="shared" si="46"/>
        <v/>
      </c>
      <c r="F121" s="97" t="s">
        <v>41</v>
      </c>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row>
    <row r="122" spans="3:66" hidden="1" x14ac:dyDescent="0.4">
      <c r="C122" s="103" t="str">
        <f t="shared" si="35"/>
        <v>&lt;Select&gt;</v>
      </c>
      <c r="D122" s="103" t="str">
        <f t="shared" ref="D122:E122" si="47">IF(ISBLANK(E57),"",E57)</f>
        <v>&lt;Select&gt;</v>
      </c>
      <c r="E122" s="103" t="str">
        <f t="shared" si="47"/>
        <v/>
      </c>
      <c r="F122" s="97" t="s">
        <v>41</v>
      </c>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row>
    <row r="123" spans="3:66" hidden="1" x14ac:dyDescent="0.4">
      <c r="C123" s="103" t="str">
        <f t="shared" si="35"/>
        <v>&lt;Select&gt;</v>
      </c>
      <c r="D123" s="103" t="str">
        <f t="shared" ref="D123:E123" si="48">IF(ISBLANK(E58),"",E58)</f>
        <v>&lt;Select&gt;</v>
      </c>
      <c r="E123" s="103" t="str">
        <f t="shared" si="48"/>
        <v/>
      </c>
      <c r="F123" s="97" t="s">
        <v>41</v>
      </c>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row>
    <row r="124" spans="3:66" hidden="1" x14ac:dyDescent="0.4">
      <c r="C124" s="103" t="str">
        <f t="shared" si="35"/>
        <v>&lt;Select&gt;</v>
      </c>
      <c r="D124" s="103" t="str">
        <f t="shared" ref="D124:E124" si="49">IF(ISBLANK(E59),"",E59)</f>
        <v>&lt;Select&gt;</v>
      </c>
      <c r="E124" s="103" t="str">
        <f t="shared" si="49"/>
        <v/>
      </c>
      <c r="F124" s="97" t="s">
        <v>41</v>
      </c>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row>
    <row r="125" spans="3:66" hidden="1" x14ac:dyDescent="0.4">
      <c r="C125" s="103" t="str">
        <f t="shared" si="35"/>
        <v>&lt;Select&gt;</v>
      </c>
      <c r="D125" s="103" t="str">
        <f t="shared" ref="D125:E125" si="50">IF(ISBLANK(E60),"",E60)</f>
        <v>&lt;Select&gt;</v>
      </c>
      <c r="E125" s="103" t="str">
        <f t="shared" si="50"/>
        <v/>
      </c>
      <c r="F125" s="97" t="s">
        <v>41</v>
      </c>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row>
    <row r="126" spans="3:66" hidden="1" x14ac:dyDescent="0.4">
      <c r="C126" s="103" t="str">
        <f t="shared" si="35"/>
        <v>&lt;Select&gt;</v>
      </c>
      <c r="D126" s="103" t="str">
        <f t="shared" ref="D126:E126" si="51">IF(ISBLANK(E61),"",E61)</f>
        <v>&lt;Select&gt;</v>
      </c>
      <c r="E126" s="103" t="str">
        <f t="shared" si="51"/>
        <v/>
      </c>
      <c r="F126" s="97" t="s">
        <v>41</v>
      </c>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row>
    <row r="127" spans="3:66" hidden="1" x14ac:dyDescent="0.4">
      <c r="C127" s="103" t="str">
        <f t="shared" ref="C127:C137" si="52">IF(ISBLANK(D62),"",D62)</f>
        <v>&lt;Select&gt;</v>
      </c>
      <c r="D127" s="103" t="str">
        <f t="shared" ref="D127:E127" si="53">IF(ISBLANK(E62),"",E62)</f>
        <v>&lt;Select&gt;</v>
      </c>
      <c r="E127" s="103" t="str">
        <f t="shared" si="53"/>
        <v/>
      </c>
      <c r="F127" s="97" t="s">
        <v>41</v>
      </c>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row>
    <row r="128" spans="3:66" hidden="1" x14ac:dyDescent="0.4">
      <c r="C128" s="103" t="str">
        <f t="shared" si="52"/>
        <v>&lt;Select&gt;</v>
      </c>
      <c r="D128" s="103" t="str">
        <f t="shared" ref="D128:E128" si="54">IF(ISBLANK(E63),"",E63)</f>
        <v>&lt;Select&gt;</v>
      </c>
      <c r="E128" s="103" t="str">
        <f t="shared" si="54"/>
        <v/>
      </c>
      <c r="F128" s="97" t="s">
        <v>41</v>
      </c>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row>
    <row r="129" spans="2:66" hidden="1" x14ac:dyDescent="0.4">
      <c r="C129" s="103" t="str">
        <f t="shared" si="52"/>
        <v>&lt;Select&gt;</v>
      </c>
      <c r="D129" s="103" t="str">
        <f t="shared" ref="D129:E129" si="55">IF(ISBLANK(E64),"",E64)</f>
        <v>&lt;Select&gt;</v>
      </c>
      <c r="E129" s="103" t="str">
        <f t="shared" si="55"/>
        <v/>
      </c>
      <c r="F129" s="97" t="s">
        <v>41</v>
      </c>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row>
    <row r="130" spans="2:66" hidden="1" x14ac:dyDescent="0.4">
      <c r="C130" s="103" t="str">
        <f t="shared" si="52"/>
        <v>&lt;Select&gt;</v>
      </c>
      <c r="D130" s="103" t="str">
        <f t="shared" ref="D130:E130" si="56">IF(ISBLANK(E65),"",E65)</f>
        <v>&lt;Select&gt;</v>
      </c>
      <c r="E130" s="103" t="str">
        <f t="shared" si="56"/>
        <v/>
      </c>
      <c r="F130" s="97" t="s">
        <v>41</v>
      </c>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row>
    <row r="131" spans="2:66" hidden="1" x14ac:dyDescent="0.4">
      <c r="C131" s="103" t="str">
        <f t="shared" si="52"/>
        <v>&lt;Select&gt;</v>
      </c>
      <c r="D131" s="103" t="str">
        <f t="shared" ref="D131:E131" si="57">IF(ISBLANK(E66),"",E66)</f>
        <v>&lt;Select&gt;</v>
      </c>
      <c r="E131" s="103" t="str">
        <f t="shared" si="57"/>
        <v/>
      </c>
      <c r="F131" s="97" t="s">
        <v>41</v>
      </c>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row>
    <row r="132" spans="2:66" hidden="1" x14ac:dyDescent="0.4">
      <c r="C132" s="103" t="str">
        <f t="shared" si="52"/>
        <v>&lt;Select&gt;</v>
      </c>
      <c r="D132" s="103" t="str">
        <f t="shared" ref="D132:E132" si="58">IF(ISBLANK(E67),"",E67)</f>
        <v>&lt;Select&gt;</v>
      </c>
      <c r="E132" s="103" t="str">
        <f t="shared" si="58"/>
        <v/>
      </c>
      <c r="F132" s="97" t="s">
        <v>41</v>
      </c>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row>
    <row r="133" spans="2:66" hidden="1" x14ac:dyDescent="0.4">
      <c r="C133" s="103" t="str">
        <f t="shared" si="52"/>
        <v>&lt;Select&gt;</v>
      </c>
      <c r="D133" s="103" t="str">
        <f t="shared" ref="D133:E133" si="59">IF(ISBLANK(E68),"",E68)</f>
        <v>&lt;Select&gt;</v>
      </c>
      <c r="E133" s="103" t="str">
        <f t="shared" si="59"/>
        <v/>
      </c>
      <c r="F133" s="97" t="s">
        <v>41</v>
      </c>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row>
    <row r="134" spans="2:66" hidden="1" x14ac:dyDescent="0.4">
      <c r="C134" s="103" t="str">
        <f t="shared" si="52"/>
        <v>&lt;Select&gt;</v>
      </c>
      <c r="D134" s="103" t="str">
        <f t="shared" ref="D134:E134" si="60">IF(ISBLANK(E69),"",E69)</f>
        <v>&lt;Select&gt;</v>
      </c>
      <c r="E134" s="103" t="str">
        <f t="shared" si="60"/>
        <v/>
      </c>
      <c r="F134" s="97" t="s">
        <v>41</v>
      </c>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row>
    <row r="135" spans="2:66" hidden="1" x14ac:dyDescent="0.4">
      <c r="C135" s="103" t="str">
        <f t="shared" si="52"/>
        <v>&lt;Select&gt;</v>
      </c>
      <c r="D135" s="103" t="str">
        <f t="shared" ref="D135:E135" si="61">IF(ISBLANK(E70),"",E70)</f>
        <v>&lt;Select&gt;</v>
      </c>
      <c r="E135" s="103" t="str">
        <f t="shared" si="61"/>
        <v/>
      </c>
      <c r="F135" s="97" t="s">
        <v>41</v>
      </c>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row>
    <row r="136" spans="2:66" hidden="1" x14ac:dyDescent="0.4">
      <c r="C136" s="103" t="str">
        <f t="shared" si="52"/>
        <v>&lt;Select&gt;</v>
      </c>
      <c r="D136" s="103" t="str">
        <f t="shared" ref="D136:E136" si="62">IF(ISBLANK(E71),"",E71)</f>
        <v>&lt;Select&gt;</v>
      </c>
      <c r="E136" s="103" t="str">
        <f t="shared" si="62"/>
        <v/>
      </c>
      <c r="F136" s="97" t="s">
        <v>41</v>
      </c>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row>
    <row r="137" spans="2:66" hidden="1" x14ac:dyDescent="0.4">
      <c r="C137" s="103" t="str">
        <f t="shared" si="52"/>
        <v>&lt;Select&gt;</v>
      </c>
      <c r="D137" s="103" t="str">
        <f t="shared" ref="D137:E137" si="63">IF(ISBLANK(E72),"",E72)</f>
        <v>&lt;Select&gt;</v>
      </c>
      <c r="E137" s="103" t="str">
        <f t="shared" si="63"/>
        <v/>
      </c>
      <c r="F137" s="97" t="s">
        <v>41</v>
      </c>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row>
    <row r="139" spans="2:66" ht="75" x14ac:dyDescent="0.4">
      <c r="C139" s="84"/>
      <c r="D139" s="105"/>
      <c r="E139" s="106" t="s">
        <v>46</v>
      </c>
      <c r="F139" s="106" t="s">
        <v>47</v>
      </c>
      <c r="G139" s="293" t="s">
        <v>19</v>
      </c>
      <c r="H139" s="293"/>
    </row>
    <row r="140" spans="2:66" ht="120" x14ac:dyDescent="0.4">
      <c r="B140" s="86" t="s">
        <v>48</v>
      </c>
      <c r="C140" s="96" t="s">
        <v>49</v>
      </c>
      <c r="D140" s="85" t="str">
        <f>'Table A1 Methodology Note'!$D$12</f>
        <v>Fair Isle Ferry Infrastructure Project</v>
      </c>
      <c r="E140" s="216">
        <f>IFERROR(IF(ISBLANK('Table A3 Benefits Calc'!E217),0,'Table A3 Benefits Calc'!E217),
"Error, please check")</f>
        <v>0</v>
      </c>
      <c r="F140" s="216">
        <f>IFERROR(IF(ISBLANK('Table A3 Benefits Calc'!F217),0,'Table A3 Benefits Calc'!F217),
"Error, please check")</f>
        <v>0</v>
      </c>
      <c r="G140" s="305"/>
      <c r="H140" s="305"/>
    </row>
    <row r="142" spans="2:66" ht="15" x14ac:dyDescent="0.4">
      <c r="B142" s="93" t="s">
        <v>35</v>
      </c>
      <c r="C142" s="93" t="s">
        <v>35</v>
      </c>
      <c r="D142" s="93" t="s">
        <v>35</v>
      </c>
      <c r="E142" s="93" t="s">
        <v>35</v>
      </c>
      <c r="F142" s="93" t="s">
        <v>35</v>
      </c>
      <c r="G142" s="93" t="s">
        <v>35</v>
      </c>
      <c r="H142" s="93" t="s">
        <v>35</v>
      </c>
    </row>
  </sheetData>
  <protectedRanges>
    <protectedRange sqref="D75:H75 C78:F137 D13:G72" name="Range1"/>
    <protectedRange sqref="E140:F140" name="Range1_2"/>
    <protectedRange sqref="G140:H140" name="Range1_1_1"/>
  </protectedRanges>
  <mergeCells count="7">
    <mergeCell ref="G140:H140"/>
    <mergeCell ref="G139:H139"/>
    <mergeCell ref="B9:H9"/>
    <mergeCell ref="B13:B72"/>
    <mergeCell ref="C13:C72"/>
    <mergeCell ref="F74:H74"/>
    <mergeCell ref="C75:H75"/>
  </mergeCells>
  <conditionalFormatting sqref="E140:F140">
    <cfRule type="cellIs" dxfId="42" priority="3" operator="equal">
      <formula>"Error, please check"</formula>
    </cfRule>
  </conditionalFormatting>
  <dataValidations count="3">
    <dataValidation type="decimal" allowBlank="1" showInputMessage="1" showErrorMessage="1" sqref="G13:G72">
      <formula1>0</formula1>
      <formula2>1</formula2>
    </dataValidation>
    <dataValidation allowBlank="1" showInputMessage="1" showErrorMessage="1" error="Please enter numeric values only." sqref="E140:F140"/>
    <dataValidation type="decimal" allowBlank="1" showInputMessage="1" showErrorMessage="1" sqref="F138:BM138 G78:BN137">
      <formula1>-9E+30</formula1>
      <formula2>9E+30</formula2>
    </dataValidation>
  </dataValidations>
  <pageMargins left="0.7" right="0.7" top="0.75" bottom="0.75" header="0.3" footer="0.3"/>
  <pageSetup paperSize="9" scale="1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Lists!$D$3:$D$5</xm:f>
          </x14:formula1>
          <xm:sqref>F78:F137</xm:sqref>
        </x14:dataValidation>
        <x14:dataValidation type="list" allowBlank="1" showInputMessage="1" showErrorMessage="1">
          <x14:formula1>
            <xm:f>Lists!$B$3:$B$5</xm:f>
          </x14:formula1>
          <xm:sqref>D13:D72</xm:sqref>
        </x14:dataValidation>
        <x14:dataValidation type="list" allowBlank="1" showInputMessage="1" showErrorMessage="1">
          <x14:formula1>
            <xm:f>Lists!$G$3:$G$5</xm:f>
          </x14:formula1>
          <xm:sqref>E13:E72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9:BO220"/>
  <sheetViews>
    <sheetView zoomScale="70" zoomScaleNormal="70" workbookViewId="0">
      <selection activeCell="D209" sqref="D209"/>
    </sheetView>
  </sheetViews>
  <sheetFormatPr defaultColWidth="9.15234375" defaultRowHeight="15.45" x14ac:dyDescent="0.4"/>
  <cols>
    <col min="1" max="1" width="4.53515625" style="82" customWidth="1"/>
    <col min="2" max="2" width="11.3828125" style="83" customWidth="1"/>
    <col min="3" max="3" width="58.53515625" style="82" customWidth="1"/>
    <col min="4" max="4" width="23.4609375" style="82" customWidth="1"/>
    <col min="5" max="5" width="23.53515625" style="82" customWidth="1"/>
    <col min="6" max="6" width="16.53515625" style="82" customWidth="1"/>
    <col min="7" max="7" width="17.23046875" style="82" bestFit="1" customWidth="1"/>
    <col min="8" max="8" width="81.53515625" style="82" customWidth="1"/>
    <col min="9" max="10" width="14.53515625" style="82" bestFit="1" customWidth="1"/>
    <col min="11" max="11" width="14.15234375" style="82" bestFit="1" customWidth="1"/>
    <col min="12" max="12" width="14.84375" style="82" bestFit="1" customWidth="1"/>
    <col min="13" max="13" width="14.15234375" style="82" bestFit="1" customWidth="1"/>
    <col min="14" max="16" width="14.53515625" style="82" bestFit="1" customWidth="1"/>
    <col min="17" max="17" width="12.84375" style="82" bestFit="1" customWidth="1"/>
    <col min="18" max="18" width="14.53515625" style="82" bestFit="1" customWidth="1"/>
    <col min="19" max="16384" width="9.15234375" style="82"/>
  </cols>
  <sheetData>
    <row r="9" spans="2:62" x14ac:dyDescent="0.4">
      <c r="B9" s="280" t="s">
        <v>50</v>
      </c>
      <c r="C9" s="281"/>
      <c r="D9" s="281"/>
      <c r="E9" s="281"/>
      <c r="F9" s="281"/>
      <c r="G9" s="281"/>
      <c r="H9" s="282"/>
    </row>
    <row r="11" spans="2:62" x14ac:dyDescent="0.4">
      <c r="B11" s="86" t="s">
        <v>51</v>
      </c>
      <c r="C11" s="309" t="s">
        <v>52</v>
      </c>
      <c r="D11" s="310"/>
      <c r="E11" s="310"/>
      <c r="F11" s="310"/>
      <c r="G11" s="310"/>
      <c r="H11" s="311"/>
    </row>
    <row r="12" spans="2:62" ht="15" x14ac:dyDescent="0.4">
      <c r="B12" s="82"/>
    </row>
    <row r="13" spans="2:62" ht="15" x14ac:dyDescent="0.4">
      <c r="B13" s="82"/>
      <c r="C13" s="95" t="str">
        <f>'Table A1 Methodology Note'!$D$15</f>
        <v>2022/23</v>
      </c>
      <c r="D13" s="95" t="str">
        <f>(LEFT(C13,4)+1)&amp;"/"&amp;(RIGHT(C13,2)+1)</f>
        <v>2023/24</v>
      </c>
      <c r="E13" s="95" t="str">
        <f t="shared" ref="E13:BJ13" si="0">(LEFT(D13,4)+1)&amp;"/"&amp;(RIGHT(D13,2)+1)</f>
        <v>2024/25</v>
      </c>
      <c r="F13" s="95" t="str">
        <f t="shared" si="0"/>
        <v>2025/26</v>
      </c>
      <c r="G13" s="95" t="str">
        <f t="shared" si="0"/>
        <v>2026/27</v>
      </c>
      <c r="H13" s="95" t="str">
        <f t="shared" si="0"/>
        <v>2027/28</v>
      </c>
      <c r="I13" s="95" t="str">
        <f t="shared" si="0"/>
        <v>2028/29</v>
      </c>
      <c r="J13" s="95" t="str">
        <f t="shared" si="0"/>
        <v>2029/30</v>
      </c>
      <c r="K13" s="95" t="str">
        <f t="shared" si="0"/>
        <v>2030/31</v>
      </c>
      <c r="L13" s="95" t="str">
        <f t="shared" si="0"/>
        <v>2031/32</v>
      </c>
      <c r="M13" s="95" t="str">
        <f t="shared" si="0"/>
        <v>2032/33</v>
      </c>
      <c r="N13" s="95" t="str">
        <f t="shared" si="0"/>
        <v>2033/34</v>
      </c>
      <c r="O13" s="95" t="str">
        <f t="shared" si="0"/>
        <v>2034/35</v>
      </c>
      <c r="P13" s="95" t="str">
        <f t="shared" si="0"/>
        <v>2035/36</v>
      </c>
      <c r="Q13" s="95" t="str">
        <f t="shared" si="0"/>
        <v>2036/37</v>
      </c>
      <c r="R13" s="95" t="str">
        <f t="shared" si="0"/>
        <v>2037/38</v>
      </c>
      <c r="S13" s="95" t="str">
        <f t="shared" si="0"/>
        <v>2038/39</v>
      </c>
      <c r="T13" s="95" t="str">
        <f t="shared" si="0"/>
        <v>2039/40</v>
      </c>
      <c r="U13" s="95" t="str">
        <f t="shared" si="0"/>
        <v>2040/41</v>
      </c>
      <c r="V13" s="95" t="str">
        <f t="shared" si="0"/>
        <v>2041/42</v>
      </c>
      <c r="W13" s="95" t="str">
        <f t="shared" si="0"/>
        <v>2042/43</v>
      </c>
      <c r="X13" s="95" t="str">
        <f t="shared" si="0"/>
        <v>2043/44</v>
      </c>
      <c r="Y13" s="95" t="str">
        <f t="shared" si="0"/>
        <v>2044/45</v>
      </c>
      <c r="Z13" s="95" t="str">
        <f t="shared" si="0"/>
        <v>2045/46</v>
      </c>
      <c r="AA13" s="95" t="str">
        <f t="shared" si="0"/>
        <v>2046/47</v>
      </c>
      <c r="AB13" s="95" t="str">
        <f t="shared" si="0"/>
        <v>2047/48</v>
      </c>
      <c r="AC13" s="95" t="str">
        <f t="shared" si="0"/>
        <v>2048/49</v>
      </c>
      <c r="AD13" s="95" t="str">
        <f t="shared" si="0"/>
        <v>2049/50</v>
      </c>
      <c r="AE13" s="95" t="str">
        <f t="shared" si="0"/>
        <v>2050/51</v>
      </c>
      <c r="AF13" s="95" t="str">
        <f t="shared" si="0"/>
        <v>2051/52</v>
      </c>
      <c r="AG13" s="95" t="str">
        <f t="shared" si="0"/>
        <v>2052/53</v>
      </c>
      <c r="AH13" s="95" t="str">
        <f t="shared" si="0"/>
        <v>2053/54</v>
      </c>
      <c r="AI13" s="95" t="str">
        <f t="shared" si="0"/>
        <v>2054/55</v>
      </c>
      <c r="AJ13" s="95" t="str">
        <f t="shared" si="0"/>
        <v>2055/56</v>
      </c>
      <c r="AK13" s="95" t="str">
        <f t="shared" si="0"/>
        <v>2056/57</v>
      </c>
      <c r="AL13" s="95" t="str">
        <f t="shared" si="0"/>
        <v>2057/58</v>
      </c>
      <c r="AM13" s="95" t="str">
        <f t="shared" si="0"/>
        <v>2058/59</v>
      </c>
      <c r="AN13" s="95" t="str">
        <f t="shared" si="0"/>
        <v>2059/60</v>
      </c>
      <c r="AO13" s="95" t="str">
        <f t="shared" si="0"/>
        <v>2060/61</v>
      </c>
      <c r="AP13" s="95" t="str">
        <f t="shared" si="0"/>
        <v>2061/62</v>
      </c>
      <c r="AQ13" s="95" t="str">
        <f t="shared" si="0"/>
        <v>2062/63</v>
      </c>
      <c r="AR13" s="95" t="str">
        <f t="shared" si="0"/>
        <v>2063/64</v>
      </c>
      <c r="AS13" s="95" t="str">
        <f t="shared" si="0"/>
        <v>2064/65</v>
      </c>
      <c r="AT13" s="95" t="str">
        <f t="shared" si="0"/>
        <v>2065/66</v>
      </c>
      <c r="AU13" s="95" t="str">
        <f t="shared" si="0"/>
        <v>2066/67</v>
      </c>
      <c r="AV13" s="95" t="str">
        <f t="shared" si="0"/>
        <v>2067/68</v>
      </c>
      <c r="AW13" s="95" t="str">
        <f t="shared" si="0"/>
        <v>2068/69</v>
      </c>
      <c r="AX13" s="95" t="str">
        <f t="shared" si="0"/>
        <v>2069/70</v>
      </c>
      <c r="AY13" s="95" t="str">
        <f t="shared" si="0"/>
        <v>2070/71</v>
      </c>
      <c r="AZ13" s="95" t="str">
        <f t="shared" si="0"/>
        <v>2071/72</v>
      </c>
      <c r="BA13" s="95" t="str">
        <f t="shared" si="0"/>
        <v>2072/73</v>
      </c>
      <c r="BB13" s="95" t="str">
        <f t="shared" si="0"/>
        <v>2073/74</v>
      </c>
      <c r="BC13" s="95" t="str">
        <f t="shared" si="0"/>
        <v>2074/75</v>
      </c>
      <c r="BD13" s="95" t="str">
        <f t="shared" si="0"/>
        <v>2075/76</v>
      </c>
      <c r="BE13" s="95" t="str">
        <f t="shared" si="0"/>
        <v>2076/77</v>
      </c>
      <c r="BF13" s="95" t="str">
        <f t="shared" si="0"/>
        <v>2077/78</v>
      </c>
      <c r="BG13" s="95" t="str">
        <f t="shared" si="0"/>
        <v>2078/79</v>
      </c>
      <c r="BH13" s="95" t="str">
        <f t="shared" si="0"/>
        <v>2079/80</v>
      </c>
      <c r="BI13" s="95" t="str">
        <f t="shared" si="0"/>
        <v>2080/81</v>
      </c>
      <c r="BJ13" s="95" t="str">
        <f t="shared" si="0"/>
        <v>2081/82</v>
      </c>
    </row>
    <row r="14" spans="2:62" ht="45" x14ac:dyDescent="0.4">
      <c r="B14" s="231" t="s">
        <v>256</v>
      </c>
      <c r="C14" s="103">
        <f>INDEX('Table A1 Methodology Note'!$G$31:$G$90,MATCH(C$13,'Table A1 Methodology Note'!$C$31:$C$90,0))</f>
        <v>1</v>
      </c>
      <c r="D14" s="103">
        <f>INDEX('Table A1 Methodology Note'!$G$31:$G$90,MATCH(D$13,'Table A1 Methodology Note'!$C$31:$C$90,0))</f>
        <v>0.96618357487922713</v>
      </c>
      <c r="E14" s="103">
        <f>INDEX('Table A1 Methodology Note'!$G$31:$G$90,MATCH(E$13,'Table A1 Methodology Note'!$C$31:$C$90,0))</f>
        <v>0.93351070036640305</v>
      </c>
      <c r="F14" s="103">
        <f>INDEX('Table A1 Methodology Note'!$G$31:$G$90,MATCH(F$13,'Table A1 Methodology Note'!$C$31:$C$90,0))</f>
        <v>0.90194270566802237</v>
      </c>
      <c r="G14" s="103">
        <f>INDEX('Table A1 Methodology Note'!$G$31:$G$90,MATCH(G$13,'Table A1 Methodology Note'!$C$31:$C$90,0))</f>
        <v>0.87144222769857238</v>
      </c>
      <c r="H14" s="103">
        <f>INDEX('Table A1 Methodology Note'!$G$31:$G$90,MATCH(H$13,'Table A1 Methodology Note'!$C$31:$C$90,0))</f>
        <v>0.84197316685852408</v>
      </c>
      <c r="I14" s="103">
        <f>INDEX('Table A1 Methodology Note'!$G$31:$G$90,MATCH(I$13,'Table A1 Methodology Note'!$C$31:$C$90,0))</f>
        <v>0.81350064430775282</v>
      </c>
      <c r="J14" s="103">
        <f>INDEX('Table A1 Methodology Note'!$G$31:$G$90,MATCH(J$13,'Table A1 Methodology Note'!$C$31:$C$90,0))</f>
        <v>0.78599096068381924</v>
      </c>
      <c r="K14" s="103">
        <f>INDEX('Table A1 Methodology Note'!$G$31:$G$90,MATCH(K$13,'Table A1 Methodology Note'!$C$31:$C$90,0))</f>
        <v>0.75941155621625056</v>
      </c>
      <c r="L14" s="103">
        <f>INDEX('Table A1 Methodology Note'!$G$31:$G$90,MATCH(L$13,'Table A1 Methodology Note'!$C$31:$C$90,0))</f>
        <v>0.73373097218961414</v>
      </c>
      <c r="M14" s="103">
        <f>INDEX('Table A1 Methodology Note'!$G$31:$G$90,MATCH(M$13,'Table A1 Methodology Note'!$C$31:$C$90,0))</f>
        <v>0.70891881370977217</v>
      </c>
      <c r="N14" s="103">
        <f>INDEX('Table A1 Methodology Note'!$G$31:$G$90,MATCH(N$13,'Table A1 Methodology Note'!$C$31:$C$90,0))</f>
        <v>0.68494571372924851</v>
      </c>
      <c r="O14" s="103">
        <f>INDEX('Table A1 Methodology Note'!$G$31:$G$90,MATCH(O$13,'Table A1 Methodology Note'!$C$31:$C$90,0))</f>
        <v>0.66178329828912907</v>
      </c>
      <c r="P14" s="103">
        <f>INDEX('Table A1 Methodology Note'!$G$31:$G$90,MATCH(P$13,'Table A1 Methodology Note'!$C$31:$C$90,0))</f>
        <v>0.63940415293635666</v>
      </c>
      <c r="Q14" s="103">
        <f>INDEX('Table A1 Methodology Note'!$G$31:$G$90,MATCH(Q$13,'Table A1 Methodology Note'!$C$31:$C$90,0))</f>
        <v>0.61778179027667313</v>
      </c>
      <c r="R14" s="103">
        <f>INDEX('Table A1 Methodology Note'!$G$31:$G$90,MATCH(R$13,'Table A1 Methodology Note'!$C$31:$C$90,0))</f>
        <v>0.59689061862480497</v>
      </c>
      <c r="S14" s="103">
        <f>INDEX('Table A1 Methodology Note'!$G$31:$G$90,MATCH(S$13,'Table A1 Methodology Note'!$C$31:$C$90,0))</f>
        <v>0.57670591171478747</v>
      </c>
      <c r="T14" s="103">
        <f>INDEX('Table A1 Methodology Note'!$G$31:$G$90,MATCH(T$13,'Table A1 Methodology Note'!$C$31:$C$90,0))</f>
        <v>0.55720377943457733</v>
      </c>
      <c r="U14" s="103">
        <f>INDEX('Table A1 Methodology Note'!$G$31:$G$90,MATCH(U$13,'Table A1 Methodology Note'!$C$31:$C$90,0))</f>
        <v>0.53836113955031628</v>
      </c>
      <c r="V14" s="103">
        <f>INDEX('Table A1 Methodology Note'!$G$31:$G$90,MATCH(V$13,'Table A1 Methodology Note'!$C$31:$C$90,0))</f>
        <v>0.520155690386779</v>
      </c>
      <c r="W14" s="103">
        <f>INDEX('Table A1 Methodology Note'!$G$31:$G$90,MATCH(W$13,'Table A1 Methodology Note'!$C$31:$C$90,0))</f>
        <v>0.50256588443167061</v>
      </c>
      <c r="X14" s="103">
        <f>INDEX('Table A1 Methodology Note'!$G$31:$G$90,MATCH(X$13,'Table A1 Methodology Note'!$C$31:$C$90,0))</f>
        <v>0.48557090283253201</v>
      </c>
      <c r="Y14" s="103">
        <f>INDEX('Table A1 Methodology Note'!$G$31:$G$90,MATCH(Y$13,'Table A1 Methodology Note'!$C$31:$C$90,0))</f>
        <v>0.46915063075606961</v>
      </c>
      <c r="Z14" s="103">
        <f>INDEX('Table A1 Methodology Note'!$G$31:$G$90,MATCH(Z$13,'Table A1 Methodology Note'!$C$31:$C$90,0))</f>
        <v>0.45328563358074364</v>
      </c>
      <c r="AA14" s="103">
        <f>INDEX('Table A1 Methodology Note'!$G$31:$G$90,MATCH(AA$13,'Table A1 Methodology Note'!$C$31:$C$90,0))</f>
        <v>0.43795713389443836</v>
      </c>
      <c r="AB14" s="103">
        <f>INDEX('Table A1 Methodology Note'!$G$31:$G$90,MATCH(AB$13,'Table A1 Methodology Note'!$C$31:$C$90,0))</f>
        <v>0.42314698926998878</v>
      </c>
      <c r="AC14" s="103">
        <f>INDEX('Table A1 Methodology Note'!$G$31:$G$90,MATCH(AC$13,'Table A1 Methodology Note'!$C$31:$C$90,0))</f>
        <v>0.40883767079225974</v>
      </c>
      <c r="AD14" s="103">
        <f>INDEX('Table A1 Methodology Note'!$G$31:$G$90,MATCH(AD$13,'Table A1 Methodology Note'!$C$31:$C$90,0))</f>
        <v>0.39501224231136212</v>
      </c>
      <c r="AE14" s="103">
        <f>INDEX('Table A1 Methodology Note'!$G$31:$G$90,MATCH(AE$13,'Table A1 Methodology Note'!$C$31:$C$90,0))</f>
        <v>0.38165434039745133</v>
      </c>
      <c r="AF14" s="103">
        <f>INDEX('Table A1 Methodology Note'!$G$31:$G$90,MATCH(AF$13,'Table A1 Methodology Note'!$C$31:$C$90,0))</f>
        <v>0.36874815497338298</v>
      </c>
      <c r="AG14" s="103">
        <f>INDEX('Table A1 Methodology Note'!$G$31:$G$90,MATCH(AG$13,'Table A1 Methodology Note'!$C$31:$C$90,0))</f>
        <v>0.35627841060230242</v>
      </c>
      <c r="AH14" s="103">
        <f>INDEX('Table A1 Methodology Note'!$G$31:$G$90,MATCH(AH$13,'Table A1 Methodology Note'!$C$31:$C$90,0))</f>
        <v>0.34590136951679845</v>
      </c>
      <c r="AI14" s="103">
        <f>INDEX('Table A1 Methodology Note'!$G$31:$G$90,MATCH(AI$13,'Table A1 Methodology Note'!$C$31:$C$90,0))</f>
        <v>0.33582657234640628</v>
      </c>
      <c r="AJ14" s="103">
        <f>INDEX('Table A1 Methodology Note'!$G$31:$G$90,MATCH(AJ$13,'Table A1 Methodology Note'!$C$31:$C$90,0))</f>
        <v>0.32604521587029739</v>
      </c>
      <c r="AK14" s="103">
        <f>INDEX('Table A1 Methodology Note'!$G$31:$G$90,MATCH(AK$13,'Table A1 Methodology Note'!$C$31:$C$90,0))</f>
        <v>0.31654875327213339</v>
      </c>
      <c r="AL14" s="103">
        <f>INDEX('Table A1 Methodology Note'!$G$31:$G$90,MATCH(AL$13,'Table A1 Methodology Note'!$C$31:$C$90,0))</f>
        <v>0.30732888667197417</v>
      </c>
      <c r="AM14" s="103">
        <f>INDEX('Table A1 Methodology Note'!$G$31:$G$90,MATCH(AM$13,'Table A1 Methodology Note'!$C$31:$C$90,0))</f>
        <v>0.29837755987570308</v>
      </c>
      <c r="AN14" s="103">
        <f>INDEX('Table A1 Methodology Note'!$G$31:$G$90,MATCH(AN$13,'Table A1 Methodology Note'!$C$31:$C$90,0))</f>
        <v>0.28968695133563405</v>
      </c>
      <c r="AO14" s="103">
        <f>INDEX('Table A1 Methodology Note'!$G$31:$G$90,MATCH(AO$13,'Table A1 Methodology Note'!$C$31:$C$90,0))</f>
        <v>0.28124946731614958</v>
      </c>
      <c r="AP14" s="103">
        <f>INDEX('Table A1 Methodology Note'!$G$31:$G$90,MATCH(AP$13,'Table A1 Methodology Note'!$C$31:$C$90,0))</f>
        <v>0.27305773525839766</v>
      </c>
      <c r="AQ14" s="103">
        <f>INDEX('Table A1 Methodology Note'!$G$31:$G$90,MATCH(AQ$13,'Table A1 Methodology Note'!$C$31:$C$90,0))</f>
        <v>0.26510459733825015</v>
      </c>
      <c r="AR14" s="103">
        <f>INDEX('Table A1 Methodology Note'!$G$31:$G$90,MATCH(AR$13,'Table A1 Methodology Note'!$C$31:$C$90,0))</f>
        <v>0.25738310421189337</v>
      </c>
      <c r="AS14" s="103">
        <f>INDEX('Table A1 Methodology Note'!$G$31:$G$90,MATCH(AS$13,'Table A1 Methodology Note'!$C$31:$C$90,0))</f>
        <v>0.2498865089435858</v>
      </c>
      <c r="AT14" s="103">
        <f>INDEX('Table A1 Methodology Note'!$G$31:$G$90,MATCH(AT$13,'Table A1 Methodology Note'!$C$31:$C$90,0))</f>
        <v>0.24260826111027747</v>
      </c>
      <c r="AU14" s="103">
        <f>INDEX('Table A1 Methodology Note'!$G$31:$G$90,MATCH(AU$13,'Table A1 Methodology Note'!$C$31:$C$90,0))</f>
        <v>0.23554200107793929</v>
      </c>
      <c r="AV14" s="103">
        <f>INDEX('Table A1 Methodology Note'!$G$31:$G$90,MATCH(AV$13,'Table A1 Methodology Note'!$C$31:$C$90,0))</f>
        <v>0.22868155444460125</v>
      </c>
      <c r="AW14" s="103">
        <f>INDEX('Table A1 Methodology Note'!$G$31:$G$90,MATCH(AW$13,'Table A1 Methodology Note'!$C$31:$C$90,0))</f>
        <v>0.22202092664524395</v>
      </c>
      <c r="AX14" s="103">
        <f>INDEX('Table A1 Methodology Note'!$G$31:$G$90,MATCH(AX$13,'Table A1 Methodology Note'!$C$31:$C$90,0))</f>
        <v>0.21555429771382908</v>
      </c>
      <c r="AY14" s="103">
        <f>INDEX('Table A1 Methodology Note'!$G$31:$G$90,MATCH(AY$13,'Table A1 Methodology Note'!$C$31:$C$90,0))</f>
        <v>0.20927601719789232</v>
      </c>
      <c r="AZ14" s="103">
        <f>INDEX('Table A1 Methodology Note'!$G$31:$G$90,MATCH(AZ$13,'Table A1 Methodology Note'!$C$31:$C$90,0))</f>
        <v>0.20318059922125467</v>
      </c>
      <c r="BA14" s="103">
        <f>INDEX('Table A1 Methodology Note'!$G$31:$G$90,MATCH(BA$13,'Table A1 Methodology Note'!$C$31:$C$90,0))</f>
        <v>0.19726271769053852</v>
      </c>
      <c r="BB14" s="103">
        <f>INDEX('Table A1 Methodology Note'!$G$31:$G$90,MATCH(BB$13,'Table A1 Methodology Note'!$C$31:$C$90,0))</f>
        <v>0.19151720164129954</v>
      </c>
      <c r="BC14" s="103">
        <f>INDEX('Table A1 Methodology Note'!$G$31:$G$90,MATCH(BC$13,'Table A1 Methodology Note'!$C$31:$C$90,0))</f>
        <v>0.1859390307197083</v>
      </c>
      <c r="BD14" s="103">
        <f>INDEX('Table A1 Methodology Note'!$G$31:$G$90,MATCH(BD$13,'Table A1 Methodology Note'!$C$31:$C$90,0))</f>
        <v>0.1805233307958333</v>
      </c>
      <c r="BE14" s="103">
        <f>INDEX('Table A1 Methodology Note'!$G$31:$G$90,MATCH(BE$13,'Table A1 Methodology Note'!$C$31:$C$90,0))</f>
        <v>0.17526536970469253</v>
      </c>
      <c r="BF14" s="103">
        <f>INDEX('Table A1 Methodology Note'!$G$31:$G$90,MATCH(BF$13,'Table A1 Methodology Note'!$C$31:$C$90,0))</f>
        <v>0.17016055311135198</v>
      </c>
      <c r="BG14" s="103">
        <f>INDEX('Table A1 Methodology Note'!$G$31:$G$90,MATCH(BG$13,'Table A1 Methodology Note'!$C$31:$C$90,0))</f>
        <v>0.16520442049645823</v>
      </c>
      <c r="BH14" s="103">
        <f>INDEX('Table A1 Methodology Note'!$G$31:$G$90,MATCH(BH$13,'Table A1 Methodology Note'!$C$31:$C$90,0))</f>
        <v>0.16039264125869732</v>
      </c>
      <c r="BI14" s="103">
        <f>INDEX('Table A1 Methodology Note'!$G$31:$G$90,MATCH(BI$13,'Table A1 Methodology Note'!$C$31:$C$90,0))</f>
        <v>0.15572101093077409</v>
      </c>
      <c r="BJ14" s="103">
        <f>INDEX('Table A1 Methodology Note'!$G$31:$G$90,MATCH(BJ$13,'Table A1 Methodology Note'!$C$31:$C$90,0))</f>
        <v>0.15118544750560592</v>
      </c>
    </row>
    <row r="15" spans="2:62" ht="45" x14ac:dyDescent="0.4">
      <c r="B15" s="231" t="s">
        <v>257</v>
      </c>
      <c r="C15" s="103">
        <f>INDEX('Table A1 Methodology Note'!$H$31:$H$90,MATCH(C$13,'Table A1 Methodology Note'!$C$31:$C$90,0))</f>
        <v>1</v>
      </c>
      <c r="D15" s="103">
        <f>INDEX('Table A1 Methodology Note'!$H$31:$H$90,MATCH(D$13,'Table A1 Methodology Note'!$C$31:$C$90,0))</f>
        <v>0.98522167487684742</v>
      </c>
      <c r="E15" s="103">
        <f>INDEX('Table A1 Methodology Note'!$H$31:$H$90,MATCH(E$13,'Table A1 Methodology Note'!$C$31:$C$90,0))</f>
        <v>0.97066174864714039</v>
      </c>
      <c r="F15" s="103">
        <f>INDEX('Table A1 Methodology Note'!$H$31:$H$90,MATCH(F$13,'Table A1 Methodology Note'!$C$31:$C$90,0))</f>
        <v>0.95631699374102519</v>
      </c>
      <c r="G15" s="103">
        <f>INDEX('Table A1 Methodology Note'!$H$31:$H$90,MATCH(G$13,'Table A1 Methodology Note'!$C$31:$C$90,0))</f>
        <v>0.94218423028672449</v>
      </c>
      <c r="H15" s="103">
        <f>INDEX('Table A1 Methodology Note'!$H$31:$H$90,MATCH(H$13,'Table A1 Methodology Note'!$C$31:$C$90,0))</f>
        <v>0.92826032540563996</v>
      </c>
      <c r="I15" s="103">
        <f>INDEX('Table A1 Methodology Note'!$H$31:$H$90,MATCH(I$13,'Table A1 Methodology Note'!$C$31:$C$90,0))</f>
        <v>0.91454219251787205</v>
      </c>
      <c r="J15" s="103">
        <f>INDEX('Table A1 Methodology Note'!$H$31:$H$90,MATCH(J$13,'Table A1 Methodology Note'!$C$31:$C$90,0))</f>
        <v>0.90102679065800217</v>
      </c>
      <c r="K15" s="103">
        <f>INDEX('Table A1 Methodology Note'!$H$31:$H$90,MATCH(K$13,'Table A1 Methodology Note'!$C$31:$C$90,0))</f>
        <v>0.88771112380098749</v>
      </c>
      <c r="L15" s="103">
        <f>INDEX('Table A1 Methodology Note'!$H$31:$H$90,MATCH(L$13,'Table A1 Methodology Note'!$C$31:$C$90,0))</f>
        <v>0.87459224019801729</v>
      </c>
      <c r="M15" s="103">
        <f>INDEX('Table A1 Methodology Note'!$H$31:$H$90,MATCH(M$13,'Table A1 Methodology Note'!$C$31:$C$90,0))</f>
        <v>0.86166723172218462</v>
      </c>
      <c r="N15" s="103">
        <f>INDEX('Table A1 Methodology Note'!$H$31:$H$90,MATCH(N$13,'Table A1 Methodology Note'!$C$31:$C$90,0))</f>
        <v>0.8489332332238273</v>
      </c>
      <c r="O15" s="103">
        <f>INDEX('Table A1 Methodology Note'!$H$31:$H$90,MATCH(O$13,'Table A1 Methodology Note'!$C$31:$C$90,0))</f>
        <v>0.8363874218953965</v>
      </c>
      <c r="P15" s="103">
        <f>INDEX('Table A1 Methodology Note'!$H$31:$H$90,MATCH(P$13,'Table A1 Methodology Note'!$C$31:$C$90,0))</f>
        <v>0.82402701664571099</v>
      </c>
      <c r="Q15" s="103">
        <f>INDEX('Table A1 Methodology Note'!$H$31:$H$90,MATCH(Q$13,'Table A1 Methodology Note'!$C$31:$C$90,0))</f>
        <v>0.81184927748345925</v>
      </c>
      <c r="R15" s="103">
        <f>INDEX('Table A1 Methodology Note'!$H$31:$H$90,MATCH(R$13,'Table A1 Methodology Note'!$C$31:$C$90,0))</f>
        <v>0.79985150490981216</v>
      </c>
      <c r="S15" s="103">
        <f>INDEX('Table A1 Methodology Note'!$H$31:$H$90,MATCH(S$13,'Table A1 Methodology Note'!$C$31:$C$90,0))</f>
        <v>0.78803103932001206</v>
      </c>
      <c r="T15" s="103">
        <f>INDEX('Table A1 Methodology Note'!$H$31:$H$90,MATCH(T$13,'Table A1 Methodology Note'!$C$31:$C$90,0))</f>
        <v>0.77638526041380507</v>
      </c>
      <c r="U15" s="103">
        <f>INDEX('Table A1 Methodology Note'!$H$31:$H$90,MATCH(U$13,'Table A1 Methodology Note'!$C$31:$C$90,0))</f>
        <v>0.76491158661458636</v>
      </c>
      <c r="V15" s="103">
        <f>INDEX('Table A1 Methodology Note'!$H$31:$H$90,MATCH(V$13,'Table A1 Methodology Note'!$C$31:$C$90,0))</f>
        <v>0.7536074744971295</v>
      </c>
      <c r="W15" s="103">
        <f>INDEX('Table A1 Methodology Note'!$H$31:$H$90,MATCH(W$13,'Table A1 Methodology Note'!$C$31:$C$90,0))</f>
        <v>0.74247041822377302</v>
      </c>
      <c r="X15" s="103">
        <f>INDEX('Table A1 Methodology Note'!$H$31:$H$90,MATCH(X$13,'Table A1 Methodology Note'!$C$31:$C$90,0))</f>
        <v>0.73149794898893905</v>
      </c>
      <c r="Y15" s="103">
        <f>INDEX('Table A1 Methodology Note'!$H$31:$H$90,MATCH(Y$13,'Table A1 Methodology Note'!$C$31:$C$90,0))</f>
        <v>0.72068763447186124</v>
      </c>
      <c r="Z15" s="103">
        <f>INDEX('Table A1 Methodology Note'!$H$31:$H$90,MATCH(Z$13,'Table A1 Methodology Note'!$C$31:$C$90,0))</f>
        <v>0.71003707829740037</v>
      </c>
      <c r="AA15" s="103">
        <f>INDEX('Table A1 Methodology Note'!$H$31:$H$90,MATCH(AA$13,'Table A1 Methodology Note'!$C$31:$C$90,0))</f>
        <v>0.69954391950482808</v>
      </c>
      <c r="AB15" s="103">
        <f>INDEX('Table A1 Methodology Note'!$H$31:$H$90,MATCH(AB$13,'Table A1 Methodology Note'!$C$31:$C$90,0))</f>
        <v>0.68920583202446128</v>
      </c>
      <c r="AC15" s="103">
        <f>INDEX('Table A1 Methodology Note'!$H$31:$H$90,MATCH(AC$13,'Table A1 Methodology Note'!$C$31:$C$90,0))</f>
        <v>0.67902052416203096</v>
      </c>
      <c r="AD15" s="103">
        <f>INDEX('Table A1 Methodology Note'!$H$31:$H$90,MATCH(AD$13,'Table A1 Methodology Note'!$C$31:$C$90,0))</f>
        <v>0.66898573809067097</v>
      </c>
      <c r="AE15" s="103">
        <f>INDEX('Table A1 Methodology Note'!$H$31:$H$90,MATCH(AE$13,'Table A1 Methodology Note'!$C$31:$C$90,0))</f>
        <v>0.65909924935041486</v>
      </c>
      <c r="AF15" s="103">
        <f>INDEX('Table A1 Methodology Note'!$H$31:$H$90,MATCH(AF$13,'Table A1 Methodology Note'!$C$31:$C$90,0))</f>
        <v>0.64935886635508866</v>
      </c>
      <c r="AG15" s="103">
        <f>INDEX('Table A1 Methodology Note'!$H$31:$H$90,MATCH(AG$13,'Table A1 Methodology Note'!$C$31:$C$90,0))</f>
        <v>0.63976242990649135</v>
      </c>
      <c r="AH15" s="103">
        <f>INDEX('Table A1 Methodology Note'!$H$31:$H$90,MATCH(AH$13,'Table A1 Methodology Note'!$C$31:$C$90,0))</f>
        <v>0.63164132712911691</v>
      </c>
      <c r="AI15" s="103">
        <f>INDEX('Table A1 Methodology Note'!$H$31:$H$90,MATCH(AI$13,'Table A1 Methodology Note'!$C$31:$C$90,0))</f>
        <v>0.62362331310350039</v>
      </c>
      <c r="AJ15" s="103">
        <f>INDEX('Table A1 Methodology Note'!$H$31:$H$90,MATCH(AJ$13,'Table A1 Methodology Note'!$C$31:$C$90,0))</f>
        <v>0.61570707922771539</v>
      </c>
      <c r="AK15" s="103">
        <f>INDEX('Table A1 Methodology Note'!$H$31:$H$90,MATCH(AK$13,'Table A1 Methodology Note'!$C$31:$C$90,0))</f>
        <v>0.60789133351114344</v>
      </c>
      <c r="AL15" s="103">
        <f>INDEX('Table A1 Methodology Note'!$H$31:$H$90,MATCH(AL$13,'Table A1 Methodology Note'!$C$31:$C$90,0))</f>
        <v>0.60017480036361126</v>
      </c>
      <c r="AM15" s="103">
        <f>INDEX('Table A1 Methodology Note'!$H$31:$H$90,MATCH(AM$13,'Table A1 Methodology Note'!$C$31:$C$90,0))</f>
        <v>0.59255622038720435</v>
      </c>
      <c r="AN15" s="103">
        <f>INDEX('Table A1 Methodology Note'!$H$31:$H$90,MATCH(AN$13,'Table A1 Methodology Note'!$C$31:$C$90,0))</f>
        <v>0.58503435017072358</v>
      </c>
      <c r="AO15" s="103">
        <f>INDEX('Table A1 Methodology Note'!$H$31:$H$90,MATCH(AO$13,'Table A1 Methodology Note'!$C$31:$C$90,0))</f>
        <v>0.57760796208675103</v>
      </c>
      <c r="AP15" s="103">
        <f>INDEX('Table A1 Methodology Note'!$H$31:$H$90,MATCH(AP$13,'Table A1 Methodology Note'!$C$31:$C$90,0))</f>
        <v>0.57027584409129151</v>
      </c>
      <c r="AQ15" s="103">
        <f>INDEX('Table A1 Methodology Note'!$H$31:$H$90,MATCH(AQ$13,'Table A1 Methodology Note'!$C$31:$C$90,0))</f>
        <v>0.56303679952595775</v>
      </c>
      <c r="AR15" s="103">
        <f>INDEX('Table A1 Methodology Note'!$H$31:$H$90,MATCH(AR$13,'Table A1 Methodology Note'!$C$31:$C$90,0))</f>
        <v>0.55588964692266629</v>
      </c>
      <c r="AS15" s="103">
        <f>INDEX('Table A1 Methodology Note'!$H$31:$H$90,MATCH(AS$13,'Table A1 Methodology Note'!$C$31:$C$90,0))</f>
        <v>0.5488332198108129</v>
      </c>
      <c r="AT15" s="103">
        <f>INDEX('Table A1 Methodology Note'!$H$31:$H$90,MATCH(AT$13,'Table A1 Methodology Note'!$C$31:$C$90,0))</f>
        <v>0.54186636652689557</v>
      </c>
      <c r="AU15" s="103">
        <f>INDEX('Table A1 Methodology Note'!$H$31:$H$90,MATCH(AU$13,'Table A1 Methodology Note'!$C$31:$C$90,0))</f>
        <v>0.53498795002655408</v>
      </c>
      <c r="AV15" s="103">
        <f>INDEX('Table A1 Methodology Note'!$H$31:$H$90,MATCH(AV$13,'Table A1 Methodology Note'!$C$31:$C$90,0))</f>
        <v>0.52819684769899555</v>
      </c>
      <c r="AW15" s="103">
        <f>INDEX('Table A1 Methodology Note'!$H$31:$H$90,MATCH(AW$13,'Table A1 Methodology Note'!$C$31:$C$90,0))</f>
        <v>0.52149195118377556</v>
      </c>
      <c r="AX15" s="103">
        <f>INDEX('Table A1 Methodology Note'!$H$31:$H$90,MATCH(AX$13,'Table A1 Methodology Note'!$C$31:$C$90,0))</f>
        <v>0.51487216618990528</v>
      </c>
      <c r="AY15" s="103">
        <f>INDEX('Table A1 Methodology Note'!$H$31:$H$90,MATCH(AY$13,'Table A1 Methodology Note'!$C$31:$C$90,0))</f>
        <v>0.50833641231725479</v>
      </c>
      <c r="AZ15" s="103">
        <f>INDEX('Table A1 Methodology Note'!$H$31:$H$90,MATCH(AZ$13,'Table A1 Methodology Note'!$C$31:$C$90,0))</f>
        <v>0.50188362288022326</v>
      </c>
      <c r="BA15" s="103">
        <f>INDEX('Table A1 Methodology Note'!$H$31:$H$90,MATCH(BA$13,'Table A1 Methodology Note'!$C$31:$C$90,0))</f>
        <v>0.49551274473364776</v>
      </c>
      <c r="BB15" s="103">
        <f>INDEX('Table A1 Methodology Note'!$H$31:$H$90,MATCH(BB$13,'Table A1 Methodology Note'!$C$31:$C$90,0))</f>
        <v>0.48922273810092159</v>
      </c>
      <c r="BC15" s="103">
        <f>INDEX('Table A1 Methodology Note'!$H$31:$H$90,MATCH(BC$13,'Table A1 Methodology Note'!$C$31:$C$90,0))</f>
        <v>0.4830125764042949</v>
      </c>
      <c r="BD15" s="103">
        <f>INDEX('Table A1 Methodology Note'!$H$31:$H$90,MATCH(BD$13,'Table A1 Methodology Note'!$C$31:$C$90,0))</f>
        <v>0.47688124609732918</v>
      </c>
      <c r="BE15" s="103">
        <f>INDEX('Table A1 Methodology Note'!$H$31:$H$90,MATCH(BE$13,'Table A1 Methodology Note'!$C$31:$C$90,0))</f>
        <v>0.47082774649947867</v>
      </c>
      <c r="BF15" s="103">
        <f>INDEX('Table A1 Methodology Note'!$H$31:$H$90,MATCH(BF$13,'Table A1 Methodology Note'!$C$31:$C$90,0))</f>
        <v>0.46485108963277155</v>
      </c>
      <c r="BG15" s="103">
        <f>INDEX('Table A1 Methodology Note'!$H$31:$H$90,MATCH(BG$13,'Table A1 Methodology Note'!$C$31:$C$90,0))</f>
        <v>0.45895030006056425</v>
      </c>
      <c r="BH15" s="103">
        <f>INDEX('Table A1 Methodology Note'!$H$31:$H$90,MATCH(BH$13,'Table A1 Methodology Note'!$C$31:$C$90,0))</f>
        <v>0.45312441472834264</v>
      </c>
      <c r="BI15" s="103">
        <f>INDEX('Table A1 Methodology Note'!$H$31:$H$90,MATCH(BI$13,'Table A1 Methodology Note'!$C$31:$C$90,0))</f>
        <v>0.44737248280654418</v>
      </c>
      <c r="BJ15" s="103">
        <f>INDEX('Table A1 Methodology Note'!$H$31:$H$90,MATCH(BJ$13,'Table A1 Methodology Note'!$C$31:$C$90,0))</f>
        <v>0.44169356553537503</v>
      </c>
    </row>
    <row r="16" spans="2:62" ht="15" x14ac:dyDescent="0.4">
      <c r="B16" s="82"/>
      <c r="E16" s="113"/>
      <c r="F16" s="113"/>
      <c r="G16" s="113"/>
      <c r="H16" s="113"/>
    </row>
    <row r="17" spans="2:66" x14ac:dyDescent="0.4">
      <c r="B17" s="86" t="s">
        <v>53</v>
      </c>
      <c r="C17" s="309" t="s">
        <v>54</v>
      </c>
      <c r="D17" s="310"/>
      <c r="E17" s="310"/>
      <c r="F17" s="310"/>
      <c r="G17" s="310"/>
      <c r="H17" s="311"/>
    </row>
    <row r="19" spans="2:66" x14ac:dyDescent="0.4">
      <c r="C19" s="95" t="str">
        <f>'Table A1 Methodology Note'!$D$15</f>
        <v>2022/23</v>
      </c>
      <c r="D19" s="95" t="str">
        <f>(LEFT(C19,4)+1)&amp;"/"&amp;(RIGHT(C19,2)+1)</f>
        <v>2023/24</v>
      </c>
      <c r="E19" s="95" t="str">
        <f t="shared" ref="E19:BJ19" si="1">(LEFT(D19,4)+1)&amp;"/"&amp;(RIGHT(D19,2)+1)</f>
        <v>2024/25</v>
      </c>
      <c r="F19" s="95" t="str">
        <f t="shared" si="1"/>
        <v>2025/26</v>
      </c>
      <c r="G19" s="95" t="str">
        <f t="shared" si="1"/>
        <v>2026/27</v>
      </c>
      <c r="H19" s="95" t="str">
        <f t="shared" si="1"/>
        <v>2027/28</v>
      </c>
      <c r="I19" s="95" t="str">
        <f t="shared" si="1"/>
        <v>2028/29</v>
      </c>
      <c r="J19" s="95" t="str">
        <f t="shared" si="1"/>
        <v>2029/30</v>
      </c>
      <c r="K19" s="95" t="str">
        <f t="shared" si="1"/>
        <v>2030/31</v>
      </c>
      <c r="L19" s="95" t="str">
        <f t="shared" si="1"/>
        <v>2031/32</v>
      </c>
      <c r="M19" s="95" t="str">
        <f t="shared" si="1"/>
        <v>2032/33</v>
      </c>
      <c r="N19" s="95" t="str">
        <f t="shared" si="1"/>
        <v>2033/34</v>
      </c>
      <c r="O19" s="95" t="str">
        <f t="shared" si="1"/>
        <v>2034/35</v>
      </c>
      <c r="P19" s="95" t="str">
        <f t="shared" si="1"/>
        <v>2035/36</v>
      </c>
      <c r="Q19" s="95" t="str">
        <f t="shared" si="1"/>
        <v>2036/37</v>
      </c>
      <c r="R19" s="95" t="str">
        <f t="shared" si="1"/>
        <v>2037/38</v>
      </c>
      <c r="S19" s="95" t="str">
        <f t="shared" si="1"/>
        <v>2038/39</v>
      </c>
      <c r="T19" s="95" t="str">
        <f t="shared" si="1"/>
        <v>2039/40</v>
      </c>
      <c r="U19" s="95" t="str">
        <f t="shared" si="1"/>
        <v>2040/41</v>
      </c>
      <c r="V19" s="95" t="str">
        <f t="shared" si="1"/>
        <v>2041/42</v>
      </c>
      <c r="W19" s="95" t="str">
        <f t="shared" si="1"/>
        <v>2042/43</v>
      </c>
      <c r="X19" s="95" t="str">
        <f t="shared" si="1"/>
        <v>2043/44</v>
      </c>
      <c r="Y19" s="95" t="str">
        <f t="shared" si="1"/>
        <v>2044/45</v>
      </c>
      <c r="Z19" s="95" t="str">
        <f t="shared" si="1"/>
        <v>2045/46</v>
      </c>
      <c r="AA19" s="95" t="str">
        <f t="shared" si="1"/>
        <v>2046/47</v>
      </c>
      <c r="AB19" s="95" t="str">
        <f t="shared" si="1"/>
        <v>2047/48</v>
      </c>
      <c r="AC19" s="95" t="str">
        <f t="shared" si="1"/>
        <v>2048/49</v>
      </c>
      <c r="AD19" s="95" t="str">
        <f t="shared" si="1"/>
        <v>2049/50</v>
      </c>
      <c r="AE19" s="95" t="str">
        <f t="shared" si="1"/>
        <v>2050/51</v>
      </c>
      <c r="AF19" s="95" t="str">
        <f t="shared" si="1"/>
        <v>2051/52</v>
      </c>
      <c r="AG19" s="95" t="str">
        <f t="shared" si="1"/>
        <v>2052/53</v>
      </c>
      <c r="AH19" s="95" t="str">
        <f t="shared" si="1"/>
        <v>2053/54</v>
      </c>
      <c r="AI19" s="95" t="str">
        <f t="shared" si="1"/>
        <v>2054/55</v>
      </c>
      <c r="AJ19" s="95" t="str">
        <f t="shared" si="1"/>
        <v>2055/56</v>
      </c>
      <c r="AK19" s="95" t="str">
        <f t="shared" si="1"/>
        <v>2056/57</v>
      </c>
      <c r="AL19" s="95" t="str">
        <f t="shared" si="1"/>
        <v>2057/58</v>
      </c>
      <c r="AM19" s="95" t="str">
        <f t="shared" si="1"/>
        <v>2058/59</v>
      </c>
      <c r="AN19" s="95" t="str">
        <f t="shared" si="1"/>
        <v>2059/60</v>
      </c>
      <c r="AO19" s="95" t="str">
        <f t="shared" si="1"/>
        <v>2060/61</v>
      </c>
      <c r="AP19" s="95" t="str">
        <f t="shared" si="1"/>
        <v>2061/62</v>
      </c>
      <c r="AQ19" s="95" t="str">
        <f t="shared" si="1"/>
        <v>2062/63</v>
      </c>
      <c r="AR19" s="95" t="str">
        <f t="shared" si="1"/>
        <v>2063/64</v>
      </c>
      <c r="AS19" s="95" t="str">
        <f t="shared" si="1"/>
        <v>2064/65</v>
      </c>
      <c r="AT19" s="95" t="str">
        <f t="shared" si="1"/>
        <v>2065/66</v>
      </c>
      <c r="AU19" s="95" t="str">
        <f t="shared" si="1"/>
        <v>2066/67</v>
      </c>
      <c r="AV19" s="95" t="str">
        <f t="shared" si="1"/>
        <v>2067/68</v>
      </c>
      <c r="AW19" s="95" t="str">
        <f t="shared" si="1"/>
        <v>2068/69</v>
      </c>
      <c r="AX19" s="95" t="str">
        <f t="shared" si="1"/>
        <v>2069/70</v>
      </c>
      <c r="AY19" s="95" t="str">
        <f t="shared" si="1"/>
        <v>2070/71</v>
      </c>
      <c r="AZ19" s="95" t="str">
        <f t="shared" si="1"/>
        <v>2071/72</v>
      </c>
      <c r="BA19" s="95" t="str">
        <f t="shared" si="1"/>
        <v>2072/73</v>
      </c>
      <c r="BB19" s="95" t="str">
        <f t="shared" si="1"/>
        <v>2073/74</v>
      </c>
      <c r="BC19" s="95" t="str">
        <f t="shared" si="1"/>
        <v>2074/75</v>
      </c>
      <c r="BD19" s="95" t="str">
        <f t="shared" si="1"/>
        <v>2075/76</v>
      </c>
      <c r="BE19" s="95" t="str">
        <f t="shared" si="1"/>
        <v>2076/77</v>
      </c>
      <c r="BF19" s="95" t="str">
        <f t="shared" si="1"/>
        <v>2077/78</v>
      </c>
      <c r="BG19" s="95" t="str">
        <f t="shared" si="1"/>
        <v>2078/79</v>
      </c>
      <c r="BH19" s="95" t="str">
        <f t="shared" si="1"/>
        <v>2079/80</v>
      </c>
      <c r="BI19" s="95" t="str">
        <f t="shared" si="1"/>
        <v>2080/81</v>
      </c>
      <c r="BJ19" s="95" t="str">
        <f t="shared" si="1"/>
        <v>2081/82</v>
      </c>
    </row>
    <row r="20" spans="2:66" x14ac:dyDescent="0.4">
      <c r="C20" s="234">
        <f>IF(INDEX('Table A1 Methodology Note'!$F$31:$F$90,MATCH(C$19,'Table A1 Methodology Note'!$C$31:$C$90,0))="","",
INDEX('Table A1 Methodology Note'!$F$31:$F$90,MATCH(C$19,'Table A1 Methodology Note'!$C$31:$C$90,0))/100)</f>
        <v>1</v>
      </c>
      <c r="D20" s="234">
        <f>IF(INDEX('Table A1 Methodology Note'!$F$31:$F$90,MATCH(D$19,'Table A1 Methodology Note'!$C$31:$C$90,0))="","",
INDEX('Table A1 Methodology Note'!$F$31:$F$90,MATCH(D$19,'Table A1 Methodology Note'!$C$31:$C$90,0))/100)</f>
        <v>1.0409999999999999</v>
      </c>
      <c r="E20" s="234">
        <f>IF(INDEX('Table A1 Methodology Note'!$F$31:$F$90,MATCH(E$19,'Table A1 Methodology Note'!$C$31:$C$90,0))="","",
INDEX('Table A1 Methodology Note'!$F$31:$F$90,MATCH(E$19,'Table A1 Methodology Note'!$C$31:$C$90,0))/100)</f>
        <v>1.08264</v>
      </c>
      <c r="F20" s="234">
        <f>IF(INDEX('Table A1 Methodology Note'!$F$31:$F$90,MATCH(F$19,'Table A1 Methodology Note'!$C$31:$C$90,0))="","",
INDEX('Table A1 Methodology Note'!$F$31:$F$90,MATCH(F$19,'Table A1 Methodology Note'!$C$31:$C$90,0))/100)</f>
        <v>1.1237803200000001</v>
      </c>
      <c r="G20" s="234">
        <f>IF(INDEX('Table A1 Methodology Note'!$F$31:$F$90,MATCH(G$19,'Table A1 Methodology Note'!$C$31:$C$90,0))="","",
INDEX('Table A1 Methodology Note'!$F$31:$F$90,MATCH(G$19,'Table A1 Methodology Note'!$C$31:$C$90,0))/100)</f>
        <v>1.1462559264000001</v>
      </c>
      <c r="H20" s="234">
        <f>IF(INDEX('Table A1 Methodology Note'!$F$31:$F$90,MATCH(H$19,'Table A1 Methodology Note'!$C$31:$C$90,0))="","",
INDEX('Table A1 Methodology Note'!$F$31:$F$90,MATCH(H$19,'Table A1 Methodology Note'!$C$31:$C$90,0))/100)</f>
        <v>1.169181044928</v>
      </c>
      <c r="I20" s="234">
        <f>IF(INDEX('Table A1 Methodology Note'!$F$31:$F$90,MATCH(I$19,'Table A1 Methodology Note'!$C$31:$C$90,0))="","",
INDEX('Table A1 Methodology Note'!$F$31:$F$90,MATCH(I$19,'Table A1 Methodology Note'!$C$31:$C$90,0))/100)</f>
        <v>1.1925646658265601</v>
      </c>
      <c r="J20" s="234">
        <f>IF(INDEX('Table A1 Methodology Note'!$F$31:$F$90,MATCH(J$19,'Table A1 Methodology Note'!$C$31:$C$90,0))="","",
INDEX('Table A1 Methodology Note'!$F$31:$F$90,MATCH(J$19,'Table A1 Methodology Note'!$C$31:$C$90,0))/100)</f>
        <v>1.2164159591430912</v>
      </c>
      <c r="K20" s="234">
        <f>IF(INDEX('Table A1 Methodology Note'!$F$31:$F$90,MATCH(K$19,'Table A1 Methodology Note'!$C$31:$C$90,0))="","",
INDEX('Table A1 Methodology Note'!$F$31:$F$90,MATCH(K$19,'Table A1 Methodology Note'!$C$31:$C$90,0))/100)</f>
        <v>1.240744278325953</v>
      </c>
      <c r="L20" s="234">
        <f>IF(INDEX('Table A1 Methodology Note'!$F$31:$F$90,MATCH(L$19,'Table A1 Methodology Note'!$C$31:$C$90,0))="","",
INDEX('Table A1 Methodology Note'!$F$31:$F$90,MATCH(L$19,'Table A1 Methodology Note'!$C$31:$C$90,0))/100)</f>
        <v>1.2655591638924721</v>
      </c>
      <c r="M20" s="234">
        <f>IF(INDEX('Table A1 Methodology Note'!$F$31:$F$90,MATCH(M$19,'Table A1 Methodology Note'!$C$31:$C$90,0))="","",
INDEX('Table A1 Methodology Note'!$F$31:$F$90,MATCH(M$19,'Table A1 Methodology Note'!$C$31:$C$90,0))/100)</f>
        <v>1.2908703471703218</v>
      </c>
      <c r="N20" s="234">
        <f>IF(INDEX('Table A1 Methodology Note'!$F$31:$F$90,MATCH(N$19,'Table A1 Methodology Note'!$C$31:$C$90,0))="","",
INDEX('Table A1 Methodology Note'!$F$31:$F$90,MATCH(N$19,'Table A1 Methodology Note'!$C$31:$C$90,0))/100)</f>
        <v>1.3166877541137283</v>
      </c>
      <c r="O20" s="234">
        <f>IF(INDEX('Table A1 Methodology Note'!$F$31:$F$90,MATCH(O$19,'Table A1 Methodology Note'!$C$31:$C$90,0))="","",
INDEX('Table A1 Methodology Note'!$F$31:$F$90,MATCH(O$19,'Table A1 Methodology Note'!$C$31:$C$90,0))/100)</f>
        <v>1.3430215091960027</v>
      </c>
      <c r="P20" s="234">
        <f>IF(INDEX('Table A1 Methodology Note'!$F$31:$F$90,MATCH(P$19,'Table A1 Methodology Note'!$C$31:$C$90,0))="","",
INDEX('Table A1 Methodology Note'!$F$31:$F$90,MATCH(P$19,'Table A1 Methodology Note'!$C$31:$C$90,0))/100)</f>
        <v>1.3698819393799229</v>
      </c>
      <c r="Q20" s="234">
        <f>IF(INDEX('Table A1 Methodology Note'!$F$31:$F$90,MATCH(Q$19,'Table A1 Methodology Note'!$C$31:$C$90,0))="","",
INDEX('Table A1 Methodology Note'!$F$31:$F$90,MATCH(Q$19,'Table A1 Methodology Note'!$C$31:$C$90,0))/100)</f>
        <v>1.3972795781675214</v>
      </c>
      <c r="R20" s="234">
        <f>IF(INDEX('Table A1 Methodology Note'!$F$31:$F$90,MATCH(R$19,'Table A1 Methodology Note'!$C$31:$C$90,0))="","",
INDEX('Table A1 Methodology Note'!$F$31:$F$90,MATCH(R$19,'Table A1 Methodology Note'!$C$31:$C$90,0))/100)</f>
        <v>1.4252251697308715</v>
      </c>
      <c r="S20" s="234">
        <f>IF(INDEX('Table A1 Methodology Note'!$F$31:$F$90,MATCH(S$19,'Table A1 Methodology Note'!$C$31:$C$90,0))="","",
INDEX('Table A1 Methodology Note'!$F$31:$F$90,MATCH(S$19,'Table A1 Methodology Note'!$C$31:$C$90,0))/100)</f>
        <v>1.4537296731254892</v>
      </c>
      <c r="T20" s="234">
        <f>IF(INDEX('Table A1 Methodology Note'!$F$31:$F$90,MATCH(T$19,'Table A1 Methodology Note'!$C$31:$C$90,0))="","",
INDEX('Table A1 Methodology Note'!$F$31:$F$90,MATCH(T$19,'Table A1 Methodology Note'!$C$31:$C$90,0))/100)</f>
        <v>1.482804266587999</v>
      </c>
      <c r="U20" s="234">
        <f>IF(INDEX('Table A1 Methodology Note'!$F$31:$F$90,MATCH(U$19,'Table A1 Methodology Note'!$C$31:$C$90,0))="","",
INDEX('Table A1 Methodology Note'!$F$31:$F$90,MATCH(U$19,'Table A1 Methodology Note'!$C$31:$C$90,0))/100)</f>
        <v>1.512460351919759</v>
      </c>
      <c r="V20" s="234">
        <f>IF(INDEX('Table A1 Methodology Note'!$F$31:$F$90,MATCH(V$19,'Table A1 Methodology Note'!$C$31:$C$90,0))="","",
INDEX('Table A1 Methodology Note'!$F$31:$F$90,MATCH(V$19,'Table A1 Methodology Note'!$C$31:$C$90,0))/100)</f>
        <v>1.5427095589581543</v>
      </c>
      <c r="W20" s="234">
        <f>IF(INDEX('Table A1 Methodology Note'!$F$31:$F$90,MATCH(W$19,'Table A1 Methodology Note'!$C$31:$C$90,0))="","",
INDEX('Table A1 Methodology Note'!$F$31:$F$90,MATCH(W$19,'Table A1 Methodology Note'!$C$31:$C$90,0))/100)</f>
        <v>1.5735637501373174</v>
      </c>
      <c r="X20" s="234">
        <f>IF(INDEX('Table A1 Methodology Note'!$F$31:$F$90,MATCH(X$19,'Table A1 Methodology Note'!$C$31:$C$90,0))="","",
INDEX('Table A1 Methodology Note'!$F$31:$F$90,MATCH(X$19,'Table A1 Methodology Note'!$C$31:$C$90,0))/100)</f>
        <v>1.6050350251400638</v>
      </c>
      <c r="Y20" s="234">
        <f>IF(INDEX('Table A1 Methodology Note'!$F$31:$F$90,MATCH(Y$19,'Table A1 Methodology Note'!$C$31:$C$90,0))="","",
INDEX('Table A1 Methodology Note'!$F$31:$F$90,MATCH(Y$19,'Table A1 Methodology Note'!$C$31:$C$90,0))/100)</f>
        <v>1.6371357256428651</v>
      </c>
      <c r="Z20" s="234">
        <f>IF(INDEX('Table A1 Methodology Note'!$F$31:$F$90,MATCH(Z$19,'Table A1 Methodology Note'!$C$31:$C$90,0))="","",
INDEX('Table A1 Methodology Note'!$F$31:$F$90,MATCH(Z$19,'Table A1 Methodology Note'!$C$31:$C$90,0))/100)</f>
        <v>1.6698784401557225</v>
      </c>
      <c r="AA20" s="234">
        <f>IF(INDEX('Table A1 Methodology Note'!$F$31:$F$90,MATCH(AA$19,'Table A1 Methodology Note'!$C$31:$C$90,0))="","",
INDEX('Table A1 Methodology Note'!$F$31:$F$90,MATCH(AA$19,'Table A1 Methodology Note'!$C$31:$C$90,0))/100)</f>
        <v>1.703276008958837</v>
      </c>
      <c r="AB20" s="234">
        <f>IF(INDEX('Table A1 Methodology Note'!$F$31:$F$90,MATCH(AB$19,'Table A1 Methodology Note'!$C$31:$C$90,0))="","",
INDEX('Table A1 Methodology Note'!$F$31:$F$90,MATCH(AB$19,'Table A1 Methodology Note'!$C$31:$C$90,0))/100)</f>
        <v>1.7373415291380139</v>
      </c>
      <c r="AC20" s="234">
        <f>IF(INDEX('Table A1 Methodology Note'!$F$31:$F$90,MATCH(AC$19,'Table A1 Methodology Note'!$C$31:$C$90,0))="","",
INDEX('Table A1 Methodology Note'!$F$31:$F$90,MATCH(AC$19,'Table A1 Methodology Note'!$C$31:$C$90,0))/100)</f>
        <v>1.7720883597207742</v>
      </c>
      <c r="AD20" s="234">
        <f>IF(INDEX('Table A1 Methodology Note'!$F$31:$F$90,MATCH(AD$19,'Table A1 Methodology Note'!$C$31:$C$90,0))="","",
INDEX('Table A1 Methodology Note'!$F$31:$F$90,MATCH(AD$19,'Table A1 Methodology Note'!$C$31:$C$90,0))/100)</f>
        <v>1.80753012691519</v>
      </c>
      <c r="AE20" s="234">
        <f>IF(INDEX('Table A1 Methodology Note'!$F$31:$F$90,MATCH(AE$19,'Table A1 Methodology Note'!$C$31:$C$90,0))="","",
INDEX('Table A1 Methodology Note'!$F$31:$F$90,MATCH(AE$19,'Table A1 Methodology Note'!$C$31:$C$90,0))/100)</f>
        <v>1.8436807294534936</v>
      </c>
      <c r="AF20" s="234">
        <f>IF(INDEX('Table A1 Methodology Note'!$F$31:$F$90,MATCH(AF$19,'Table A1 Methodology Note'!$C$31:$C$90,0))="","",
INDEX('Table A1 Methodology Note'!$F$31:$F$90,MATCH(AF$19,'Table A1 Methodology Note'!$C$31:$C$90,0))/100)</f>
        <v>1.8805543440425638</v>
      </c>
      <c r="AG20" s="234">
        <f>IF(INDEX('Table A1 Methodology Note'!$F$31:$F$90,MATCH(AG$19,'Table A1 Methodology Note'!$C$31:$C$90,0))="","",
INDEX('Table A1 Methodology Note'!$F$31:$F$90,MATCH(AG$19,'Table A1 Methodology Note'!$C$31:$C$90,0))/100)</f>
        <v>1.9181654309234148</v>
      </c>
      <c r="AH20" s="234">
        <f>IF(INDEX('Table A1 Methodology Note'!$F$31:$F$90,MATCH(AH$19,'Table A1 Methodology Note'!$C$31:$C$90,0))="","",
INDEX('Table A1 Methodology Note'!$F$31:$F$90,MATCH(AH$19,'Table A1 Methodology Note'!$C$31:$C$90,0))/100)</f>
        <v>1.9565287395418833</v>
      </c>
      <c r="AI20" s="234">
        <f>IF(INDEX('Table A1 Methodology Note'!$F$31:$F$90,MATCH(AI$19,'Table A1 Methodology Note'!$C$31:$C$90,0))="","",
INDEX('Table A1 Methodology Note'!$F$31:$F$90,MATCH(AI$19,'Table A1 Methodology Note'!$C$31:$C$90,0))/100)</f>
        <v>1.9956593143327208</v>
      </c>
      <c r="AJ20" s="234">
        <f>IF(INDEX('Table A1 Methodology Note'!$F$31:$F$90,MATCH(AJ$19,'Table A1 Methodology Note'!$C$31:$C$90,0))="","",
INDEX('Table A1 Methodology Note'!$F$31:$F$90,MATCH(AJ$19,'Table A1 Methodology Note'!$C$31:$C$90,0))/100)</f>
        <v>2.0355725006193754</v>
      </c>
      <c r="AK20" s="234">
        <f>IF(INDEX('Table A1 Methodology Note'!$F$31:$F$90,MATCH(AK$19,'Table A1 Methodology Note'!$C$31:$C$90,0))="","",
INDEX('Table A1 Methodology Note'!$F$31:$F$90,MATCH(AK$19,'Table A1 Methodology Note'!$C$31:$C$90,0))/100)</f>
        <v>2.0762839506317632</v>
      </c>
      <c r="AL20" s="234">
        <f>IF(INDEX('Table A1 Methodology Note'!$F$31:$F$90,MATCH(AL$19,'Table A1 Methodology Note'!$C$31:$C$90,0))="","",
INDEX('Table A1 Methodology Note'!$F$31:$F$90,MATCH(AL$19,'Table A1 Methodology Note'!$C$31:$C$90,0))/100)</f>
        <v>2.1178096296443987</v>
      </c>
      <c r="AM20" s="234">
        <f>IF(INDEX('Table A1 Methodology Note'!$F$31:$F$90,MATCH(AM$19,'Table A1 Methodology Note'!$C$31:$C$90,0))="","",
INDEX('Table A1 Methodology Note'!$F$31:$F$90,MATCH(AM$19,'Table A1 Methodology Note'!$C$31:$C$90,0))/100)</f>
        <v>2.1601658222372868</v>
      </c>
      <c r="AN20" s="234">
        <f>IF(INDEX('Table A1 Methodology Note'!$F$31:$F$90,MATCH(AN$19,'Table A1 Methodology Note'!$C$31:$C$90,0))="","",
INDEX('Table A1 Methodology Note'!$F$31:$F$90,MATCH(AN$19,'Table A1 Methodology Note'!$C$31:$C$90,0))/100)</f>
        <v>2.2033691386820324</v>
      </c>
      <c r="AO20" s="234">
        <f>IF(INDEX('Table A1 Methodology Note'!$F$31:$F$90,MATCH(AO$19,'Table A1 Methodology Note'!$C$31:$C$90,0))="","",
INDEX('Table A1 Methodology Note'!$F$31:$F$90,MATCH(AO$19,'Table A1 Methodology Note'!$C$31:$C$90,0))/100)</f>
        <v>2.2474365214556733</v>
      </c>
      <c r="AP20" s="234">
        <f>IF(INDEX('Table A1 Methodology Note'!$F$31:$F$90,MATCH(AP$19,'Table A1 Methodology Note'!$C$31:$C$90,0))="","",
INDEX('Table A1 Methodology Note'!$F$31:$F$90,MATCH(AP$19,'Table A1 Methodology Note'!$C$31:$C$90,0))/100)</f>
        <v>2.2923852518847867</v>
      </c>
      <c r="AQ20" s="234">
        <f>IF(INDEX('Table A1 Methodology Note'!$F$31:$F$90,MATCH(AQ$19,'Table A1 Methodology Note'!$C$31:$C$90,0))="","",
INDEX('Table A1 Methodology Note'!$F$31:$F$90,MATCH(AQ$19,'Table A1 Methodology Note'!$C$31:$C$90,0))/100)</f>
        <v>2.3382329569224827</v>
      </c>
      <c r="AR20" s="234">
        <f>IF(INDEX('Table A1 Methodology Note'!$F$31:$F$90,MATCH(AR$19,'Table A1 Methodology Note'!$C$31:$C$90,0))="","",
INDEX('Table A1 Methodology Note'!$F$31:$F$90,MATCH(AR$19,'Table A1 Methodology Note'!$C$31:$C$90,0))/100)</f>
        <v>2.3849976160609323</v>
      </c>
      <c r="AS20" s="234">
        <f>IF(INDEX('Table A1 Methodology Note'!$F$31:$F$90,MATCH(AS$19,'Table A1 Methodology Note'!$C$31:$C$90,0))="","",
INDEX('Table A1 Methodology Note'!$F$31:$F$90,MATCH(AS$19,'Table A1 Methodology Note'!$C$31:$C$90,0))/100)</f>
        <v>2.4326975683821508</v>
      </c>
      <c r="AT20" s="234">
        <f>IF(INDEX('Table A1 Methodology Note'!$F$31:$F$90,MATCH(AT$19,'Table A1 Methodology Note'!$C$31:$C$90,0))="","",
INDEX('Table A1 Methodology Note'!$F$31:$F$90,MATCH(AT$19,'Table A1 Methodology Note'!$C$31:$C$90,0))/100)</f>
        <v>2.481351519749794</v>
      </c>
      <c r="AU20" s="234">
        <f>IF(INDEX('Table A1 Methodology Note'!$F$31:$F$90,MATCH(AU$19,'Table A1 Methodology Note'!$C$31:$C$90,0))="","",
INDEX('Table A1 Methodology Note'!$F$31:$F$90,MATCH(AU$19,'Table A1 Methodology Note'!$C$31:$C$90,0))/100)</f>
        <v>2.5309785501447899</v>
      </c>
      <c r="AV20" s="234">
        <f>IF(INDEX('Table A1 Methodology Note'!$F$31:$F$90,MATCH(AV$19,'Table A1 Methodology Note'!$C$31:$C$90,0))="","",
INDEX('Table A1 Methodology Note'!$F$31:$F$90,MATCH(AV$19,'Table A1 Methodology Note'!$C$31:$C$90,0))/100)</f>
        <v>2.5815981211476857</v>
      </c>
      <c r="AW20" s="234">
        <f>IF(INDEX('Table A1 Methodology Note'!$F$31:$F$90,MATCH(AW$19,'Table A1 Methodology Note'!$C$31:$C$90,0))="","",
INDEX('Table A1 Methodology Note'!$F$31:$F$90,MATCH(AW$19,'Table A1 Methodology Note'!$C$31:$C$90,0))/100)</f>
        <v>2.6332300835706395</v>
      </c>
      <c r="AX20" s="234">
        <f>IF(INDEX('Table A1 Methodology Note'!$F$31:$F$90,MATCH(AX$19,'Table A1 Methodology Note'!$C$31:$C$90,0))="","",
INDEX('Table A1 Methodology Note'!$F$31:$F$90,MATCH(AX$19,'Table A1 Methodology Note'!$C$31:$C$90,0))/100)</f>
        <v>2.6858946852420527</v>
      </c>
      <c r="AY20" s="234">
        <f>IF(INDEX('Table A1 Methodology Note'!$F$31:$F$90,MATCH(AY$19,'Table A1 Methodology Note'!$C$31:$C$90,0))="","",
INDEX('Table A1 Methodology Note'!$F$31:$F$90,MATCH(AY$19,'Table A1 Methodology Note'!$C$31:$C$90,0))/100)</f>
        <v>2.7396125789468933</v>
      </c>
      <c r="AZ20" s="234">
        <f>IF(INDEX('Table A1 Methodology Note'!$F$31:$F$90,MATCH(AZ$19,'Table A1 Methodology Note'!$C$31:$C$90,0))="","",
INDEX('Table A1 Methodology Note'!$F$31:$F$90,MATCH(AZ$19,'Table A1 Methodology Note'!$C$31:$C$90,0))/100)</f>
        <v>2.7944048305258313</v>
      </c>
      <c r="BA20" s="234">
        <f>IF(INDEX('Table A1 Methodology Note'!$F$31:$F$90,MATCH(BA$19,'Table A1 Methodology Note'!$C$31:$C$90,0))="","",
INDEX('Table A1 Methodology Note'!$F$31:$F$90,MATCH(BA$19,'Table A1 Methodology Note'!$C$31:$C$90,0))/100)</f>
        <v>2.8502929271363486</v>
      </c>
      <c r="BB20" s="234">
        <f>IF(INDEX('Table A1 Methodology Note'!$F$31:$F$90,MATCH(BB$19,'Table A1 Methodology Note'!$C$31:$C$90,0))="","",
INDEX('Table A1 Methodology Note'!$F$31:$F$90,MATCH(BB$19,'Table A1 Methodology Note'!$C$31:$C$90,0))/100)</f>
        <v>2.9072987856790751</v>
      </c>
      <c r="BC20" s="234">
        <f>IF(INDEX('Table A1 Methodology Note'!$F$31:$F$90,MATCH(BC$19,'Table A1 Methodology Note'!$C$31:$C$90,0))="","",
INDEX('Table A1 Methodology Note'!$F$31:$F$90,MATCH(BC$19,'Table A1 Methodology Note'!$C$31:$C$90,0))/100)</f>
        <v>2.9654447613926567</v>
      </c>
      <c r="BD20" s="234">
        <f>IF(INDEX('Table A1 Methodology Note'!$F$31:$F$90,MATCH(BD$19,'Table A1 Methodology Note'!$C$31:$C$90,0))="","",
INDEX('Table A1 Methodology Note'!$F$31:$F$90,MATCH(BD$19,'Table A1 Methodology Note'!$C$31:$C$90,0))/100)</f>
        <v>3.02475365662051</v>
      </c>
      <c r="BE20" s="234">
        <f>IF(INDEX('Table A1 Methodology Note'!$F$31:$F$90,MATCH(BE$19,'Table A1 Methodology Note'!$C$31:$C$90,0))="","",
INDEX('Table A1 Methodology Note'!$F$31:$F$90,MATCH(BE$19,'Table A1 Methodology Note'!$C$31:$C$90,0))/100)</f>
        <v>3.0852487297529207</v>
      </c>
      <c r="BF20" s="234">
        <f>IF(INDEX('Table A1 Methodology Note'!$F$31:$F$90,MATCH(BF$19,'Table A1 Methodology Note'!$C$31:$C$90,0))="","",
INDEX('Table A1 Methodology Note'!$F$31:$F$90,MATCH(BF$19,'Table A1 Methodology Note'!$C$31:$C$90,0))/100)</f>
        <v>3.1469537043479789</v>
      </c>
      <c r="BG20" s="234">
        <f>IF(INDEX('Table A1 Methodology Note'!$F$31:$F$90,MATCH(BG$19,'Table A1 Methodology Note'!$C$31:$C$90,0))="","",
INDEX('Table A1 Methodology Note'!$F$31:$F$90,MATCH(BG$19,'Table A1 Methodology Note'!$C$31:$C$90,0))/100)</f>
        <v>3.2098927784349387</v>
      </c>
      <c r="BH20" s="234">
        <f>IF(INDEX('Table A1 Methodology Note'!$F$31:$F$90,MATCH(BH$19,'Table A1 Methodology Note'!$C$31:$C$90,0))="","",
INDEX('Table A1 Methodology Note'!$F$31:$F$90,MATCH(BH$19,'Table A1 Methodology Note'!$C$31:$C$90,0))/100)</f>
        <v>3.2740906340036373</v>
      </c>
      <c r="BI20" s="234">
        <f>IF(INDEX('Table A1 Methodology Note'!$F$31:$F$90,MATCH(BI$19,'Table A1 Methodology Note'!$C$31:$C$90,0))="","",
INDEX('Table A1 Methodology Note'!$F$31:$F$90,MATCH(BI$19,'Table A1 Methodology Note'!$C$31:$C$90,0))/100)</f>
        <v>3.33957244668371</v>
      </c>
      <c r="BJ20" s="234">
        <f>IF(INDEX('Table A1 Methodology Note'!$F$31:$F$90,MATCH(BJ$19,'Table A1 Methodology Note'!$C$31:$C$90,0))="","",
INDEX('Table A1 Methodology Note'!$F$31:$F$90,MATCH(BJ$19,'Table A1 Methodology Note'!$C$31:$C$90,0))/100)</f>
        <v>3.4063638956173836</v>
      </c>
    </row>
    <row r="21" spans="2:66" x14ac:dyDescent="0.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row>
    <row r="23" spans="2:66" x14ac:dyDescent="0.4">
      <c r="B23" s="86" t="s">
        <v>55</v>
      </c>
      <c r="C23" s="309" t="s">
        <v>56</v>
      </c>
      <c r="D23" s="310"/>
      <c r="E23" s="310"/>
      <c r="F23" s="310"/>
      <c r="G23" s="310"/>
      <c r="H23" s="311"/>
    </row>
    <row r="25" spans="2:66" x14ac:dyDescent="0.4">
      <c r="C25" s="94" t="s">
        <v>43</v>
      </c>
      <c r="D25" s="94" t="s">
        <v>255</v>
      </c>
      <c r="E25" s="94" t="s">
        <v>44</v>
      </c>
      <c r="F25" s="95" t="s">
        <v>57</v>
      </c>
      <c r="G25" s="95" t="str">
        <f>'Table A1 Methodology Note'!$D$15</f>
        <v>2022/23</v>
      </c>
      <c r="H25" s="95" t="str">
        <f>(LEFT(G25,4)+1)&amp;"/"&amp;(RIGHT(G25,2)+1)</f>
        <v>2023/24</v>
      </c>
      <c r="I25" s="95" t="str">
        <f t="shared" ref="I25:BN25" si="2">(LEFT(H25,4)+1)&amp;"/"&amp;(RIGHT(H25,2)+1)</f>
        <v>2024/25</v>
      </c>
      <c r="J25" s="95" t="str">
        <f t="shared" si="2"/>
        <v>2025/26</v>
      </c>
      <c r="K25" s="95" t="str">
        <f t="shared" si="2"/>
        <v>2026/27</v>
      </c>
      <c r="L25" s="95" t="str">
        <f t="shared" si="2"/>
        <v>2027/28</v>
      </c>
      <c r="M25" s="95" t="str">
        <f t="shared" si="2"/>
        <v>2028/29</v>
      </c>
      <c r="N25" s="95" t="str">
        <f t="shared" si="2"/>
        <v>2029/30</v>
      </c>
      <c r="O25" s="95" t="str">
        <f t="shared" si="2"/>
        <v>2030/31</v>
      </c>
      <c r="P25" s="95" t="str">
        <f t="shared" si="2"/>
        <v>2031/32</v>
      </c>
      <c r="Q25" s="95" t="str">
        <f t="shared" si="2"/>
        <v>2032/33</v>
      </c>
      <c r="R25" s="95" t="str">
        <f t="shared" si="2"/>
        <v>2033/34</v>
      </c>
      <c r="S25" s="95" t="str">
        <f t="shared" si="2"/>
        <v>2034/35</v>
      </c>
      <c r="T25" s="95" t="str">
        <f t="shared" si="2"/>
        <v>2035/36</v>
      </c>
      <c r="U25" s="95" t="str">
        <f t="shared" si="2"/>
        <v>2036/37</v>
      </c>
      <c r="V25" s="95" t="str">
        <f t="shared" si="2"/>
        <v>2037/38</v>
      </c>
      <c r="W25" s="95" t="str">
        <f t="shared" si="2"/>
        <v>2038/39</v>
      </c>
      <c r="X25" s="95" t="str">
        <f t="shared" si="2"/>
        <v>2039/40</v>
      </c>
      <c r="Y25" s="95" t="str">
        <f t="shared" si="2"/>
        <v>2040/41</v>
      </c>
      <c r="Z25" s="95" t="str">
        <f t="shared" si="2"/>
        <v>2041/42</v>
      </c>
      <c r="AA25" s="95" t="str">
        <f t="shared" si="2"/>
        <v>2042/43</v>
      </c>
      <c r="AB25" s="95" t="str">
        <f t="shared" si="2"/>
        <v>2043/44</v>
      </c>
      <c r="AC25" s="95" t="str">
        <f t="shared" si="2"/>
        <v>2044/45</v>
      </c>
      <c r="AD25" s="95" t="str">
        <f t="shared" si="2"/>
        <v>2045/46</v>
      </c>
      <c r="AE25" s="95" t="str">
        <f t="shared" si="2"/>
        <v>2046/47</v>
      </c>
      <c r="AF25" s="95" t="str">
        <f t="shared" si="2"/>
        <v>2047/48</v>
      </c>
      <c r="AG25" s="95" t="str">
        <f t="shared" si="2"/>
        <v>2048/49</v>
      </c>
      <c r="AH25" s="95" t="str">
        <f t="shared" si="2"/>
        <v>2049/50</v>
      </c>
      <c r="AI25" s="95" t="str">
        <f t="shared" si="2"/>
        <v>2050/51</v>
      </c>
      <c r="AJ25" s="95" t="str">
        <f t="shared" si="2"/>
        <v>2051/52</v>
      </c>
      <c r="AK25" s="95" t="str">
        <f t="shared" si="2"/>
        <v>2052/53</v>
      </c>
      <c r="AL25" s="95" t="str">
        <f t="shared" si="2"/>
        <v>2053/54</v>
      </c>
      <c r="AM25" s="95" t="str">
        <f t="shared" si="2"/>
        <v>2054/55</v>
      </c>
      <c r="AN25" s="95" t="str">
        <f t="shared" si="2"/>
        <v>2055/56</v>
      </c>
      <c r="AO25" s="95" t="str">
        <f t="shared" si="2"/>
        <v>2056/57</v>
      </c>
      <c r="AP25" s="95" t="str">
        <f t="shared" si="2"/>
        <v>2057/58</v>
      </c>
      <c r="AQ25" s="95" t="str">
        <f t="shared" si="2"/>
        <v>2058/59</v>
      </c>
      <c r="AR25" s="95" t="str">
        <f t="shared" si="2"/>
        <v>2059/60</v>
      </c>
      <c r="AS25" s="95" t="str">
        <f t="shared" si="2"/>
        <v>2060/61</v>
      </c>
      <c r="AT25" s="95" t="str">
        <f t="shared" si="2"/>
        <v>2061/62</v>
      </c>
      <c r="AU25" s="95" t="str">
        <f t="shared" si="2"/>
        <v>2062/63</v>
      </c>
      <c r="AV25" s="95" t="str">
        <f t="shared" si="2"/>
        <v>2063/64</v>
      </c>
      <c r="AW25" s="95" t="str">
        <f t="shared" si="2"/>
        <v>2064/65</v>
      </c>
      <c r="AX25" s="95" t="str">
        <f t="shared" si="2"/>
        <v>2065/66</v>
      </c>
      <c r="AY25" s="95" t="str">
        <f t="shared" si="2"/>
        <v>2066/67</v>
      </c>
      <c r="AZ25" s="95" t="str">
        <f t="shared" si="2"/>
        <v>2067/68</v>
      </c>
      <c r="BA25" s="95" t="str">
        <f t="shared" si="2"/>
        <v>2068/69</v>
      </c>
      <c r="BB25" s="95" t="str">
        <f t="shared" si="2"/>
        <v>2069/70</v>
      </c>
      <c r="BC25" s="95" t="str">
        <f t="shared" si="2"/>
        <v>2070/71</v>
      </c>
      <c r="BD25" s="95" t="str">
        <f t="shared" si="2"/>
        <v>2071/72</v>
      </c>
      <c r="BE25" s="95" t="str">
        <f t="shared" si="2"/>
        <v>2072/73</v>
      </c>
      <c r="BF25" s="95" t="str">
        <f t="shared" si="2"/>
        <v>2073/74</v>
      </c>
      <c r="BG25" s="95" t="str">
        <f t="shared" si="2"/>
        <v>2074/75</v>
      </c>
      <c r="BH25" s="95" t="str">
        <f t="shared" si="2"/>
        <v>2075/76</v>
      </c>
      <c r="BI25" s="95" t="str">
        <f t="shared" si="2"/>
        <v>2076/77</v>
      </c>
      <c r="BJ25" s="95" t="str">
        <f t="shared" si="2"/>
        <v>2077/78</v>
      </c>
      <c r="BK25" s="95" t="str">
        <f t="shared" si="2"/>
        <v>2078/79</v>
      </c>
      <c r="BL25" s="95" t="str">
        <f t="shared" si="2"/>
        <v>2079/80</v>
      </c>
      <c r="BM25" s="95" t="str">
        <f t="shared" si="2"/>
        <v>2080/81</v>
      </c>
      <c r="BN25" s="95" t="str">
        <f t="shared" si="2"/>
        <v>2081/82</v>
      </c>
    </row>
    <row r="26" spans="2:66" x14ac:dyDescent="0.4">
      <c r="C26" s="103" t="str">
        <f>'Table A2 Economic Benefits'!C78</f>
        <v>&lt;Select&gt;</v>
      </c>
      <c r="D26" s="103" t="str">
        <f>'Table A2 Economic Benefits'!D78</f>
        <v/>
      </c>
      <c r="E26" s="103" t="str">
        <f>'Table A2 Economic Benefits'!E78</f>
        <v/>
      </c>
      <c r="F26" s="103" t="str">
        <f>'Table A2 Economic Benefits'!F78</f>
        <v>&lt;Select&gt;</v>
      </c>
      <c r="G26" s="235" t="str">
        <f>IF($F26=Lists!$D$5,IF('Table A2 Economic Benefits'!G78="","N/A",'Table A2 Economic Benefits'!G78),
IF(OR($F26=Lists!$D$4,$F26="&lt;Select&gt;"),"N/A","Error, please check"))</f>
        <v>N/A</v>
      </c>
      <c r="H26" s="235" t="str">
        <f>IF($F26=Lists!$D$5,IF('Table A2 Economic Benefits'!H78="","N/A",'Table A2 Economic Benefits'!H78),
IF(OR($F26=Lists!$D$4,$F26="&lt;Select&gt;"),"N/A","Error, please check"))</f>
        <v>N/A</v>
      </c>
      <c r="I26" s="235" t="str">
        <f>IF($F26=Lists!$D$5,IF('Table A2 Economic Benefits'!I78="","N/A",'Table A2 Economic Benefits'!I78),
IF(OR($F26=Lists!$D$4,$F26="&lt;Select&gt;"),"N/A","Error, please check"))</f>
        <v>N/A</v>
      </c>
      <c r="J26" s="235" t="str">
        <f>IF($F26=Lists!$D$5,IF('Table A2 Economic Benefits'!J78="","N/A",'Table A2 Economic Benefits'!J78),
IF(OR($F26=Lists!$D$4,$F26="&lt;Select&gt;"),"N/A","Error, please check"))</f>
        <v>N/A</v>
      </c>
      <c r="K26" s="235" t="str">
        <f>IF($F26=Lists!$D$5,IF('Table A2 Economic Benefits'!K78="","N/A",'Table A2 Economic Benefits'!K78),
IF(OR($F26=Lists!$D$4,$F26="&lt;Select&gt;"),"N/A","Error, please check"))</f>
        <v>N/A</v>
      </c>
      <c r="L26" s="235" t="str">
        <f>IF($F26=Lists!$D$5,IF('Table A2 Economic Benefits'!L78="","N/A",'Table A2 Economic Benefits'!L78),
IF(OR($F26=Lists!$D$4,$F26="&lt;Select&gt;"),"N/A","Error, please check"))</f>
        <v>N/A</v>
      </c>
      <c r="M26" s="235" t="str">
        <f>IF($F26=Lists!$D$5,IF('Table A2 Economic Benefits'!M78="","N/A",'Table A2 Economic Benefits'!M78),
IF(OR($F26=Lists!$D$4,$F26="&lt;Select&gt;"),"N/A","Error, please check"))</f>
        <v>N/A</v>
      </c>
      <c r="N26" s="235" t="str">
        <f>IF($F26=Lists!$D$5,IF('Table A2 Economic Benefits'!N78="","N/A",'Table A2 Economic Benefits'!N78),
IF(OR($F26=Lists!$D$4,$F26="&lt;Select&gt;"),"N/A","Error, please check"))</f>
        <v>N/A</v>
      </c>
      <c r="O26" s="235" t="str">
        <f>IF($F26=Lists!$D$5,IF('Table A2 Economic Benefits'!O78="","N/A",'Table A2 Economic Benefits'!O78),
IF(OR($F26=Lists!$D$4,$F26="&lt;Select&gt;"),"N/A","Error, please check"))</f>
        <v>N/A</v>
      </c>
      <c r="P26" s="235" t="str">
        <f>IF($F26=Lists!$D$5,IF('Table A2 Economic Benefits'!P78="","N/A",'Table A2 Economic Benefits'!P78),
IF(OR($F26=Lists!$D$4,$F26="&lt;Select&gt;"),"N/A","Error, please check"))</f>
        <v>N/A</v>
      </c>
      <c r="Q26" s="235" t="str">
        <f>IF($F26=Lists!$D$5,IF('Table A2 Economic Benefits'!Q78="","N/A",'Table A2 Economic Benefits'!Q78),
IF(OR($F26=Lists!$D$4,$F26="&lt;Select&gt;"),"N/A","Error, please check"))</f>
        <v>N/A</v>
      </c>
      <c r="R26" s="235" t="str">
        <f>IF($F26=Lists!$D$5,IF('Table A2 Economic Benefits'!R78="","N/A",'Table A2 Economic Benefits'!R78),
IF(OR($F26=Lists!$D$4,$F26="&lt;Select&gt;"),"N/A","Error, please check"))</f>
        <v>N/A</v>
      </c>
      <c r="S26" s="235" t="str">
        <f>IF($F26=Lists!$D$5,IF('Table A2 Economic Benefits'!S78="","N/A",'Table A2 Economic Benefits'!S78),
IF(OR($F26=Lists!$D$4,$F26="&lt;Select&gt;"),"N/A","Error, please check"))</f>
        <v>N/A</v>
      </c>
      <c r="T26" s="235" t="str">
        <f>IF($F26=Lists!$D$5,IF('Table A2 Economic Benefits'!T78="","N/A",'Table A2 Economic Benefits'!T78),
IF(OR($F26=Lists!$D$4,$F26="&lt;Select&gt;"),"N/A","Error, please check"))</f>
        <v>N/A</v>
      </c>
      <c r="U26" s="235" t="str">
        <f>IF($F26=Lists!$D$5,IF('Table A2 Economic Benefits'!U78="","N/A",'Table A2 Economic Benefits'!U78),
IF(OR($F26=Lists!$D$4,$F26="&lt;Select&gt;"),"N/A","Error, please check"))</f>
        <v>N/A</v>
      </c>
      <c r="V26" s="235" t="str">
        <f>IF($F26=Lists!$D$5,IF('Table A2 Economic Benefits'!V78="","N/A",'Table A2 Economic Benefits'!V78),
IF(OR($F26=Lists!$D$4,$F26="&lt;Select&gt;"),"N/A","Error, please check"))</f>
        <v>N/A</v>
      </c>
      <c r="W26" s="235" t="str">
        <f>IF($F26=Lists!$D$5,IF('Table A2 Economic Benefits'!W78="","N/A",'Table A2 Economic Benefits'!W78),
IF(OR($F26=Lists!$D$4,$F26="&lt;Select&gt;"),"N/A","Error, please check"))</f>
        <v>N/A</v>
      </c>
      <c r="X26" s="235" t="str">
        <f>IF($F26=Lists!$D$5,IF('Table A2 Economic Benefits'!X78="","N/A",'Table A2 Economic Benefits'!X78),
IF(OR($F26=Lists!$D$4,$F26="&lt;Select&gt;"),"N/A","Error, please check"))</f>
        <v>N/A</v>
      </c>
      <c r="Y26" s="235" t="str">
        <f>IF($F26=Lists!$D$5,IF('Table A2 Economic Benefits'!Y78="","N/A",'Table A2 Economic Benefits'!Y78),
IF(OR($F26=Lists!$D$4,$F26="&lt;Select&gt;"),"N/A","Error, please check"))</f>
        <v>N/A</v>
      </c>
      <c r="Z26" s="235" t="str">
        <f>IF($F26=Lists!$D$5,IF('Table A2 Economic Benefits'!Z78="","N/A",'Table A2 Economic Benefits'!Z78),
IF(OR($F26=Lists!$D$4,$F26="&lt;Select&gt;"),"N/A","Error, please check"))</f>
        <v>N/A</v>
      </c>
      <c r="AA26" s="235" t="str">
        <f>IF($F26=Lists!$D$5,IF('Table A2 Economic Benefits'!AA78="","N/A",'Table A2 Economic Benefits'!AA78),
IF(OR($F26=Lists!$D$4,$F26="&lt;Select&gt;"),"N/A","Error, please check"))</f>
        <v>N/A</v>
      </c>
      <c r="AB26" s="235" t="str">
        <f>IF($F26=Lists!$D$5,IF('Table A2 Economic Benefits'!AB78="","N/A",'Table A2 Economic Benefits'!AB78),
IF(OR($F26=Lists!$D$4,$F26="&lt;Select&gt;"),"N/A","Error, please check"))</f>
        <v>N/A</v>
      </c>
      <c r="AC26" s="235" t="str">
        <f>IF($F26=Lists!$D$5,IF('Table A2 Economic Benefits'!AC78="","N/A",'Table A2 Economic Benefits'!AC78),
IF(OR($F26=Lists!$D$4,$F26="&lt;Select&gt;"),"N/A","Error, please check"))</f>
        <v>N/A</v>
      </c>
      <c r="AD26" s="235" t="str">
        <f>IF($F26=Lists!$D$5,IF('Table A2 Economic Benefits'!AD78="","N/A",'Table A2 Economic Benefits'!AD78),
IF(OR($F26=Lists!$D$4,$F26="&lt;Select&gt;"),"N/A","Error, please check"))</f>
        <v>N/A</v>
      </c>
      <c r="AE26" s="235" t="str">
        <f>IF($F26=Lists!$D$5,IF('Table A2 Economic Benefits'!AE78="","N/A",'Table A2 Economic Benefits'!AE78),
IF(OR($F26=Lists!$D$4,$F26="&lt;Select&gt;"),"N/A","Error, please check"))</f>
        <v>N/A</v>
      </c>
      <c r="AF26" s="235" t="str">
        <f>IF($F26=Lists!$D$5,IF('Table A2 Economic Benefits'!AF78="","N/A",'Table A2 Economic Benefits'!AF78),
IF(OR($F26=Lists!$D$4,$F26="&lt;Select&gt;"),"N/A","Error, please check"))</f>
        <v>N/A</v>
      </c>
      <c r="AG26" s="235" t="str">
        <f>IF($F26=Lists!$D$5,IF('Table A2 Economic Benefits'!AG78="","N/A",'Table A2 Economic Benefits'!AG78),
IF(OR($F26=Lists!$D$4,$F26="&lt;Select&gt;"),"N/A","Error, please check"))</f>
        <v>N/A</v>
      </c>
      <c r="AH26" s="235" t="str">
        <f>IF($F26=Lists!$D$5,IF('Table A2 Economic Benefits'!AH78="","N/A",'Table A2 Economic Benefits'!AH78),
IF(OR($F26=Lists!$D$4,$F26="&lt;Select&gt;"),"N/A","Error, please check"))</f>
        <v>N/A</v>
      </c>
      <c r="AI26" s="235" t="str">
        <f>IF($F26=Lists!$D$5,IF('Table A2 Economic Benefits'!AI78="","N/A",'Table A2 Economic Benefits'!AI78),
IF(OR($F26=Lists!$D$4,$F26="&lt;Select&gt;"),"N/A","Error, please check"))</f>
        <v>N/A</v>
      </c>
      <c r="AJ26" s="235" t="str">
        <f>IF($F26=Lists!$D$5,IF('Table A2 Economic Benefits'!AJ78="","N/A",'Table A2 Economic Benefits'!AJ78),
IF(OR($F26=Lists!$D$4,$F26="&lt;Select&gt;"),"N/A","Error, please check"))</f>
        <v>N/A</v>
      </c>
      <c r="AK26" s="235" t="str">
        <f>IF($F26=Lists!$D$5,IF('Table A2 Economic Benefits'!AK78="","N/A",'Table A2 Economic Benefits'!AK78),
IF(OR($F26=Lists!$D$4,$F26="&lt;Select&gt;"),"N/A","Error, please check"))</f>
        <v>N/A</v>
      </c>
      <c r="AL26" s="235" t="str">
        <f>IF($F26=Lists!$D$5,IF('Table A2 Economic Benefits'!AL78="","N/A",'Table A2 Economic Benefits'!AL78),
IF(OR($F26=Lists!$D$4,$F26="&lt;Select&gt;"),"N/A","Error, please check"))</f>
        <v>N/A</v>
      </c>
      <c r="AM26" s="235" t="str">
        <f>IF($F26=Lists!$D$5,IF('Table A2 Economic Benefits'!AM78="","N/A",'Table A2 Economic Benefits'!AM78),
IF(OR($F26=Lists!$D$4,$F26="&lt;Select&gt;"),"N/A","Error, please check"))</f>
        <v>N/A</v>
      </c>
      <c r="AN26" s="235" t="str">
        <f>IF($F26=Lists!$D$5,IF('Table A2 Economic Benefits'!AN78="","N/A",'Table A2 Economic Benefits'!AN78),
IF(OR($F26=Lists!$D$4,$F26="&lt;Select&gt;"),"N/A","Error, please check"))</f>
        <v>N/A</v>
      </c>
      <c r="AO26" s="235" t="str">
        <f>IF($F26=Lists!$D$5,IF('Table A2 Economic Benefits'!AO78="","N/A",'Table A2 Economic Benefits'!AO78),
IF(OR($F26=Lists!$D$4,$F26="&lt;Select&gt;"),"N/A","Error, please check"))</f>
        <v>N/A</v>
      </c>
      <c r="AP26" s="235" t="str">
        <f>IF($F26=Lists!$D$5,IF('Table A2 Economic Benefits'!AP78="","N/A",'Table A2 Economic Benefits'!AP78),
IF(OR($F26=Lists!$D$4,$F26="&lt;Select&gt;"),"N/A","Error, please check"))</f>
        <v>N/A</v>
      </c>
      <c r="AQ26" s="235" t="str">
        <f>IF($F26=Lists!$D$5,IF('Table A2 Economic Benefits'!AQ78="","N/A",'Table A2 Economic Benefits'!AQ78),
IF(OR($F26=Lists!$D$4,$F26="&lt;Select&gt;"),"N/A","Error, please check"))</f>
        <v>N/A</v>
      </c>
      <c r="AR26" s="235" t="str">
        <f>IF($F26=Lists!$D$5,IF('Table A2 Economic Benefits'!AR78="","N/A",'Table A2 Economic Benefits'!AR78),
IF(OR($F26=Lists!$D$4,$F26="&lt;Select&gt;"),"N/A","Error, please check"))</f>
        <v>N/A</v>
      </c>
      <c r="AS26" s="235" t="str">
        <f>IF($F26=Lists!$D$5,IF('Table A2 Economic Benefits'!AS78="","N/A",'Table A2 Economic Benefits'!AS78),
IF(OR($F26=Lists!$D$4,$F26="&lt;Select&gt;"),"N/A","Error, please check"))</f>
        <v>N/A</v>
      </c>
      <c r="AT26" s="235" t="str">
        <f>IF($F26=Lists!$D$5,IF('Table A2 Economic Benefits'!AT78="","N/A",'Table A2 Economic Benefits'!AT78),
IF(OR($F26=Lists!$D$4,$F26="&lt;Select&gt;"),"N/A","Error, please check"))</f>
        <v>N/A</v>
      </c>
      <c r="AU26" s="235" t="str">
        <f>IF($F26=Lists!$D$5,IF('Table A2 Economic Benefits'!AU78="","N/A",'Table A2 Economic Benefits'!AU78),
IF(OR($F26=Lists!$D$4,$F26="&lt;Select&gt;"),"N/A","Error, please check"))</f>
        <v>N/A</v>
      </c>
      <c r="AV26" s="235" t="str">
        <f>IF($F26=Lists!$D$5,IF('Table A2 Economic Benefits'!AV78="","N/A",'Table A2 Economic Benefits'!AV78),
IF(OR($F26=Lists!$D$4,$F26="&lt;Select&gt;"),"N/A","Error, please check"))</f>
        <v>N/A</v>
      </c>
      <c r="AW26" s="235" t="str">
        <f>IF($F26=Lists!$D$5,IF('Table A2 Economic Benefits'!AW78="","N/A",'Table A2 Economic Benefits'!AW78),
IF(OR($F26=Lists!$D$4,$F26="&lt;Select&gt;"),"N/A","Error, please check"))</f>
        <v>N/A</v>
      </c>
      <c r="AX26" s="235" t="str">
        <f>IF($F26=Lists!$D$5,IF('Table A2 Economic Benefits'!AX78="","N/A",'Table A2 Economic Benefits'!AX78),
IF(OR($F26=Lists!$D$4,$F26="&lt;Select&gt;"),"N/A","Error, please check"))</f>
        <v>N/A</v>
      </c>
      <c r="AY26" s="235" t="str">
        <f>IF($F26=Lists!$D$5,IF('Table A2 Economic Benefits'!AY78="","N/A",'Table A2 Economic Benefits'!AY78),
IF(OR($F26=Lists!$D$4,$F26="&lt;Select&gt;"),"N/A","Error, please check"))</f>
        <v>N/A</v>
      </c>
      <c r="AZ26" s="235" t="str">
        <f>IF($F26=Lists!$D$5,IF('Table A2 Economic Benefits'!AZ78="","N/A",'Table A2 Economic Benefits'!AZ78),
IF(OR($F26=Lists!$D$4,$F26="&lt;Select&gt;"),"N/A","Error, please check"))</f>
        <v>N/A</v>
      </c>
      <c r="BA26" s="235" t="str">
        <f>IF($F26=Lists!$D$5,IF('Table A2 Economic Benefits'!BA78="","N/A",'Table A2 Economic Benefits'!BA78),
IF(OR($F26=Lists!$D$4,$F26="&lt;Select&gt;"),"N/A","Error, please check"))</f>
        <v>N/A</v>
      </c>
      <c r="BB26" s="235" t="str">
        <f>IF($F26=Lists!$D$5,IF('Table A2 Economic Benefits'!BB78="","N/A",'Table A2 Economic Benefits'!BB78),
IF(OR($F26=Lists!$D$4,$F26="&lt;Select&gt;"),"N/A","Error, please check"))</f>
        <v>N/A</v>
      </c>
      <c r="BC26" s="235" t="str">
        <f>IF($F26=Lists!$D$5,IF('Table A2 Economic Benefits'!BC78="","N/A",'Table A2 Economic Benefits'!BC78),
IF(OR($F26=Lists!$D$4,$F26="&lt;Select&gt;"),"N/A","Error, please check"))</f>
        <v>N/A</v>
      </c>
      <c r="BD26" s="235" t="str">
        <f>IF($F26=Lists!$D$5,IF('Table A2 Economic Benefits'!BD78="","N/A",'Table A2 Economic Benefits'!BD78),
IF(OR($F26=Lists!$D$4,$F26="&lt;Select&gt;"),"N/A","Error, please check"))</f>
        <v>N/A</v>
      </c>
      <c r="BE26" s="235" t="str">
        <f>IF($F26=Lists!$D$5,IF('Table A2 Economic Benefits'!BE78="","N/A",'Table A2 Economic Benefits'!BE78),
IF(OR($F26=Lists!$D$4,$F26="&lt;Select&gt;"),"N/A","Error, please check"))</f>
        <v>N/A</v>
      </c>
      <c r="BF26" s="235" t="str">
        <f>IF($F26=Lists!$D$5,IF('Table A2 Economic Benefits'!BF78="","N/A",'Table A2 Economic Benefits'!BF78),
IF(OR($F26=Lists!$D$4,$F26="&lt;Select&gt;"),"N/A","Error, please check"))</f>
        <v>N/A</v>
      </c>
      <c r="BG26" s="235" t="str">
        <f>IF($F26=Lists!$D$5,IF('Table A2 Economic Benefits'!BG78="","N/A",'Table A2 Economic Benefits'!BG78),
IF(OR($F26=Lists!$D$4,$F26="&lt;Select&gt;"),"N/A","Error, please check"))</f>
        <v>N/A</v>
      </c>
      <c r="BH26" s="235" t="str">
        <f>IF($F26=Lists!$D$5,IF('Table A2 Economic Benefits'!BH78="","N/A",'Table A2 Economic Benefits'!BH78),
IF(OR($F26=Lists!$D$4,$F26="&lt;Select&gt;"),"N/A","Error, please check"))</f>
        <v>N/A</v>
      </c>
      <c r="BI26" s="235" t="str">
        <f>IF($F26=Lists!$D$5,IF('Table A2 Economic Benefits'!BI78="","N/A",'Table A2 Economic Benefits'!BI78),
IF(OR($F26=Lists!$D$4,$F26="&lt;Select&gt;"),"N/A","Error, please check"))</f>
        <v>N/A</v>
      </c>
      <c r="BJ26" s="235" t="str">
        <f>IF($F26=Lists!$D$5,IF('Table A2 Economic Benefits'!BJ78="","N/A",'Table A2 Economic Benefits'!BJ78),
IF(OR($F26=Lists!$D$4,$F26="&lt;Select&gt;"),"N/A","Error, please check"))</f>
        <v>N/A</v>
      </c>
      <c r="BK26" s="235" t="str">
        <f>IF($F26=Lists!$D$5,IF('Table A2 Economic Benefits'!BK78="","N/A",'Table A2 Economic Benefits'!BK78),
IF(OR($F26=Lists!$D$4,$F26="&lt;Select&gt;"),"N/A","Error, please check"))</f>
        <v>N/A</v>
      </c>
      <c r="BL26" s="235" t="str">
        <f>IF($F26=Lists!$D$5,IF('Table A2 Economic Benefits'!BL78="","N/A",'Table A2 Economic Benefits'!BL78),
IF(OR($F26=Lists!$D$4,$F26="&lt;Select&gt;"),"N/A","Error, please check"))</f>
        <v>N/A</v>
      </c>
      <c r="BM26" s="235" t="str">
        <f>IF($F26=Lists!$D$5,IF('Table A2 Economic Benefits'!BM78="","N/A",'Table A2 Economic Benefits'!BM78),
IF(OR($F26=Lists!$D$4,$F26="&lt;Select&gt;"),"N/A","Error, please check"))</f>
        <v>N/A</v>
      </c>
      <c r="BN26" s="235" t="str">
        <f>IF($F26=Lists!$D$5,IF('Table A2 Economic Benefits'!BN78="","N/A",'Table A2 Economic Benefits'!BN78),
IF(OR($F26=Lists!$D$4,$F26="&lt;Select&gt;"),"N/A","Error, please check"))</f>
        <v>N/A</v>
      </c>
    </row>
    <row r="27" spans="2:66" x14ac:dyDescent="0.4">
      <c r="C27" s="103" t="str">
        <f>'Table A2 Economic Benefits'!C79</f>
        <v>&lt;Select&gt;</v>
      </c>
      <c r="D27" s="103" t="str">
        <f>'Table A2 Economic Benefits'!D79</f>
        <v>&lt;Select&gt;</v>
      </c>
      <c r="E27" s="103" t="str">
        <f>'Table A2 Economic Benefits'!E79</f>
        <v/>
      </c>
      <c r="F27" s="103" t="str">
        <f>'Table A2 Economic Benefits'!F79</f>
        <v>&lt;Select&gt;</v>
      </c>
      <c r="G27" s="235" t="str">
        <f>IF($F27=Lists!$D$5,IF('Table A2 Economic Benefits'!G79="","N/A",'Table A2 Economic Benefits'!G79),
IF(OR($F27=Lists!$D$4,$F27="&lt;Select&gt;"),"N/A","Error, please check"))</f>
        <v>N/A</v>
      </c>
      <c r="H27" s="235" t="str">
        <f>IF($F27=Lists!$D$5,IF('Table A2 Economic Benefits'!H79="","N/A",'Table A2 Economic Benefits'!H79),
IF(OR($F27=Lists!$D$4,$F27="&lt;Select&gt;"),"N/A","Error, please check"))</f>
        <v>N/A</v>
      </c>
      <c r="I27" s="235" t="str">
        <f>IF($F27=Lists!$D$5,IF('Table A2 Economic Benefits'!I79="","N/A",'Table A2 Economic Benefits'!I79),
IF(OR($F27=Lists!$D$4,$F27="&lt;Select&gt;"),"N/A","Error, please check"))</f>
        <v>N/A</v>
      </c>
      <c r="J27" s="235" t="str">
        <f>IF($F27=Lists!$D$5,IF('Table A2 Economic Benefits'!J79="","N/A",'Table A2 Economic Benefits'!J79),
IF(OR($F27=Lists!$D$4,$F27="&lt;Select&gt;"),"N/A","Error, please check"))</f>
        <v>N/A</v>
      </c>
      <c r="K27" s="235" t="str">
        <f>IF($F27=Lists!$D$5,IF('Table A2 Economic Benefits'!K79="","N/A",'Table A2 Economic Benefits'!K79),
IF(OR($F27=Lists!$D$4,$F27="&lt;Select&gt;"),"N/A","Error, please check"))</f>
        <v>N/A</v>
      </c>
      <c r="L27" s="235" t="str">
        <f>IF($F27=Lists!$D$5,IF('Table A2 Economic Benefits'!L79="","N/A",'Table A2 Economic Benefits'!L79),
IF(OR($F27=Lists!$D$4,$F27="&lt;Select&gt;"),"N/A","Error, please check"))</f>
        <v>N/A</v>
      </c>
      <c r="M27" s="235" t="str">
        <f>IF($F27=Lists!$D$5,IF('Table A2 Economic Benefits'!M79="","N/A",'Table A2 Economic Benefits'!M79),
IF(OR($F27=Lists!$D$4,$F27="&lt;Select&gt;"),"N/A","Error, please check"))</f>
        <v>N/A</v>
      </c>
      <c r="N27" s="235" t="str">
        <f>IF($F27=Lists!$D$5,IF('Table A2 Economic Benefits'!N79="","N/A",'Table A2 Economic Benefits'!N79),
IF(OR($F27=Lists!$D$4,$F27="&lt;Select&gt;"),"N/A","Error, please check"))</f>
        <v>N/A</v>
      </c>
      <c r="O27" s="235" t="str">
        <f>IF($F27=Lists!$D$5,IF('Table A2 Economic Benefits'!O79="","N/A",'Table A2 Economic Benefits'!O79),
IF(OR($F27=Lists!$D$4,$F27="&lt;Select&gt;"),"N/A","Error, please check"))</f>
        <v>N/A</v>
      </c>
      <c r="P27" s="235" t="str">
        <f>IF($F27=Lists!$D$5,IF('Table A2 Economic Benefits'!P79="","N/A",'Table A2 Economic Benefits'!P79),
IF(OR($F27=Lists!$D$4,$F27="&lt;Select&gt;"),"N/A","Error, please check"))</f>
        <v>N/A</v>
      </c>
      <c r="Q27" s="235" t="str">
        <f>IF($F27=Lists!$D$5,IF('Table A2 Economic Benefits'!Q79="","N/A",'Table A2 Economic Benefits'!Q79),
IF(OR($F27=Lists!$D$4,$F27="&lt;Select&gt;"),"N/A","Error, please check"))</f>
        <v>N/A</v>
      </c>
      <c r="R27" s="235" t="str">
        <f>IF($F27=Lists!$D$5,IF('Table A2 Economic Benefits'!R79="","N/A",'Table A2 Economic Benefits'!R79),
IF(OR($F27=Lists!$D$4,$F27="&lt;Select&gt;"),"N/A","Error, please check"))</f>
        <v>N/A</v>
      </c>
      <c r="S27" s="235" t="str">
        <f>IF($F27=Lists!$D$5,IF('Table A2 Economic Benefits'!S79="","N/A",'Table A2 Economic Benefits'!S79),
IF(OR($F27=Lists!$D$4,$F27="&lt;Select&gt;"),"N/A","Error, please check"))</f>
        <v>N/A</v>
      </c>
      <c r="T27" s="235" t="str">
        <f>IF($F27=Lists!$D$5,IF('Table A2 Economic Benefits'!T79="","N/A",'Table A2 Economic Benefits'!T79),
IF(OR($F27=Lists!$D$4,$F27="&lt;Select&gt;"),"N/A","Error, please check"))</f>
        <v>N/A</v>
      </c>
      <c r="U27" s="235" t="str">
        <f>IF($F27=Lists!$D$5,IF('Table A2 Economic Benefits'!U79="","N/A",'Table A2 Economic Benefits'!U79),
IF(OR($F27=Lists!$D$4,$F27="&lt;Select&gt;"),"N/A","Error, please check"))</f>
        <v>N/A</v>
      </c>
      <c r="V27" s="235" t="str">
        <f>IF($F27=Lists!$D$5,IF('Table A2 Economic Benefits'!V79="","N/A",'Table A2 Economic Benefits'!V79),
IF(OR($F27=Lists!$D$4,$F27="&lt;Select&gt;"),"N/A","Error, please check"))</f>
        <v>N/A</v>
      </c>
      <c r="W27" s="235" t="str">
        <f>IF($F27=Lists!$D$5,IF('Table A2 Economic Benefits'!W79="","N/A",'Table A2 Economic Benefits'!W79),
IF(OR($F27=Lists!$D$4,$F27="&lt;Select&gt;"),"N/A","Error, please check"))</f>
        <v>N/A</v>
      </c>
      <c r="X27" s="235" t="str">
        <f>IF($F27=Lists!$D$5,IF('Table A2 Economic Benefits'!X79="","N/A",'Table A2 Economic Benefits'!X79),
IF(OR($F27=Lists!$D$4,$F27="&lt;Select&gt;"),"N/A","Error, please check"))</f>
        <v>N/A</v>
      </c>
      <c r="Y27" s="235" t="str">
        <f>IF($F27=Lists!$D$5,IF('Table A2 Economic Benefits'!Y79="","N/A",'Table A2 Economic Benefits'!Y79),
IF(OR($F27=Lists!$D$4,$F27="&lt;Select&gt;"),"N/A","Error, please check"))</f>
        <v>N/A</v>
      </c>
      <c r="Z27" s="235" t="str">
        <f>IF($F27=Lists!$D$5,IF('Table A2 Economic Benefits'!Z79="","N/A",'Table A2 Economic Benefits'!Z79),
IF(OR($F27=Lists!$D$4,$F27="&lt;Select&gt;"),"N/A","Error, please check"))</f>
        <v>N/A</v>
      </c>
      <c r="AA27" s="235" t="str">
        <f>IF($F27=Lists!$D$5,IF('Table A2 Economic Benefits'!AA79="","N/A",'Table A2 Economic Benefits'!AA79),
IF(OR($F27=Lists!$D$4,$F27="&lt;Select&gt;"),"N/A","Error, please check"))</f>
        <v>N/A</v>
      </c>
      <c r="AB27" s="235" t="str">
        <f>IF($F27=Lists!$D$5,IF('Table A2 Economic Benefits'!AB79="","N/A",'Table A2 Economic Benefits'!AB79),
IF(OR($F27=Lists!$D$4,$F27="&lt;Select&gt;"),"N/A","Error, please check"))</f>
        <v>N/A</v>
      </c>
      <c r="AC27" s="235" t="str">
        <f>IF($F27=Lists!$D$5,IF('Table A2 Economic Benefits'!AC79="","N/A",'Table A2 Economic Benefits'!AC79),
IF(OR($F27=Lists!$D$4,$F27="&lt;Select&gt;"),"N/A","Error, please check"))</f>
        <v>N/A</v>
      </c>
      <c r="AD27" s="235" t="str">
        <f>IF($F27=Lists!$D$5,IF('Table A2 Economic Benefits'!AD79="","N/A",'Table A2 Economic Benefits'!AD79),
IF(OR($F27=Lists!$D$4,$F27="&lt;Select&gt;"),"N/A","Error, please check"))</f>
        <v>N/A</v>
      </c>
      <c r="AE27" s="235" t="str">
        <f>IF($F27=Lists!$D$5,IF('Table A2 Economic Benefits'!AE79="","N/A",'Table A2 Economic Benefits'!AE79),
IF(OR($F27=Lists!$D$4,$F27="&lt;Select&gt;"),"N/A","Error, please check"))</f>
        <v>N/A</v>
      </c>
      <c r="AF27" s="235" t="str">
        <f>IF($F27=Lists!$D$5,IF('Table A2 Economic Benefits'!AF79="","N/A",'Table A2 Economic Benefits'!AF79),
IF(OR($F27=Lists!$D$4,$F27="&lt;Select&gt;"),"N/A","Error, please check"))</f>
        <v>N/A</v>
      </c>
      <c r="AG27" s="235" t="str">
        <f>IF($F27=Lists!$D$5,IF('Table A2 Economic Benefits'!AG79="","N/A",'Table A2 Economic Benefits'!AG79),
IF(OR($F27=Lists!$D$4,$F27="&lt;Select&gt;"),"N/A","Error, please check"))</f>
        <v>N/A</v>
      </c>
      <c r="AH27" s="235" t="str">
        <f>IF($F27=Lists!$D$5,IF('Table A2 Economic Benefits'!AH79="","N/A",'Table A2 Economic Benefits'!AH79),
IF(OR($F27=Lists!$D$4,$F27="&lt;Select&gt;"),"N/A","Error, please check"))</f>
        <v>N/A</v>
      </c>
      <c r="AI27" s="235" t="str">
        <f>IF($F27=Lists!$D$5,IF('Table A2 Economic Benefits'!AI79="","N/A",'Table A2 Economic Benefits'!AI79),
IF(OR($F27=Lists!$D$4,$F27="&lt;Select&gt;"),"N/A","Error, please check"))</f>
        <v>N/A</v>
      </c>
      <c r="AJ27" s="235" t="str">
        <f>IF($F27=Lists!$D$5,IF('Table A2 Economic Benefits'!AJ79="","N/A",'Table A2 Economic Benefits'!AJ79),
IF(OR($F27=Lists!$D$4,$F27="&lt;Select&gt;"),"N/A","Error, please check"))</f>
        <v>N/A</v>
      </c>
      <c r="AK27" s="235" t="str">
        <f>IF($F27=Lists!$D$5,IF('Table A2 Economic Benefits'!AK79="","N/A",'Table A2 Economic Benefits'!AK79),
IF(OR($F27=Lists!$D$4,$F27="&lt;Select&gt;"),"N/A","Error, please check"))</f>
        <v>N/A</v>
      </c>
      <c r="AL27" s="235" t="str">
        <f>IF($F27=Lists!$D$5,IF('Table A2 Economic Benefits'!AL79="","N/A",'Table A2 Economic Benefits'!AL79),
IF(OR($F27=Lists!$D$4,$F27="&lt;Select&gt;"),"N/A","Error, please check"))</f>
        <v>N/A</v>
      </c>
      <c r="AM27" s="235" t="str">
        <f>IF($F27=Lists!$D$5,IF('Table A2 Economic Benefits'!AM79="","N/A",'Table A2 Economic Benefits'!AM79),
IF(OR($F27=Lists!$D$4,$F27="&lt;Select&gt;"),"N/A","Error, please check"))</f>
        <v>N/A</v>
      </c>
      <c r="AN27" s="235" t="str">
        <f>IF($F27=Lists!$D$5,IF('Table A2 Economic Benefits'!AN79="","N/A",'Table A2 Economic Benefits'!AN79),
IF(OR($F27=Lists!$D$4,$F27="&lt;Select&gt;"),"N/A","Error, please check"))</f>
        <v>N/A</v>
      </c>
      <c r="AO27" s="235" t="str">
        <f>IF($F27=Lists!$D$5,IF('Table A2 Economic Benefits'!AO79="","N/A",'Table A2 Economic Benefits'!AO79),
IF(OR($F27=Lists!$D$4,$F27="&lt;Select&gt;"),"N/A","Error, please check"))</f>
        <v>N/A</v>
      </c>
      <c r="AP27" s="235" t="str">
        <f>IF($F27=Lists!$D$5,IF('Table A2 Economic Benefits'!AP79="","N/A",'Table A2 Economic Benefits'!AP79),
IF(OR($F27=Lists!$D$4,$F27="&lt;Select&gt;"),"N/A","Error, please check"))</f>
        <v>N/A</v>
      </c>
      <c r="AQ27" s="235" t="str">
        <f>IF($F27=Lists!$D$5,IF('Table A2 Economic Benefits'!AQ79="","N/A",'Table A2 Economic Benefits'!AQ79),
IF(OR($F27=Lists!$D$4,$F27="&lt;Select&gt;"),"N/A","Error, please check"))</f>
        <v>N/A</v>
      </c>
      <c r="AR27" s="235" t="str">
        <f>IF($F27=Lists!$D$5,IF('Table A2 Economic Benefits'!AR79="","N/A",'Table A2 Economic Benefits'!AR79),
IF(OR($F27=Lists!$D$4,$F27="&lt;Select&gt;"),"N/A","Error, please check"))</f>
        <v>N/A</v>
      </c>
      <c r="AS27" s="235" t="str">
        <f>IF($F27=Lists!$D$5,IF('Table A2 Economic Benefits'!AS79="","N/A",'Table A2 Economic Benefits'!AS79),
IF(OR($F27=Lists!$D$4,$F27="&lt;Select&gt;"),"N/A","Error, please check"))</f>
        <v>N/A</v>
      </c>
      <c r="AT27" s="235" t="str">
        <f>IF($F27=Lists!$D$5,IF('Table A2 Economic Benefits'!AT79="","N/A",'Table A2 Economic Benefits'!AT79),
IF(OR($F27=Lists!$D$4,$F27="&lt;Select&gt;"),"N/A","Error, please check"))</f>
        <v>N/A</v>
      </c>
      <c r="AU27" s="235" t="str">
        <f>IF($F27=Lists!$D$5,IF('Table A2 Economic Benefits'!AU79="","N/A",'Table A2 Economic Benefits'!AU79),
IF(OR($F27=Lists!$D$4,$F27="&lt;Select&gt;"),"N/A","Error, please check"))</f>
        <v>N/A</v>
      </c>
      <c r="AV27" s="235" t="str">
        <f>IF($F27=Lists!$D$5,IF('Table A2 Economic Benefits'!AV79="","N/A",'Table A2 Economic Benefits'!AV79),
IF(OR($F27=Lists!$D$4,$F27="&lt;Select&gt;"),"N/A","Error, please check"))</f>
        <v>N/A</v>
      </c>
      <c r="AW27" s="235" t="str">
        <f>IF($F27=Lists!$D$5,IF('Table A2 Economic Benefits'!AW79="","N/A",'Table A2 Economic Benefits'!AW79),
IF(OR($F27=Lists!$D$4,$F27="&lt;Select&gt;"),"N/A","Error, please check"))</f>
        <v>N/A</v>
      </c>
      <c r="AX27" s="235" t="str">
        <f>IF($F27=Lists!$D$5,IF('Table A2 Economic Benefits'!AX79="","N/A",'Table A2 Economic Benefits'!AX79),
IF(OR($F27=Lists!$D$4,$F27="&lt;Select&gt;"),"N/A","Error, please check"))</f>
        <v>N/A</v>
      </c>
      <c r="AY27" s="235" t="str">
        <f>IF($F27=Lists!$D$5,IF('Table A2 Economic Benefits'!AY79="","N/A",'Table A2 Economic Benefits'!AY79),
IF(OR($F27=Lists!$D$4,$F27="&lt;Select&gt;"),"N/A","Error, please check"))</f>
        <v>N/A</v>
      </c>
      <c r="AZ27" s="235" t="str">
        <f>IF($F27=Lists!$D$5,IF('Table A2 Economic Benefits'!AZ79="","N/A",'Table A2 Economic Benefits'!AZ79),
IF(OR($F27=Lists!$D$4,$F27="&lt;Select&gt;"),"N/A","Error, please check"))</f>
        <v>N/A</v>
      </c>
      <c r="BA27" s="235" t="str">
        <f>IF($F27=Lists!$D$5,IF('Table A2 Economic Benefits'!BA79="","N/A",'Table A2 Economic Benefits'!BA79),
IF(OR($F27=Lists!$D$4,$F27="&lt;Select&gt;"),"N/A","Error, please check"))</f>
        <v>N/A</v>
      </c>
      <c r="BB27" s="235" t="str">
        <f>IF($F27=Lists!$D$5,IF('Table A2 Economic Benefits'!BB79="","N/A",'Table A2 Economic Benefits'!BB79),
IF(OR($F27=Lists!$D$4,$F27="&lt;Select&gt;"),"N/A","Error, please check"))</f>
        <v>N/A</v>
      </c>
      <c r="BC27" s="235" t="str">
        <f>IF($F27=Lists!$D$5,IF('Table A2 Economic Benefits'!BC79="","N/A",'Table A2 Economic Benefits'!BC79),
IF(OR($F27=Lists!$D$4,$F27="&lt;Select&gt;"),"N/A","Error, please check"))</f>
        <v>N/A</v>
      </c>
      <c r="BD27" s="235" t="str">
        <f>IF($F27=Lists!$D$5,IF('Table A2 Economic Benefits'!BD79="","N/A",'Table A2 Economic Benefits'!BD79),
IF(OR($F27=Lists!$D$4,$F27="&lt;Select&gt;"),"N/A","Error, please check"))</f>
        <v>N/A</v>
      </c>
      <c r="BE27" s="235" t="str">
        <f>IF($F27=Lists!$D$5,IF('Table A2 Economic Benefits'!BE79="","N/A",'Table A2 Economic Benefits'!BE79),
IF(OR($F27=Lists!$D$4,$F27="&lt;Select&gt;"),"N/A","Error, please check"))</f>
        <v>N/A</v>
      </c>
      <c r="BF27" s="235" t="str">
        <f>IF($F27=Lists!$D$5,IF('Table A2 Economic Benefits'!BF79="","N/A",'Table A2 Economic Benefits'!BF79),
IF(OR($F27=Lists!$D$4,$F27="&lt;Select&gt;"),"N/A","Error, please check"))</f>
        <v>N/A</v>
      </c>
      <c r="BG27" s="235" t="str">
        <f>IF($F27=Lists!$D$5,IF('Table A2 Economic Benefits'!BG79="","N/A",'Table A2 Economic Benefits'!BG79),
IF(OR($F27=Lists!$D$4,$F27="&lt;Select&gt;"),"N/A","Error, please check"))</f>
        <v>N/A</v>
      </c>
      <c r="BH27" s="235" t="str">
        <f>IF($F27=Lists!$D$5,IF('Table A2 Economic Benefits'!BH79="","N/A",'Table A2 Economic Benefits'!BH79),
IF(OR($F27=Lists!$D$4,$F27="&lt;Select&gt;"),"N/A","Error, please check"))</f>
        <v>N/A</v>
      </c>
      <c r="BI27" s="235" t="str">
        <f>IF($F27=Lists!$D$5,IF('Table A2 Economic Benefits'!BI79="","N/A",'Table A2 Economic Benefits'!BI79),
IF(OR($F27=Lists!$D$4,$F27="&lt;Select&gt;"),"N/A","Error, please check"))</f>
        <v>N/A</v>
      </c>
      <c r="BJ27" s="235" t="str">
        <f>IF($F27=Lists!$D$5,IF('Table A2 Economic Benefits'!BJ79="","N/A",'Table A2 Economic Benefits'!BJ79),
IF(OR($F27=Lists!$D$4,$F27="&lt;Select&gt;"),"N/A","Error, please check"))</f>
        <v>N/A</v>
      </c>
      <c r="BK27" s="235" t="str">
        <f>IF($F27=Lists!$D$5,IF('Table A2 Economic Benefits'!BK79="","N/A",'Table A2 Economic Benefits'!BK79),
IF(OR($F27=Lists!$D$4,$F27="&lt;Select&gt;"),"N/A","Error, please check"))</f>
        <v>N/A</v>
      </c>
      <c r="BL27" s="235" t="str">
        <f>IF($F27=Lists!$D$5,IF('Table A2 Economic Benefits'!BL79="","N/A",'Table A2 Economic Benefits'!BL79),
IF(OR($F27=Lists!$D$4,$F27="&lt;Select&gt;"),"N/A","Error, please check"))</f>
        <v>N/A</v>
      </c>
      <c r="BM27" s="235" t="str">
        <f>IF($F27=Lists!$D$5,IF('Table A2 Economic Benefits'!BM79="","N/A",'Table A2 Economic Benefits'!BM79),
IF(OR($F27=Lists!$D$4,$F27="&lt;Select&gt;"),"N/A","Error, please check"))</f>
        <v>N/A</v>
      </c>
      <c r="BN27" s="235" t="str">
        <f>IF($F27=Lists!$D$5,IF('Table A2 Economic Benefits'!BN79="","N/A",'Table A2 Economic Benefits'!BN79),
IF(OR($F27=Lists!$D$4,$F27="&lt;Select&gt;"),"N/A","Error, please check"))</f>
        <v>N/A</v>
      </c>
    </row>
    <row r="28" spans="2:66" x14ac:dyDescent="0.4">
      <c r="C28" s="103" t="str">
        <f>'Table A2 Economic Benefits'!C80</f>
        <v>&lt;Select&gt;</v>
      </c>
      <c r="D28" s="103" t="str">
        <f>'Table A2 Economic Benefits'!D80</f>
        <v>&lt;Select&gt;</v>
      </c>
      <c r="E28" s="103" t="str">
        <f>'Table A2 Economic Benefits'!E80</f>
        <v/>
      </c>
      <c r="F28" s="103" t="str">
        <f>'Table A2 Economic Benefits'!F80</f>
        <v>&lt;Select&gt;</v>
      </c>
      <c r="G28" s="235" t="str">
        <f>IF($F28=Lists!$D$5,IF('Table A2 Economic Benefits'!G80="","N/A",'Table A2 Economic Benefits'!G80),
IF(OR($F28=Lists!$D$4,$F28="&lt;Select&gt;"),"N/A","Error, please check"))</f>
        <v>N/A</v>
      </c>
      <c r="H28" s="235" t="str">
        <f>IF($F28=Lists!$D$5,IF('Table A2 Economic Benefits'!H80="","N/A",'Table A2 Economic Benefits'!H80),
IF(OR($F28=Lists!$D$4,$F28="&lt;Select&gt;"),"N/A","Error, please check"))</f>
        <v>N/A</v>
      </c>
      <c r="I28" s="235" t="str">
        <f>IF($F28=Lists!$D$5,IF('Table A2 Economic Benefits'!I80="","N/A",'Table A2 Economic Benefits'!I80),
IF(OR($F28=Lists!$D$4,$F28="&lt;Select&gt;"),"N/A","Error, please check"))</f>
        <v>N/A</v>
      </c>
      <c r="J28" s="235" t="str">
        <f>IF($F28=Lists!$D$5,IF('Table A2 Economic Benefits'!J80="","N/A",'Table A2 Economic Benefits'!J80),
IF(OR($F28=Lists!$D$4,$F28="&lt;Select&gt;"),"N/A","Error, please check"))</f>
        <v>N/A</v>
      </c>
      <c r="K28" s="235" t="str">
        <f>IF($F28=Lists!$D$5,IF('Table A2 Economic Benefits'!K80="","N/A",'Table A2 Economic Benefits'!K80),
IF(OR($F28=Lists!$D$4,$F28="&lt;Select&gt;"),"N/A","Error, please check"))</f>
        <v>N/A</v>
      </c>
      <c r="L28" s="235" t="str">
        <f>IF($F28=Lists!$D$5,IF('Table A2 Economic Benefits'!L80="","N/A",'Table A2 Economic Benefits'!L80),
IF(OR($F28=Lists!$D$4,$F28="&lt;Select&gt;"),"N/A","Error, please check"))</f>
        <v>N/A</v>
      </c>
      <c r="M28" s="235" t="str">
        <f>IF($F28=Lists!$D$5,IF('Table A2 Economic Benefits'!M80="","N/A",'Table A2 Economic Benefits'!M80),
IF(OR($F28=Lists!$D$4,$F28="&lt;Select&gt;"),"N/A","Error, please check"))</f>
        <v>N/A</v>
      </c>
      <c r="N28" s="235" t="str">
        <f>IF($F28=Lists!$D$5,IF('Table A2 Economic Benefits'!N80="","N/A",'Table A2 Economic Benefits'!N80),
IF(OR($F28=Lists!$D$4,$F28="&lt;Select&gt;"),"N/A","Error, please check"))</f>
        <v>N/A</v>
      </c>
      <c r="O28" s="235" t="str">
        <f>IF($F28=Lists!$D$5,IF('Table A2 Economic Benefits'!O80="","N/A",'Table A2 Economic Benefits'!O80),
IF(OR($F28=Lists!$D$4,$F28="&lt;Select&gt;"),"N/A","Error, please check"))</f>
        <v>N/A</v>
      </c>
      <c r="P28" s="235" t="str">
        <f>IF($F28=Lists!$D$5,IF('Table A2 Economic Benefits'!P80="","N/A",'Table A2 Economic Benefits'!P80),
IF(OR($F28=Lists!$D$4,$F28="&lt;Select&gt;"),"N/A","Error, please check"))</f>
        <v>N/A</v>
      </c>
      <c r="Q28" s="235" t="str">
        <f>IF($F28=Lists!$D$5,IF('Table A2 Economic Benefits'!Q80="","N/A",'Table A2 Economic Benefits'!Q80),
IF(OR($F28=Lists!$D$4,$F28="&lt;Select&gt;"),"N/A","Error, please check"))</f>
        <v>N/A</v>
      </c>
      <c r="R28" s="235" t="str">
        <f>IF($F28=Lists!$D$5,IF('Table A2 Economic Benefits'!R80="","N/A",'Table A2 Economic Benefits'!R80),
IF(OR($F28=Lists!$D$4,$F28="&lt;Select&gt;"),"N/A","Error, please check"))</f>
        <v>N/A</v>
      </c>
      <c r="S28" s="235" t="str">
        <f>IF($F28=Lists!$D$5,IF('Table A2 Economic Benefits'!S80="","N/A",'Table A2 Economic Benefits'!S80),
IF(OR($F28=Lists!$D$4,$F28="&lt;Select&gt;"),"N/A","Error, please check"))</f>
        <v>N/A</v>
      </c>
      <c r="T28" s="235" t="str">
        <f>IF($F28=Lists!$D$5,IF('Table A2 Economic Benefits'!T80="","N/A",'Table A2 Economic Benefits'!T80),
IF(OR($F28=Lists!$D$4,$F28="&lt;Select&gt;"),"N/A","Error, please check"))</f>
        <v>N/A</v>
      </c>
      <c r="U28" s="235" t="str">
        <f>IF($F28=Lists!$D$5,IF('Table A2 Economic Benefits'!U80="","N/A",'Table A2 Economic Benefits'!U80),
IF(OR($F28=Lists!$D$4,$F28="&lt;Select&gt;"),"N/A","Error, please check"))</f>
        <v>N/A</v>
      </c>
      <c r="V28" s="235" t="str">
        <f>IF($F28=Lists!$D$5,IF('Table A2 Economic Benefits'!V80="","N/A",'Table A2 Economic Benefits'!V80),
IF(OR($F28=Lists!$D$4,$F28="&lt;Select&gt;"),"N/A","Error, please check"))</f>
        <v>N/A</v>
      </c>
      <c r="W28" s="235" t="str">
        <f>IF($F28=Lists!$D$5,IF('Table A2 Economic Benefits'!W80="","N/A",'Table A2 Economic Benefits'!W80),
IF(OR($F28=Lists!$D$4,$F28="&lt;Select&gt;"),"N/A","Error, please check"))</f>
        <v>N/A</v>
      </c>
      <c r="X28" s="235" t="str">
        <f>IF($F28=Lists!$D$5,IF('Table A2 Economic Benefits'!X80="","N/A",'Table A2 Economic Benefits'!X80),
IF(OR($F28=Lists!$D$4,$F28="&lt;Select&gt;"),"N/A","Error, please check"))</f>
        <v>N/A</v>
      </c>
      <c r="Y28" s="235" t="str">
        <f>IF($F28=Lists!$D$5,IF('Table A2 Economic Benefits'!Y80="","N/A",'Table A2 Economic Benefits'!Y80),
IF(OR($F28=Lists!$D$4,$F28="&lt;Select&gt;"),"N/A","Error, please check"))</f>
        <v>N/A</v>
      </c>
      <c r="Z28" s="235" t="str">
        <f>IF($F28=Lists!$D$5,IF('Table A2 Economic Benefits'!Z80="","N/A",'Table A2 Economic Benefits'!Z80),
IF(OR($F28=Lists!$D$4,$F28="&lt;Select&gt;"),"N/A","Error, please check"))</f>
        <v>N/A</v>
      </c>
      <c r="AA28" s="235" t="str">
        <f>IF($F28=Lists!$D$5,IF('Table A2 Economic Benefits'!AA80="","N/A",'Table A2 Economic Benefits'!AA80),
IF(OR($F28=Lists!$D$4,$F28="&lt;Select&gt;"),"N/A","Error, please check"))</f>
        <v>N/A</v>
      </c>
      <c r="AB28" s="235" t="str">
        <f>IF($F28=Lists!$D$5,IF('Table A2 Economic Benefits'!AB80="","N/A",'Table A2 Economic Benefits'!AB80),
IF(OR($F28=Lists!$D$4,$F28="&lt;Select&gt;"),"N/A","Error, please check"))</f>
        <v>N/A</v>
      </c>
      <c r="AC28" s="235" t="str">
        <f>IF($F28=Lists!$D$5,IF('Table A2 Economic Benefits'!AC80="","N/A",'Table A2 Economic Benefits'!AC80),
IF(OR($F28=Lists!$D$4,$F28="&lt;Select&gt;"),"N/A","Error, please check"))</f>
        <v>N/A</v>
      </c>
      <c r="AD28" s="235" t="str">
        <f>IF($F28=Lists!$D$5,IF('Table A2 Economic Benefits'!AD80="","N/A",'Table A2 Economic Benefits'!AD80),
IF(OR($F28=Lists!$D$4,$F28="&lt;Select&gt;"),"N/A","Error, please check"))</f>
        <v>N/A</v>
      </c>
      <c r="AE28" s="235" t="str">
        <f>IF($F28=Lists!$D$5,IF('Table A2 Economic Benefits'!AE80="","N/A",'Table A2 Economic Benefits'!AE80),
IF(OR($F28=Lists!$D$4,$F28="&lt;Select&gt;"),"N/A","Error, please check"))</f>
        <v>N/A</v>
      </c>
      <c r="AF28" s="235" t="str">
        <f>IF($F28=Lists!$D$5,IF('Table A2 Economic Benefits'!AF80="","N/A",'Table A2 Economic Benefits'!AF80),
IF(OR($F28=Lists!$D$4,$F28="&lt;Select&gt;"),"N/A","Error, please check"))</f>
        <v>N/A</v>
      </c>
      <c r="AG28" s="235" t="str">
        <f>IF($F28=Lists!$D$5,IF('Table A2 Economic Benefits'!AG80="","N/A",'Table A2 Economic Benefits'!AG80),
IF(OR($F28=Lists!$D$4,$F28="&lt;Select&gt;"),"N/A","Error, please check"))</f>
        <v>N/A</v>
      </c>
      <c r="AH28" s="235" t="str">
        <f>IF($F28=Lists!$D$5,IF('Table A2 Economic Benefits'!AH80="","N/A",'Table A2 Economic Benefits'!AH80),
IF(OR($F28=Lists!$D$4,$F28="&lt;Select&gt;"),"N/A","Error, please check"))</f>
        <v>N/A</v>
      </c>
      <c r="AI28" s="235" t="str">
        <f>IF($F28=Lists!$D$5,IF('Table A2 Economic Benefits'!AI80="","N/A",'Table A2 Economic Benefits'!AI80),
IF(OR($F28=Lists!$D$4,$F28="&lt;Select&gt;"),"N/A","Error, please check"))</f>
        <v>N/A</v>
      </c>
      <c r="AJ28" s="235" t="str">
        <f>IF($F28=Lists!$D$5,IF('Table A2 Economic Benefits'!AJ80="","N/A",'Table A2 Economic Benefits'!AJ80),
IF(OR($F28=Lists!$D$4,$F28="&lt;Select&gt;"),"N/A","Error, please check"))</f>
        <v>N/A</v>
      </c>
      <c r="AK28" s="235" t="str">
        <f>IF($F28=Lists!$D$5,IF('Table A2 Economic Benefits'!AK80="","N/A",'Table A2 Economic Benefits'!AK80),
IF(OR($F28=Lists!$D$4,$F28="&lt;Select&gt;"),"N/A","Error, please check"))</f>
        <v>N/A</v>
      </c>
      <c r="AL28" s="235" t="str">
        <f>IF($F28=Lists!$D$5,IF('Table A2 Economic Benefits'!AL80="","N/A",'Table A2 Economic Benefits'!AL80),
IF(OR($F28=Lists!$D$4,$F28="&lt;Select&gt;"),"N/A","Error, please check"))</f>
        <v>N/A</v>
      </c>
      <c r="AM28" s="235" t="str">
        <f>IF($F28=Lists!$D$5,IF('Table A2 Economic Benefits'!AM80="","N/A",'Table A2 Economic Benefits'!AM80),
IF(OR($F28=Lists!$D$4,$F28="&lt;Select&gt;"),"N/A","Error, please check"))</f>
        <v>N/A</v>
      </c>
      <c r="AN28" s="235" t="str">
        <f>IF($F28=Lists!$D$5,IF('Table A2 Economic Benefits'!AN80="","N/A",'Table A2 Economic Benefits'!AN80),
IF(OR($F28=Lists!$D$4,$F28="&lt;Select&gt;"),"N/A","Error, please check"))</f>
        <v>N/A</v>
      </c>
      <c r="AO28" s="235" t="str">
        <f>IF($F28=Lists!$D$5,IF('Table A2 Economic Benefits'!AO80="","N/A",'Table A2 Economic Benefits'!AO80),
IF(OR($F28=Lists!$D$4,$F28="&lt;Select&gt;"),"N/A","Error, please check"))</f>
        <v>N/A</v>
      </c>
      <c r="AP28" s="235" t="str">
        <f>IF($F28=Lists!$D$5,IF('Table A2 Economic Benefits'!AP80="","N/A",'Table A2 Economic Benefits'!AP80),
IF(OR($F28=Lists!$D$4,$F28="&lt;Select&gt;"),"N/A","Error, please check"))</f>
        <v>N/A</v>
      </c>
      <c r="AQ28" s="235" t="str">
        <f>IF($F28=Lists!$D$5,IF('Table A2 Economic Benefits'!AQ80="","N/A",'Table A2 Economic Benefits'!AQ80),
IF(OR($F28=Lists!$D$4,$F28="&lt;Select&gt;"),"N/A","Error, please check"))</f>
        <v>N/A</v>
      </c>
      <c r="AR28" s="235" t="str">
        <f>IF($F28=Lists!$D$5,IF('Table A2 Economic Benefits'!AR80="","N/A",'Table A2 Economic Benefits'!AR80),
IF(OR($F28=Lists!$D$4,$F28="&lt;Select&gt;"),"N/A","Error, please check"))</f>
        <v>N/A</v>
      </c>
      <c r="AS28" s="235" t="str">
        <f>IF($F28=Lists!$D$5,IF('Table A2 Economic Benefits'!AS80="","N/A",'Table A2 Economic Benefits'!AS80),
IF(OR($F28=Lists!$D$4,$F28="&lt;Select&gt;"),"N/A","Error, please check"))</f>
        <v>N/A</v>
      </c>
      <c r="AT28" s="235" t="str">
        <f>IF($F28=Lists!$D$5,IF('Table A2 Economic Benefits'!AT80="","N/A",'Table A2 Economic Benefits'!AT80),
IF(OR($F28=Lists!$D$4,$F28="&lt;Select&gt;"),"N/A","Error, please check"))</f>
        <v>N/A</v>
      </c>
      <c r="AU28" s="235" t="str">
        <f>IF($F28=Lists!$D$5,IF('Table A2 Economic Benefits'!AU80="","N/A",'Table A2 Economic Benefits'!AU80),
IF(OR($F28=Lists!$D$4,$F28="&lt;Select&gt;"),"N/A","Error, please check"))</f>
        <v>N/A</v>
      </c>
      <c r="AV28" s="235" t="str">
        <f>IF($F28=Lists!$D$5,IF('Table A2 Economic Benefits'!AV80="","N/A",'Table A2 Economic Benefits'!AV80),
IF(OR($F28=Lists!$D$4,$F28="&lt;Select&gt;"),"N/A","Error, please check"))</f>
        <v>N/A</v>
      </c>
      <c r="AW28" s="235" t="str">
        <f>IF($F28=Lists!$D$5,IF('Table A2 Economic Benefits'!AW80="","N/A",'Table A2 Economic Benefits'!AW80),
IF(OR($F28=Lists!$D$4,$F28="&lt;Select&gt;"),"N/A","Error, please check"))</f>
        <v>N/A</v>
      </c>
      <c r="AX28" s="235" t="str">
        <f>IF($F28=Lists!$D$5,IF('Table A2 Economic Benefits'!AX80="","N/A",'Table A2 Economic Benefits'!AX80),
IF(OR($F28=Lists!$D$4,$F28="&lt;Select&gt;"),"N/A","Error, please check"))</f>
        <v>N/A</v>
      </c>
      <c r="AY28" s="235" t="str">
        <f>IF($F28=Lists!$D$5,IF('Table A2 Economic Benefits'!AY80="","N/A",'Table A2 Economic Benefits'!AY80),
IF(OR($F28=Lists!$D$4,$F28="&lt;Select&gt;"),"N/A","Error, please check"))</f>
        <v>N/A</v>
      </c>
      <c r="AZ28" s="235" t="str">
        <f>IF($F28=Lists!$D$5,IF('Table A2 Economic Benefits'!AZ80="","N/A",'Table A2 Economic Benefits'!AZ80),
IF(OR($F28=Lists!$D$4,$F28="&lt;Select&gt;"),"N/A","Error, please check"))</f>
        <v>N/A</v>
      </c>
      <c r="BA28" s="235" t="str">
        <f>IF($F28=Lists!$D$5,IF('Table A2 Economic Benefits'!BA80="","N/A",'Table A2 Economic Benefits'!BA80),
IF(OR($F28=Lists!$D$4,$F28="&lt;Select&gt;"),"N/A","Error, please check"))</f>
        <v>N/A</v>
      </c>
      <c r="BB28" s="235" t="str">
        <f>IF($F28=Lists!$D$5,IF('Table A2 Economic Benefits'!BB80="","N/A",'Table A2 Economic Benefits'!BB80),
IF(OR($F28=Lists!$D$4,$F28="&lt;Select&gt;"),"N/A","Error, please check"))</f>
        <v>N/A</v>
      </c>
      <c r="BC28" s="235" t="str">
        <f>IF($F28=Lists!$D$5,IF('Table A2 Economic Benefits'!BC80="","N/A",'Table A2 Economic Benefits'!BC80),
IF(OR($F28=Lists!$D$4,$F28="&lt;Select&gt;"),"N/A","Error, please check"))</f>
        <v>N/A</v>
      </c>
      <c r="BD28" s="235" t="str">
        <f>IF($F28=Lists!$D$5,IF('Table A2 Economic Benefits'!BD80="","N/A",'Table A2 Economic Benefits'!BD80),
IF(OR($F28=Lists!$D$4,$F28="&lt;Select&gt;"),"N/A","Error, please check"))</f>
        <v>N/A</v>
      </c>
      <c r="BE28" s="235" t="str">
        <f>IF($F28=Lists!$D$5,IF('Table A2 Economic Benefits'!BE80="","N/A",'Table A2 Economic Benefits'!BE80),
IF(OR($F28=Lists!$D$4,$F28="&lt;Select&gt;"),"N/A","Error, please check"))</f>
        <v>N/A</v>
      </c>
      <c r="BF28" s="235" t="str">
        <f>IF($F28=Lists!$D$5,IF('Table A2 Economic Benefits'!BF80="","N/A",'Table A2 Economic Benefits'!BF80),
IF(OR($F28=Lists!$D$4,$F28="&lt;Select&gt;"),"N/A","Error, please check"))</f>
        <v>N/A</v>
      </c>
      <c r="BG28" s="235" t="str">
        <f>IF($F28=Lists!$D$5,IF('Table A2 Economic Benefits'!BG80="","N/A",'Table A2 Economic Benefits'!BG80),
IF(OR($F28=Lists!$D$4,$F28="&lt;Select&gt;"),"N/A","Error, please check"))</f>
        <v>N/A</v>
      </c>
      <c r="BH28" s="235" t="str">
        <f>IF($F28=Lists!$D$5,IF('Table A2 Economic Benefits'!BH80="","N/A",'Table A2 Economic Benefits'!BH80),
IF(OR($F28=Lists!$D$4,$F28="&lt;Select&gt;"),"N/A","Error, please check"))</f>
        <v>N/A</v>
      </c>
      <c r="BI28" s="235" t="str">
        <f>IF($F28=Lists!$D$5,IF('Table A2 Economic Benefits'!BI80="","N/A",'Table A2 Economic Benefits'!BI80),
IF(OR($F28=Lists!$D$4,$F28="&lt;Select&gt;"),"N/A","Error, please check"))</f>
        <v>N/A</v>
      </c>
      <c r="BJ28" s="235" t="str">
        <f>IF($F28=Lists!$D$5,IF('Table A2 Economic Benefits'!BJ80="","N/A",'Table A2 Economic Benefits'!BJ80),
IF(OR($F28=Lists!$D$4,$F28="&lt;Select&gt;"),"N/A","Error, please check"))</f>
        <v>N/A</v>
      </c>
      <c r="BK28" s="235" t="str">
        <f>IF($F28=Lists!$D$5,IF('Table A2 Economic Benefits'!BK80="","N/A",'Table A2 Economic Benefits'!BK80),
IF(OR($F28=Lists!$D$4,$F28="&lt;Select&gt;"),"N/A","Error, please check"))</f>
        <v>N/A</v>
      </c>
      <c r="BL28" s="235" t="str">
        <f>IF($F28=Lists!$D$5,IF('Table A2 Economic Benefits'!BL80="","N/A",'Table A2 Economic Benefits'!BL80),
IF(OR($F28=Lists!$D$4,$F28="&lt;Select&gt;"),"N/A","Error, please check"))</f>
        <v>N/A</v>
      </c>
      <c r="BM28" s="235" t="str">
        <f>IF($F28=Lists!$D$5,IF('Table A2 Economic Benefits'!BM80="","N/A",'Table A2 Economic Benefits'!BM80),
IF(OR($F28=Lists!$D$4,$F28="&lt;Select&gt;"),"N/A","Error, please check"))</f>
        <v>N/A</v>
      </c>
      <c r="BN28" s="235" t="str">
        <f>IF($F28=Lists!$D$5,IF('Table A2 Economic Benefits'!BN80="","N/A",'Table A2 Economic Benefits'!BN80),
IF(OR($F28=Lists!$D$4,$F28="&lt;Select&gt;"),"N/A","Error, please check"))</f>
        <v>N/A</v>
      </c>
    </row>
    <row r="29" spans="2:66" x14ac:dyDescent="0.4">
      <c r="C29" s="103" t="str">
        <f>'Table A2 Economic Benefits'!C81</f>
        <v>&lt;Select&gt;</v>
      </c>
      <c r="D29" s="103" t="str">
        <f>'Table A2 Economic Benefits'!D81</f>
        <v>&lt;Select&gt;</v>
      </c>
      <c r="E29" s="103" t="str">
        <f>'Table A2 Economic Benefits'!E81</f>
        <v/>
      </c>
      <c r="F29" s="103" t="str">
        <f>'Table A2 Economic Benefits'!F81</f>
        <v>&lt;Select&gt;</v>
      </c>
      <c r="G29" s="235" t="str">
        <f>IF($F29=Lists!$D$5,IF('Table A2 Economic Benefits'!G81="","N/A",'Table A2 Economic Benefits'!G81),
IF(OR($F29=Lists!$D$4,$F29="&lt;Select&gt;"),"N/A","Error, please check"))</f>
        <v>N/A</v>
      </c>
      <c r="H29" s="235" t="str">
        <f>IF($F29=Lists!$D$5,IF('Table A2 Economic Benefits'!H81="","N/A",'Table A2 Economic Benefits'!H81),
IF(OR($F29=Lists!$D$4,$F29="&lt;Select&gt;"),"N/A","Error, please check"))</f>
        <v>N/A</v>
      </c>
      <c r="I29" s="235" t="str">
        <f>IF($F29=Lists!$D$5,IF('Table A2 Economic Benefits'!I81="","N/A",'Table A2 Economic Benefits'!I81),
IF(OR($F29=Lists!$D$4,$F29="&lt;Select&gt;"),"N/A","Error, please check"))</f>
        <v>N/A</v>
      </c>
      <c r="J29" s="235" t="str">
        <f>IF($F29=Lists!$D$5,IF('Table A2 Economic Benefits'!J81="","N/A",'Table A2 Economic Benefits'!J81),
IF(OR($F29=Lists!$D$4,$F29="&lt;Select&gt;"),"N/A","Error, please check"))</f>
        <v>N/A</v>
      </c>
      <c r="K29" s="235" t="str">
        <f>IF($F29=Lists!$D$5,IF('Table A2 Economic Benefits'!K81="","N/A",'Table A2 Economic Benefits'!K81),
IF(OR($F29=Lists!$D$4,$F29="&lt;Select&gt;"),"N/A","Error, please check"))</f>
        <v>N/A</v>
      </c>
      <c r="L29" s="235" t="str">
        <f>IF($F29=Lists!$D$5,IF('Table A2 Economic Benefits'!L81="","N/A",'Table A2 Economic Benefits'!L81),
IF(OR($F29=Lists!$D$4,$F29="&lt;Select&gt;"),"N/A","Error, please check"))</f>
        <v>N/A</v>
      </c>
      <c r="M29" s="235" t="str">
        <f>IF($F29=Lists!$D$5,IF('Table A2 Economic Benefits'!M81="","N/A",'Table A2 Economic Benefits'!M81),
IF(OR($F29=Lists!$D$4,$F29="&lt;Select&gt;"),"N/A","Error, please check"))</f>
        <v>N/A</v>
      </c>
      <c r="N29" s="235" t="str">
        <f>IF($F29=Lists!$D$5,IF('Table A2 Economic Benefits'!N81="","N/A",'Table A2 Economic Benefits'!N81),
IF(OR($F29=Lists!$D$4,$F29="&lt;Select&gt;"),"N/A","Error, please check"))</f>
        <v>N/A</v>
      </c>
      <c r="O29" s="235" t="str">
        <f>IF($F29=Lists!$D$5,IF('Table A2 Economic Benefits'!O81="","N/A",'Table A2 Economic Benefits'!O81),
IF(OR($F29=Lists!$D$4,$F29="&lt;Select&gt;"),"N/A","Error, please check"))</f>
        <v>N/A</v>
      </c>
      <c r="P29" s="235" t="str">
        <f>IF($F29=Lists!$D$5,IF('Table A2 Economic Benefits'!P81="","N/A",'Table A2 Economic Benefits'!P81),
IF(OR($F29=Lists!$D$4,$F29="&lt;Select&gt;"),"N/A","Error, please check"))</f>
        <v>N/A</v>
      </c>
      <c r="Q29" s="235" t="str">
        <f>IF($F29=Lists!$D$5,IF('Table A2 Economic Benefits'!Q81="","N/A",'Table A2 Economic Benefits'!Q81),
IF(OR($F29=Lists!$D$4,$F29="&lt;Select&gt;"),"N/A","Error, please check"))</f>
        <v>N/A</v>
      </c>
      <c r="R29" s="235" t="str">
        <f>IF($F29=Lists!$D$5,IF('Table A2 Economic Benefits'!R81="","N/A",'Table A2 Economic Benefits'!R81),
IF(OR($F29=Lists!$D$4,$F29="&lt;Select&gt;"),"N/A","Error, please check"))</f>
        <v>N/A</v>
      </c>
      <c r="S29" s="235" t="str">
        <f>IF($F29=Lists!$D$5,IF('Table A2 Economic Benefits'!S81="","N/A",'Table A2 Economic Benefits'!S81),
IF(OR($F29=Lists!$D$4,$F29="&lt;Select&gt;"),"N/A","Error, please check"))</f>
        <v>N/A</v>
      </c>
      <c r="T29" s="235" t="str">
        <f>IF($F29=Lists!$D$5,IF('Table A2 Economic Benefits'!T81="","N/A",'Table A2 Economic Benefits'!T81),
IF(OR($F29=Lists!$D$4,$F29="&lt;Select&gt;"),"N/A","Error, please check"))</f>
        <v>N/A</v>
      </c>
      <c r="U29" s="235" t="str">
        <f>IF($F29=Lists!$D$5,IF('Table A2 Economic Benefits'!U81="","N/A",'Table A2 Economic Benefits'!U81),
IF(OR($F29=Lists!$D$4,$F29="&lt;Select&gt;"),"N/A","Error, please check"))</f>
        <v>N/A</v>
      </c>
      <c r="V29" s="235" t="str">
        <f>IF($F29=Lists!$D$5,IF('Table A2 Economic Benefits'!V81="","N/A",'Table A2 Economic Benefits'!V81),
IF(OR($F29=Lists!$D$4,$F29="&lt;Select&gt;"),"N/A","Error, please check"))</f>
        <v>N/A</v>
      </c>
      <c r="W29" s="235" t="str">
        <f>IF($F29=Lists!$D$5,IF('Table A2 Economic Benefits'!W81="","N/A",'Table A2 Economic Benefits'!W81),
IF(OR($F29=Lists!$D$4,$F29="&lt;Select&gt;"),"N/A","Error, please check"))</f>
        <v>N/A</v>
      </c>
      <c r="X29" s="235" t="str">
        <f>IF($F29=Lists!$D$5,IF('Table A2 Economic Benefits'!X81="","N/A",'Table A2 Economic Benefits'!X81),
IF(OR($F29=Lists!$D$4,$F29="&lt;Select&gt;"),"N/A","Error, please check"))</f>
        <v>N/A</v>
      </c>
      <c r="Y29" s="235" t="str">
        <f>IF($F29=Lists!$D$5,IF('Table A2 Economic Benefits'!Y81="","N/A",'Table A2 Economic Benefits'!Y81),
IF(OR($F29=Lists!$D$4,$F29="&lt;Select&gt;"),"N/A","Error, please check"))</f>
        <v>N/A</v>
      </c>
      <c r="Z29" s="235" t="str">
        <f>IF($F29=Lists!$D$5,IF('Table A2 Economic Benefits'!Z81="","N/A",'Table A2 Economic Benefits'!Z81),
IF(OR($F29=Lists!$D$4,$F29="&lt;Select&gt;"),"N/A","Error, please check"))</f>
        <v>N/A</v>
      </c>
      <c r="AA29" s="235" t="str">
        <f>IF($F29=Lists!$D$5,IF('Table A2 Economic Benefits'!AA81="","N/A",'Table A2 Economic Benefits'!AA81),
IF(OR($F29=Lists!$D$4,$F29="&lt;Select&gt;"),"N/A","Error, please check"))</f>
        <v>N/A</v>
      </c>
      <c r="AB29" s="235" t="str">
        <f>IF($F29=Lists!$D$5,IF('Table A2 Economic Benefits'!AB81="","N/A",'Table A2 Economic Benefits'!AB81),
IF(OR($F29=Lists!$D$4,$F29="&lt;Select&gt;"),"N/A","Error, please check"))</f>
        <v>N/A</v>
      </c>
      <c r="AC29" s="235" t="str">
        <f>IF($F29=Lists!$D$5,IF('Table A2 Economic Benefits'!AC81="","N/A",'Table A2 Economic Benefits'!AC81),
IF(OR($F29=Lists!$D$4,$F29="&lt;Select&gt;"),"N/A","Error, please check"))</f>
        <v>N/A</v>
      </c>
      <c r="AD29" s="235" t="str">
        <f>IF($F29=Lists!$D$5,IF('Table A2 Economic Benefits'!AD81="","N/A",'Table A2 Economic Benefits'!AD81),
IF(OR($F29=Lists!$D$4,$F29="&lt;Select&gt;"),"N/A","Error, please check"))</f>
        <v>N/A</v>
      </c>
      <c r="AE29" s="235" t="str">
        <f>IF($F29=Lists!$D$5,IF('Table A2 Economic Benefits'!AE81="","N/A",'Table A2 Economic Benefits'!AE81),
IF(OR($F29=Lists!$D$4,$F29="&lt;Select&gt;"),"N/A","Error, please check"))</f>
        <v>N/A</v>
      </c>
      <c r="AF29" s="235" t="str">
        <f>IF($F29=Lists!$D$5,IF('Table A2 Economic Benefits'!AF81="","N/A",'Table A2 Economic Benefits'!AF81),
IF(OR($F29=Lists!$D$4,$F29="&lt;Select&gt;"),"N/A","Error, please check"))</f>
        <v>N/A</v>
      </c>
      <c r="AG29" s="235" t="str">
        <f>IF($F29=Lists!$D$5,IF('Table A2 Economic Benefits'!AG81="","N/A",'Table A2 Economic Benefits'!AG81),
IF(OR($F29=Lists!$D$4,$F29="&lt;Select&gt;"),"N/A","Error, please check"))</f>
        <v>N/A</v>
      </c>
      <c r="AH29" s="235" t="str">
        <f>IF($F29=Lists!$D$5,IF('Table A2 Economic Benefits'!AH81="","N/A",'Table A2 Economic Benefits'!AH81),
IF(OR($F29=Lists!$D$4,$F29="&lt;Select&gt;"),"N/A","Error, please check"))</f>
        <v>N/A</v>
      </c>
      <c r="AI29" s="235" t="str">
        <f>IF($F29=Lists!$D$5,IF('Table A2 Economic Benefits'!AI81="","N/A",'Table A2 Economic Benefits'!AI81),
IF(OR($F29=Lists!$D$4,$F29="&lt;Select&gt;"),"N/A","Error, please check"))</f>
        <v>N/A</v>
      </c>
      <c r="AJ29" s="235" t="str">
        <f>IF($F29=Lists!$D$5,IF('Table A2 Economic Benefits'!AJ81="","N/A",'Table A2 Economic Benefits'!AJ81),
IF(OR($F29=Lists!$D$4,$F29="&lt;Select&gt;"),"N/A","Error, please check"))</f>
        <v>N/A</v>
      </c>
      <c r="AK29" s="235" t="str">
        <f>IF($F29=Lists!$D$5,IF('Table A2 Economic Benefits'!AK81="","N/A",'Table A2 Economic Benefits'!AK81),
IF(OR($F29=Lists!$D$4,$F29="&lt;Select&gt;"),"N/A","Error, please check"))</f>
        <v>N/A</v>
      </c>
      <c r="AL29" s="235" t="str">
        <f>IF($F29=Lists!$D$5,IF('Table A2 Economic Benefits'!AL81="","N/A",'Table A2 Economic Benefits'!AL81),
IF(OR($F29=Lists!$D$4,$F29="&lt;Select&gt;"),"N/A","Error, please check"))</f>
        <v>N/A</v>
      </c>
      <c r="AM29" s="235" t="str">
        <f>IF($F29=Lists!$D$5,IF('Table A2 Economic Benefits'!AM81="","N/A",'Table A2 Economic Benefits'!AM81),
IF(OR($F29=Lists!$D$4,$F29="&lt;Select&gt;"),"N/A","Error, please check"))</f>
        <v>N/A</v>
      </c>
      <c r="AN29" s="235" t="str">
        <f>IF($F29=Lists!$D$5,IF('Table A2 Economic Benefits'!AN81="","N/A",'Table A2 Economic Benefits'!AN81),
IF(OR($F29=Lists!$D$4,$F29="&lt;Select&gt;"),"N/A","Error, please check"))</f>
        <v>N/A</v>
      </c>
      <c r="AO29" s="235" t="str">
        <f>IF($F29=Lists!$D$5,IF('Table A2 Economic Benefits'!AO81="","N/A",'Table A2 Economic Benefits'!AO81),
IF(OR($F29=Lists!$D$4,$F29="&lt;Select&gt;"),"N/A","Error, please check"))</f>
        <v>N/A</v>
      </c>
      <c r="AP29" s="235" t="str">
        <f>IF($F29=Lists!$D$5,IF('Table A2 Economic Benefits'!AP81="","N/A",'Table A2 Economic Benefits'!AP81),
IF(OR($F29=Lists!$D$4,$F29="&lt;Select&gt;"),"N/A","Error, please check"))</f>
        <v>N/A</v>
      </c>
      <c r="AQ29" s="235" t="str">
        <f>IF($F29=Lists!$D$5,IF('Table A2 Economic Benefits'!AQ81="","N/A",'Table A2 Economic Benefits'!AQ81),
IF(OR($F29=Lists!$D$4,$F29="&lt;Select&gt;"),"N/A","Error, please check"))</f>
        <v>N/A</v>
      </c>
      <c r="AR29" s="235" t="str">
        <f>IF($F29=Lists!$D$5,IF('Table A2 Economic Benefits'!AR81="","N/A",'Table A2 Economic Benefits'!AR81),
IF(OR($F29=Lists!$D$4,$F29="&lt;Select&gt;"),"N/A","Error, please check"))</f>
        <v>N/A</v>
      </c>
      <c r="AS29" s="235" t="str">
        <f>IF($F29=Lists!$D$5,IF('Table A2 Economic Benefits'!AS81="","N/A",'Table A2 Economic Benefits'!AS81),
IF(OR($F29=Lists!$D$4,$F29="&lt;Select&gt;"),"N/A","Error, please check"))</f>
        <v>N/A</v>
      </c>
      <c r="AT29" s="235" t="str">
        <f>IF($F29=Lists!$D$5,IF('Table A2 Economic Benefits'!AT81="","N/A",'Table A2 Economic Benefits'!AT81),
IF(OR($F29=Lists!$D$4,$F29="&lt;Select&gt;"),"N/A","Error, please check"))</f>
        <v>N/A</v>
      </c>
      <c r="AU29" s="235" t="str">
        <f>IF($F29=Lists!$D$5,IF('Table A2 Economic Benefits'!AU81="","N/A",'Table A2 Economic Benefits'!AU81),
IF(OR($F29=Lists!$D$4,$F29="&lt;Select&gt;"),"N/A","Error, please check"))</f>
        <v>N/A</v>
      </c>
      <c r="AV29" s="235" t="str">
        <f>IF($F29=Lists!$D$5,IF('Table A2 Economic Benefits'!AV81="","N/A",'Table A2 Economic Benefits'!AV81),
IF(OR($F29=Lists!$D$4,$F29="&lt;Select&gt;"),"N/A","Error, please check"))</f>
        <v>N/A</v>
      </c>
      <c r="AW29" s="235" t="str">
        <f>IF($F29=Lists!$D$5,IF('Table A2 Economic Benefits'!AW81="","N/A",'Table A2 Economic Benefits'!AW81),
IF(OR($F29=Lists!$D$4,$F29="&lt;Select&gt;"),"N/A","Error, please check"))</f>
        <v>N/A</v>
      </c>
      <c r="AX29" s="235" t="str">
        <f>IF($F29=Lists!$D$5,IF('Table A2 Economic Benefits'!AX81="","N/A",'Table A2 Economic Benefits'!AX81),
IF(OR($F29=Lists!$D$4,$F29="&lt;Select&gt;"),"N/A","Error, please check"))</f>
        <v>N/A</v>
      </c>
      <c r="AY29" s="235" t="str">
        <f>IF($F29=Lists!$D$5,IF('Table A2 Economic Benefits'!AY81="","N/A",'Table A2 Economic Benefits'!AY81),
IF(OR($F29=Lists!$D$4,$F29="&lt;Select&gt;"),"N/A","Error, please check"))</f>
        <v>N/A</v>
      </c>
      <c r="AZ29" s="235" t="str">
        <f>IF($F29=Lists!$D$5,IF('Table A2 Economic Benefits'!AZ81="","N/A",'Table A2 Economic Benefits'!AZ81),
IF(OR($F29=Lists!$D$4,$F29="&lt;Select&gt;"),"N/A","Error, please check"))</f>
        <v>N/A</v>
      </c>
      <c r="BA29" s="235" t="str">
        <f>IF($F29=Lists!$D$5,IF('Table A2 Economic Benefits'!BA81="","N/A",'Table A2 Economic Benefits'!BA81),
IF(OR($F29=Lists!$D$4,$F29="&lt;Select&gt;"),"N/A","Error, please check"))</f>
        <v>N/A</v>
      </c>
      <c r="BB29" s="235" t="str">
        <f>IF($F29=Lists!$D$5,IF('Table A2 Economic Benefits'!BB81="","N/A",'Table A2 Economic Benefits'!BB81),
IF(OR($F29=Lists!$D$4,$F29="&lt;Select&gt;"),"N/A","Error, please check"))</f>
        <v>N/A</v>
      </c>
      <c r="BC29" s="235" t="str">
        <f>IF($F29=Lists!$D$5,IF('Table A2 Economic Benefits'!BC81="","N/A",'Table A2 Economic Benefits'!BC81),
IF(OR($F29=Lists!$D$4,$F29="&lt;Select&gt;"),"N/A","Error, please check"))</f>
        <v>N/A</v>
      </c>
      <c r="BD29" s="235" t="str">
        <f>IF($F29=Lists!$D$5,IF('Table A2 Economic Benefits'!BD81="","N/A",'Table A2 Economic Benefits'!BD81),
IF(OR($F29=Lists!$D$4,$F29="&lt;Select&gt;"),"N/A","Error, please check"))</f>
        <v>N/A</v>
      </c>
      <c r="BE29" s="235" t="str">
        <f>IF($F29=Lists!$D$5,IF('Table A2 Economic Benefits'!BE81="","N/A",'Table A2 Economic Benefits'!BE81),
IF(OR($F29=Lists!$D$4,$F29="&lt;Select&gt;"),"N/A","Error, please check"))</f>
        <v>N/A</v>
      </c>
      <c r="BF29" s="235" t="str">
        <f>IF($F29=Lists!$D$5,IF('Table A2 Economic Benefits'!BF81="","N/A",'Table A2 Economic Benefits'!BF81),
IF(OR($F29=Lists!$D$4,$F29="&lt;Select&gt;"),"N/A","Error, please check"))</f>
        <v>N/A</v>
      </c>
      <c r="BG29" s="235" t="str">
        <f>IF($F29=Lists!$D$5,IF('Table A2 Economic Benefits'!BG81="","N/A",'Table A2 Economic Benefits'!BG81),
IF(OR($F29=Lists!$D$4,$F29="&lt;Select&gt;"),"N/A","Error, please check"))</f>
        <v>N/A</v>
      </c>
      <c r="BH29" s="235" t="str">
        <f>IF($F29=Lists!$D$5,IF('Table A2 Economic Benefits'!BH81="","N/A",'Table A2 Economic Benefits'!BH81),
IF(OR($F29=Lists!$D$4,$F29="&lt;Select&gt;"),"N/A","Error, please check"))</f>
        <v>N/A</v>
      </c>
      <c r="BI29" s="235" t="str">
        <f>IF($F29=Lists!$D$5,IF('Table A2 Economic Benefits'!BI81="","N/A",'Table A2 Economic Benefits'!BI81),
IF(OR($F29=Lists!$D$4,$F29="&lt;Select&gt;"),"N/A","Error, please check"))</f>
        <v>N/A</v>
      </c>
      <c r="BJ29" s="235" t="str">
        <f>IF($F29=Lists!$D$5,IF('Table A2 Economic Benefits'!BJ81="","N/A",'Table A2 Economic Benefits'!BJ81),
IF(OR($F29=Lists!$D$4,$F29="&lt;Select&gt;"),"N/A","Error, please check"))</f>
        <v>N/A</v>
      </c>
      <c r="BK29" s="235" t="str">
        <f>IF($F29=Lists!$D$5,IF('Table A2 Economic Benefits'!BK81="","N/A",'Table A2 Economic Benefits'!BK81),
IF(OR($F29=Lists!$D$4,$F29="&lt;Select&gt;"),"N/A","Error, please check"))</f>
        <v>N/A</v>
      </c>
      <c r="BL29" s="235" t="str">
        <f>IF($F29=Lists!$D$5,IF('Table A2 Economic Benefits'!BL81="","N/A",'Table A2 Economic Benefits'!BL81),
IF(OR($F29=Lists!$D$4,$F29="&lt;Select&gt;"),"N/A","Error, please check"))</f>
        <v>N/A</v>
      </c>
      <c r="BM29" s="235" t="str">
        <f>IF($F29=Lists!$D$5,IF('Table A2 Economic Benefits'!BM81="","N/A",'Table A2 Economic Benefits'!BM81),
IF(OR($F29=Lists!$D$4,$F29="&lt;Select&gt;"),"N/A","Error, please check"))</f>
        <v>N/A</v>
      </c>
      <c r="BN29" s="235" t="str">
        <f>IF($F29=Lists!$D$5,IF('Table A2 Economic Benefits'!BN81="","N/A",'Table A2 Economic Benefits'!BN81),
IF(OR($F29=Lists!$D$4,$F29="&lt;Select&gt;"),"N/A","Error, please check"))</f>
        <v>N/A</v>
      </c>
    </row>
    <row r="30" spans="2:66" x14ac:dyDescent="0.4">
      <c r="C30" s="103" t="str">
        <f>'Table A2 Economic Benefits'!C82</f>
        <v>&lt;Select&gt;</v>
      </c>
      <c r="D30" s="103" t="str">
        <f>'Table A2 Economic Benefits'!D82</f>
        <v>&lt;Select&gt;</v>
      </c>
      <c r="E30" s="103" t="str">
        <f>'Table A2 Economic Benefits'!E82</f>
        <v/>
      </c>
      <c r="F30" s="103" t="str">
        <f>'Table A2 Economic Benefits'!F82</f>
        <v>&lt;Select&gt;</v>
      </c>
      <c r="G30" s="235" t="str">
        <f>IF($F30=Lists!$D$5,IF('Table A2 Economic Benefits'!G82="","N/A",'Table A2 Economic Benefits'!G82),
IF(OR($F30=Lists!$D$4,$F30="&lt;Select&gt;"),"N/A","Error, please check"))</f>
        <v>N/A</v>
      </c>
      <c r="H30" s="235" t="str">
        <f>IF($F30=Lists!$D$5,IF('Table A2 Economic Benefits'!H82="","N/A",'Table A2 Economic Benefits'!H82),
IF(OR($F30=Lists!$D$4,$F30="&lt;Select&gt;"),"N/A","Error, please check"))</f>
        <v>N/A</v>
      </c>
      <c r="I30" s="235" t="str">
        <f>IF($F30=Lists!$D$5,IF('Table A2 Economic Benefits'!I82="","N/A",'Table A2 Economic Benefits'!I82),
IF(OR($F30=Lists!$D$4,$F30="&lt;Select&gt;"),"N/A","Error, please check"))</f>
        <v>N/A</v>
      </c>
      <c r="J30" s="235" t="str">
        <f>IF($F30=Lists!$D$5,IF('Table A2 Economic Benefits'!J82="","N/A",'Table A2 Economic Benefits'!J82),
IF(OR($F30=Lists!$D$4,$F30="&lt;Select&gt;"),"N/A","Error, please check"))</f>
        <v>N/A</v>
      </c>
      <c r="K30" s="235" t="str">
        <f>IF($F30=Lists!$D$5,IF('Table A2 Economic Benefits'!K82="","N/A",'Table A2 Economic Benefits'!K82),
IF(OR($F30=Lists!$D$4,$F30="&lt;Select&gt;"),"N/A","Error, please check"))</f>
        <v>N/A</v>
      </c>
      <c r="L30" s="235" t="str">
        <f>IF($F30=Lists!$D$5,IF('Table A2 Economic Benefits'!L82="","N/A",'Table A2 Economic Benefits'!L82),
IF(OR($F30=Lists!$D$4,$F30="&lt;Select&gt;"),"N/A","Error, please check"))</f>
        <v>N/A</v>
      </c>
      <c r="M30" s="235" t="str">
        <f>IF($F30=Lists!$D$5,IF('Table A2 Economic Benefits'!M82="","N/A",'Table A2 Economic Benefits'!M82),
IF(OR($F30=Lists!$D$4,$F30="&lt;Select&gt;"),"N/A","Error, please check"))</f>
        <v>N/A</v>
      </c>
      <c r="N30" s="235" t="str">
        <f>IF($F30=Lists!$D$5,IF('Table A2 Economic Benefits'!N82="","N/A",'Table A2 Economic Benefits'!N82),
IF(OR($F30=Lists!$D$4,$F30="&lt;Select&gt;"),"N/A","Error, please check"))</f>
        <v>N/A</v>
      </c>
      <c r="O30" s="235" t="str">
        <f>IF($F30=Lists!$D$5,IF('Table A2 Economic Benefits'!O82="","N/A",'Table A2 Economic Benefits'!O82),
IF(OR($F30=Lists!$D$4,$F30="&lt;Select&gt;"),"N/A","Error, please check"))</f>
        <v>N/A</v>
      </c>
      <c r="P30" s="235" t="str">
        <f>IF($F30=Lists!$D$5,IF('Table A2 Economic Benefits'!P82="","N/A",'Table A2 Economic Benefits'!P82),
IF(OR($F30=Lists!$D$4,$F30="&lt;Select&gt;"),"N/A","Error, please check"))</f>
        <v>N/A</v>
      </c>
      <c r="Q30" s="235" t="str">
        <f>IF($F30=Lists!$D$5,IF('Table A2 Economic Benefits'!Q82="","N/A",'Table A2 Economic Benefits'!Q82),
IF(OR($F30=Lists!$D$4,$F30="&lt;Select&gt;"),"N/A","Error, please check"))</f>
        <v>N/A</v>
      </c>
      <c r="R30" s="235" t="str">
        <f>IF($F30=Lists!$D$5,IF('Table A2 Economic Benefits'!R82="","N/A",'Table A2 Economic Benefits'!R82),
IF(OR($F30=Lists!$D$4,$F30="&lt;Select&gt;"),"N/A","Error, please check"))</f>
        <v>N/A</v>
      </c>
      <c r="S30" s="235" t="str">
        <f>IF($F30=Lists!$D$5,IF('Table A2 Economic Benefits'!S82="","N/A",'Table A2 Economic Benefits'!S82),
IF(OR($F30=Lists!$D$4,$F30="&lt;Select&gt;"),"N/A","Error, please check"))</f>
        <v>N/A</v>
      </c>
      <c r="T30" s="235" t="str">
        <f>IF($F30=Lists!$D$5,IF('Table A2 Economic Benefits'!T82="","N/A",'Table A2 Economic Benefits'!T82),
IF(OR($F30=Lists!$D$4,$F30="&lt;Select&gt;"),"N/A","Error, please check"))</f>
        <v>N/A</v>
      </c>
      <c r="U30" s="235" t="str">
        <f>IF($F30=Lists!$D$5,IF('Table A2 Economic Benefits'!U82="","N/A",'Table A2 Economic Benefits'!U82),
IF(OR($F30=Lists!$D$4,$F30="&lt;Select&gt;"),"N/A","Error, please check"))</f>
        <v>N/A</v>
      </c>
      <c r="V30" s="235" t="str">
        <f>IF($F30=Lists!$D$5,IF('Table A2 Economic Benefits'!V82="","N/A",'Table A2 Economic Benefits'!V82),
IF(OR($F30=Lists!$D$4,$F30="&lt;Select&gt;"),"N/A","Error, please check"))</f>
        <v>N/A</v>
      </c>
      <c r="W30" s="235" t="str">
        <f>IF($F30=Lists!$D$5,IF('Table A2 Economic Benefits'!W82="","N/A",'Table A2 Economic Benefits'!W82),
IF(OR($F30=Lists!$D$4,$F30="&lt;Select&gt;"),"N/A","Error, please check"))</f>
        <v>N/A</v>
      </c>
      <c r="X30" s="235" t="str">
        <f>IF($F30=Lists!$D$5,IF('Table A2 Economic Benefits'!X82="","N/A",'Table A2 Economic Benefits'!X82),
IF(OR($F30=Lists!$D$4,$F30="&lt;Select&gt;"),"N/A","Error, please check"))</f>
        <v>N/A</v>
      </c>
      <c r="Y30" s="235" t="str">
        <f>IF($F30=Lists!$D$5,IF('Table A2 Economic Benefits'!Y82="","N/A",'Table A2 Economic Benefits'!Y82),
IF(OR($F30=Lists!$D$4,$F30="&lt;Select&gt;"),"N/A","Error, please check"))</f>
        <v>N/A</v>
      </c>
      <c r="Z30" s="235" t="str">
        <f>IF($F30=Lists!$D$5,IF('Table A2 Economic Benefits'!Z82="","N/A",'Table A2 Economic Benefits'!Z82),
IF(OR($F30=Lists!$D$4,$F30="&lt;Select&gt;"),"N/A","Error, please check"))</f>
        <v>N/A</v>
      </c>
      <c r="AA30" s="235" t="str">
        <f>IF($F30=Lists!$D$5,IF('Table A2 Economic Benefits'!AA82="","N/A",'Table A2 Economic Benefits'!AA82),
IF(OR($F30=Lists!$D$4,$F30="&lt;Select&gt;"),"N/A","Error, please check"))</f>
        <v>N/A</v>
      </c>
      <c r="AB30" s="235" t="str">
        <f>IF($F30=Lists!$D$5,IF('Table A2 Economic Benefits'!AB82="","N/A",'Table A2 Economic Benefits'!AB82),
IF(OR($F30=Lists!$D$4,$F30="&lt;Select&gt;"),"N/A","Error, please check"))</f>
        <v>N/A</v>
      </c>
      <c r="AC30" s="235" t="str">
        <f>IF($F30=Lists!$D$5,IF('Table A2 Economic Benefits'!AC82="","N/A",'Table A2 Economic Benefits'!AC82),
IF(OR($F30=Lists!$D$4,$F30="&lt;Select&gt;"),"N/A","Error, please check"))</f>
        <v>N/A</v>
      </c>
      <c r="AD30" s="235" t="str">
        <f>IF($F30=Lists!$D$5,IF('Table A2 Economic Benefits'!AD82="","N/A",'Table A2 Economic Benefits'!AD82),
IF(OR($F30=Lists!$D$4,$F30="&lt;Select&gt;"),"N/A","Error, please check"))</f>
        <v>N/A</v>
      </c>
      <c r="AE30" s="235" t="str">
        <f>IF($F30=Lists!$D$5,IF('Table A2 Economic Benefits'!AE82="","N/A",'Table A2 Economic Benefits'!AE82),
IF(OR($F30=Lists!$D$4,$F30="&lt;Select&gt;"),"N/A","Error, please check"))</f>
        <v>N/A</v>
      </c>
      <c r="AF30" s="235" t="str">
        <f>IF($F30=Lists!$D$5,IF('Table A2 Economic Benefits'!AF82="","N/A",'Table A2 Economic Benefits'!AF82),
IF(OR($F30=Lists!$D$4,$F30="&lt;Select&gt;"),"N/A","Error, please check"))</f>
        <v>N/A</v>
      </c>
      <c r="AG30" s="235" t="str">
        <f>IF($F30=Lists!$D$5,IF('Table A2 Economic Benefits'!AG82="","N/A",'Table A2 Economic Benefits'!AG82),
IF(OR($F30=Lists!$D$4,$F30="&lt;Select&gt;"),"N/A","Error, please check"))</f>
        <v>N/A</v>
      </c>
      <c r="AH30" s="235" t="str">
        <f>IF($F30=Lists!$D$5,IF('Table A2 Economic Benefits'!AH82="","N/A",'Table A2 Economic Benefits'!AH82),
IF(OR($F30=Lists!$D$4,$F30="&lt;Select&gt;"),"N/A","Error, please check"))</f>
        <v>N/A</v>
      </c>
      <c r="AI30" s="235" t="str">
        <f>IF($F30=Lists!$D$5,IF('Table A2 Economic Benefits'!AI82="","N/A",'Table A2 Economic Benefits'!AI82),
IF(OR($F30=Lists!$D$4,$F30="&lt;Select&gt;"),"N/A","Error, please check"))</f>
        <v>N/A</v>
      </c>
      <c r="AJ30" s="235" t="str">
        <f>IF($F30=Lists!$D$5,IF('Table A2 Economic Benefits'!AJ82="","N/A",'Table A2 Economic Benefits'!AJ82),
IF(OR($F30=Lists!$D$4,$F30="&lt;Select&gt;"),"N/A","Error, please check"))</f>
        <v>N/A</v>
      </c>
      <c r="AK30" s="235" t="str">
        <f>IF($F30=Lists!$D$5,IF('Table A2 Economic Benefits'!AK82="","N/A",'Table A2 Economic Benefits'!AK82),
IF(OR($F30=Lists!$D$4,$F30="&lt;Select&gt;"),"N/A","Error, please check"))</f>
        <v>N/A</v>
      </c>
      <c r="AL30" s="235" t="str">
        <f>IF($F30=Lists!$D$5,IF('Table A2 Economic Benefits'!AL82="","N/A",'Table A2 Economic Benefits'!AL82),
IF(OR($F30=Lists!$D$4,$F30="&lt;Select&gt;"),"N/A","Error, please check"))</f>
        <v>N/A</v>
      </c>
      <c r="AM30" s="235" t="str">
        <f>IF($F30=Lists!$D$5,IF('Table A2 Economic Benefits'!AM82="","N/A",'Table A2 Economic Benefits'!AM82),
IF(OR($F30=Lists!$D$4,$F30="&lt;Select&gt;"),"N/A","Error, please check"))</f>
        <v>N/A</v>
      </c>
      <c r="AN30" s="235" t="str">
        <f>IF($F30=Lists!$D$5,IF('Table A2 Economic Benefits'!AN82="","N/A",'Table A2 Economic Benefits'!AN82),
IF(OR($F30=Lists!$D$4,$F30="&lt;Select&gt;"),"N/A","Error, please check"))</f>
        <v>N/A</v>
      </c>
      <c r="AO30" s="235" t="str">
        <f>IF($F30=Lists!$D$5,IF('Table A2 Economic Benefits'!AO82="","N/A",'Table A2 Economic Benefits'!AO82),
IF(OR($F30=Lists!$D$4,$F30="&lt;Select&gt;"),"N/A","Error, please check"))</f>
        <v>N/A</v>
      </c>
      <c r="AP30" s="235" t="str">
        <f>IF($F30=Lists!$D$5,IF('Table A2 Economic Benefits'!AP82="","N/A",'Table A2 Economic Benefits'!AP82),
IF(OR($F30=Lists!$D$4,$F30="&lt;Select&gt;"),"N/A","Error, please check"))</f>
        <v>N/A</v>
      </c>
      <c r="AQ30" s="235" t="str">
        <f>IF($F30=Lists!$D$5,IF('Table A2 Economic Benefits'!AQ82="","N/A",'Table A2 Economic Benefits'!AQ82),
IF(OR($F30=Lists!$D$4,$F30="&lt;Select&gt;"),"N/A","Error, please check"))</f>
        <v>N/A</v>
      </c>
      <c r="AR30" s="235" t="str">
        <f>IF($F30=Lists!$D$5,IF('Table A2 Economic Benefits'!AR82="","N/A",'Table A2 Economic Benefits'!AR82),
IF(OR($F30=Lists!$D$4,$F30="&lt;Select&gt;"),"N/A","Error, please check"))</f>
        <v>N/A</v>
      </c>
      <c r="AS30" s="235" t="str">
        <f>IF($F30=Lists!$D$5,IF('Table A2 Economic Benefits'!AS82="","N/A",'Table A2 Economic Benefits'!AS82),
IF(OR($F30=Lists!$D$4,$F30="&lt;Select&gt;"),"N/A","Error, please check"))</f>
        <v>N/A</v>
      </c>
      <c r="AT30" s="235" t="str">
        <f>IF($F30=Lists!$D$5,IF('Table A2 Economic Benefits'!AT82="","N/A",'Table A2 Economic Benefits'!AT82),
IF(OR($F30=Lists!$D$4,$F30="&lt;Select&gt;"),"N/A","Error, please check"))</f>
        <v>N/A</v>
      </c>
      <c r="AU30" s="235" t="str">
        <f>IF($F30=Lists!$D$5,IF('Table A2 Economic Benefits'!AU82="","N/A",'Table A2 Economic Benefits'!AU82),
IF(OR($F30=Lists!$D$4,$F30="&lt;Select&gt;"),"N/A","Error, please check"))</f>
        <v>N/A</v>
      </c>
      <c r="AV30" s="235" t="str">
        <f>IF($F30=Lists!$D$5,IF('Table A2 Economic Benefits'!AV82="","N/A",'Table A2 Economic Benefits'!AV82),
IF(OR($F30=Lists!$D$4,$F30="&lt;Select&gt;"),"N/A","Error, please check"))</f>
        <v>N/A</v>
      </c>
      <c r="AW30" s="235" t="str">
        <f>IF($F30=Lists!$D$5,IF('Table A2 Economic Benefits'!AW82="","N/A",'Table A2 Economic Benefits'!AW82),
IF(OR($F30=Lists!$D$4,$F30="&lt;Select&gt;"),"N/A","Error, please check"))</f>
        <v>N/A</v>
      </c>
      <c r="AX30" s="235" t="str">
        <f>IF($F30=Lists!$D$5,IF('Table A2 Economic Benefits'!AX82="","N/A",'Table A2 Economic Benefits'!AX82),
IF(OR($F30=Lists!$D$4,$F30="&lt;Select&gt;"),"N/A","Error, please check"))</f>
        <v>N/A</v>
      </c>
      <c r="AY30" s="235" t="str">
        <f>IF($F30=Lists!$D$5,IF('Table A2 Economic Benefits'!AY82="","N/A",'Table A2 Economic Benefits'!AY82),
IF(OR($F30=Lists!$D$4,$F30="&lt;Select&gt;"),"N/A","Error, please check"))</f>
        <v>N/A</v>
      </c>
      <c r="AZ30" s="235" t="str">
        <f>IF($F30=Lists!$D$5,IF('Table A2 Economic Benefits'!AZ82="","N/A",'Table A2 Economic Benefits'!AZ82),
IF(OR($F30=Lists!$D$4,$F30="&lt;Select&gt;"),"N/A","Error, please check"))</f>
        <v>N/A</v>
      </c>
      <c r="BA30" s="235" t="str">
        <f>IF($F30=Lists!$D$5,IF('Table A2 Economic Benefits'!BA82="","N/A",'Table A2 Economic Benefits'!BA82),
IF(OR($F30=Lists!$D$4,$F30="&lt;Select&gt;"),"N/A","Error, please check"))</f>
        <v>N/A</v>
      </c>
      <c r="BB30" s="235" t="str">
        <f>IF($F30=Lists!$D$5,IF('Table A2 Economic Benefits'!BB82="","N/A",'Table A2 Economic Benefits'!BB82),
IF(OR($F30=Lists!$D$4,$F30="&lt;Select&gt;"),"N/A","Error, please check"))</f>
        <v>N/A</v>
      </c>
      <c r="BC30" s="235" t="str">
        <f>IF($F30=Lists!$D$5,IF('Table A2 Economic Benefits'!BC82="","N/A",'Table A2 Economic Benefits'!BC82),
IF(OR($F30=Lists!$D$4,$F30="&lt;Select&gt;"),"N/A","Error, please check"))</f>
        <v>N/A</v>
      </c>
      <c r="BD30" s="235" t="str">
        <f>IF($F30=Lists!$D$5,IF('Table A2 Economic Benefits'!BD82="","N/A",'Table A2 Economic Benefits'!BD82),
IF(OR($F30=Lists!$D$4,$F30="&lt;Select&gt;"),"N/A","Error, please check"))</f>
        <v>N/A</v>
      </c>
      <c r="BE30" s="235" t="str">
        <f>IF($F30=Lists!$D$5,IF('Table A2 Economic Benefits'!BE82="","N/A",'Table A2 Economic Benefits'!BE82),
IF(OR($F30=Lists!$D$4,$F30="&lt;Select&gt;"),"N/A","Error, please check"))</f>
        <v>N/A</v>
      </c>
      <c r="BF30" s="235" t="str">
        <f>IF($F30=Lists!$D$5,IF('Table A2 Economic Benefits'!BF82="","N/A",'Table A2 Economic Benefits'!BF82),
IF(OR($F30=Lists!$D$4,$F30="&lt;Select&gt;"),"N/A","Error, please check"))</f>
        <v>N/A</v>
      </c>
      <c r="BG30" s="235" t="str">
        <f>IF($F30=Lists!$D$5,IF('Table A2 Economic Benefits'!BG82="","N/A",'Table A2 Economic Benefits'!BG82),
IF(OR($F30=Lists!$D$4,$F30="&lt;Select&gt;"),"N/A","Error, please check"))</f>
        <v>N/A</v>
      </c>
      <c r="BH30" s="235" t="str">
        <f>IF($F30=Lists!$D$5,IF('Table A2 Economic Benefits'!BH82="","N/A",'Table A2 Economic Benefits'!BH82),
IF(OR($F30=Lists!$D$4,$F30="&lt;Select&gt;"),"N/A","Error, please check"))</f>
        <v>N/A</v>
      </c>
      <c r="BI30" s="235" t="str">
        <f>IF($F30=Lists!$D$5,IF('Table A2 Economic Benefits'!BI82="","N/A",'Table A2 Economic Benefits'!BI82),
IF(OR($F30=Lists!$D$4,$F30="&lt;Select&gt;"),"N/A","Error, please check"))</f>
        <v>N/A</v>
      </c>
      <c r="BJ30" s="235" t="str">
        <f>IF($F30=Lists!$D$5,IF('Table A2 Economic Benefits'!BJ82="","N/A",'Table A2 Economic Benefits'!BJ82),
IF(OR($F30=Lists!$D$4,$F30="&lt;Select&gt;"),"N/A","Error, please check"))</f>
        <v>N/A</v>
      </c>
      <c r="BK30" s="235" t="str">
        <f>IF($F30=Lists!$D$5,IF('Table A2 Economic Benefits'!BK82="","N/A",'Table A2 Economic Benefits'!BK82),
IF(OR($F30=Lists!$D$4,$F30="&lt;Select&gt;"),"N/A","Error, please check"))</f>
        <v>N/A</v>
      </c>
      <c r="BL30" s="235" t="str">
        <f>IF($F30=Lists!$D$5,IF('Table A2 Economic Benefits'!BL82="","N/A",'Table A2 Economic Benefits'!BL82),
IF(OR($F30=Lists!$D$4,$F30="&lt;Select&gt;"),"N/A","Error, please check"))</f>
        <v>N/A</v>
      </c>
      <c r="BM30" s="235" t="str">
        <f>IF($F30=Lists!$D$5,IF('Table A2 Economic Benefits'!BM82="","N/A",'Table A2 Economic Benefits'!BM82),
IF(OR($F30=Lists!$D$4,$F30="&lt;Select&gt;"),"N/A","Error, please check"))</f>
        <v>N/A</v>
      </c>
      <c r="BN30" s="235" t="str">
        <f>IF($F30=Lists!$D$5,IF('Table A2 Economic Benefits'!BN82="","N/A",'Table A2 Economic Benefits'!BN82),
IF(OR($F30=Lists!$D$4,$F30="&lt;Select&gt;"),"N/A","Error, please check"))</f>
        <v>N/A</v>
      </c>
    </row>
    <row r="31" spans="2:66" x14ac:dyDescent="0.4">
      <c r="C31" s="103" t="str">
        <f>'Table A2 Economic Benefits'!C83</f>
        <v>&lt;Select&gt;</v>
      </c>
      <c r="D31" s="103" t="str">
        <f>'Table A2 Economic Benefits'!D83</f>
        <v>&lt;Select&gt;</v>
      </c>
      <c r="E31" s="103" t="str">
        <f>'Table A2 Economic Benefits'!E83</f>
        <v/>
      </c>
      <c r="F31" s="103" t="str">
        <f>'Table A2 Economic Benefits'!F83</f>
        <v>&lt;Select&gt;</v>
      </c>
      <c r="G31" s="235" t="str">
        <f>IF($F31=Lists!$D$5,IF('Table A2 Economic Benefits'!G83="","N/A",'Table A2 Economic Benefits'!G83),
IF(OR($F31=Lists!$D$4,$F31="&lt;Select&gt;"),"N/A","Error, please check"))</f>
        <v>N/A</v>
      </c>
      <c r="H31" s="235" t="str">
        <f>IF($F31=Lists!$D$5,IF('Table A2 Economic Benefits'!H83="","N/A",'Table A2 Economic Benefits'!H83),
IF(OR($F31=Lists!$D$4,$F31="&lt;Select&gt;"),"N/A","Error, please check"))</f>
        <v>N/A</v>
      </c>
      <c r="I31" s="235" t="str">
        <f>IF($F31=Lists!$D$5,IF('Table A2 Economic Benefits'!I83="","N/A",'Table A2 Economic Benefits'!I83),
IF(OR($F31=Lists!$D$4,$F31="&lt;Select&gt;"),"N/A","Error, please check"))</f>
        <v>N/A</v>
      </c>
      <c r="J31" s="235" t="str">
        <f>IF($F31=Lists!$D$5,IF('Table A2 Economic Benefits'!J83="","N/A",'Table A2 Economic Benefits'!J83),
IF(OR($F31=Lists!$D$4,$F31="&lt;Select&gt;"),"N/A","Error, please check"))</f>
        <v>N/A</v>
      </c>
      <c r="K31" s="235" t="str">
        <f>IF($F31=Lists!$D$5,IF('Table A2 Economic Benefits'!K83="","N/A",'Table A2 Economic Benefits'!K83),
IF(OR($F31=Lists!$D$4,$F31="&lt;Select&gt;"),"N/A","Error, please check"))</f>
        <v>N/A</v>
      </c>
      <c r="L31" s="235" t="str">
        <f>IF($F31=Lists!$D$5,IF('Table A2 Economic Benefits'!L83="","N/A",'Table A2 Economic Benefits'!L83),
IF(OR($F31=Lists!$D$4,$F31="&lt;Select&gt;"),"N/A","Error, please check"))</f>
        <v>N/A</v>
      </c>
      <c r="M31" s="235" t="str">
        <f>IF($F31=Lists!$D$5,IF('Table A2 Economic Benefits'!M83="","N/A",'Table A2 Economic Benefits'!M83),
IF(OR($F31=Lists!$D$4,$F31="&lt;Select&gt;"),"N/A","Error, please check"))</f>
        <v>N/A</v>
      </c>
      <c r="N31" s="235" t="str">
        <f>IF($F31=Lists!$D$5,IF('Table A2 Economic Benefits'!N83="","N/A",'Table A2 Economic Benefits'!N83),
IF(OR($F31=Lists!$D$4,$F31="&lt;Select&gt;"),"N/A","Error, please check"))</f>
        <v>N/A</v>
      </c>
      <c r="O31" s="235" t="str">
        <f>IF($F31=Lists!$D$5,IF('Table A2 Economic Benefits'!O83="","N/A",'Table A2 Economic Benefits'!O83),
IF(OR($F31=Lists!$D$4,$F31="&lt;Select&gt;"),"N/A","Error, please check"))</f>
        <v>N/A</v>
      </c>
      <c r="P31" s="235" t="str">
        <f>IF($F31=Lists!$D$5,IF('Table A2 Economic Benefits'!P83="","N/A",'Table A2 Economic Benefits'!P83),
IF(OR($F31=Lists!$D$4,$F31="&lt;Select&gt;"),"N/A","Error, please check"))</f>
        <v>N/A</v>
      </c>
      <c r="Q31" s="235" t="str">
        <f>IF($F31=Lists!$D$5,IF('Table A2 Economic Benefits'!Q83="","N/A",'Table A2 Economic Benefits'!Q83),
IF(OR($F31=Lists!$D$4,$F31="&lt;Select&gt;"),"N/A","Error, please check"))</f>
        <v>N/A</v>
      </c>
      <c r="R31" s="235" t="str">
        <f>IF($F31=Lists!$D$5,IF('Table A2 Economic Benefits'!R83="","N/A",'Table A2 Economic Benefits'!R83),
IF(OR($F31=Lists!$D$4,$F31="&lt;Select&gt;"),"N/A","Error, please check"))</f>
        <v>N/A</v>
      </c>
      <c r="S31" s="235" t="str">
        <f>IF($F31=Lists!$D$5,IF('Table A2 Economic Benefits'!S83="","N/A",'Table A2 Economic Benefits'!S83),
IF(OR($F31=Lists!$D$4,$F31="&lt;Select&gt;"),"N/A","Error, please check"))</f>
        <v>N/A</v>
      </c>
      <c r="T31" s="235" t="str">
        <f>IF($F31=Lists!$D$5,IF('Table A2 Economic Benefits'!T83="","N/A",'Table A2 Economic Benefits'!T83),
IF(OR($F31=Lists!$D$4,$F31="&lt;Select&gt;"),"N/A","Error, please check"))</f>
        <v>N/A</v>
      </c>
      <c r="U31" s="235" t="str">
        <f>IF($F31=Lists!$D$5,IF('Table A2 Economic Benefits'!U83="","N/A",'Table A2 Economic Benefits'!U83),
IF(OR($F31=Lists!$D$4,$F31="&lt;Select&gt;"),"N/A","Error, please check"))</f>
        <v>N/A</v>
      </c>
      <c r="V31" s="235" t="str">
        <f>IF($F31=Lists!$D$5,IF('Table A2 Economic Benefits'!V83="","N/A",'Table A2 Economic Benefits'!V83),
IF(OR($F31=Lists!$D$4,$F31="&lt;Select&gt;"),"N/A","Error, please check"))</f>
        <v>N/A</v>
      </c>
      <c r="W31" s="235" t="str">
        <f>IF($F31=Lists!$D$5,IF('Table A2 Economic Benefits'!W83="","N/A",'Table A2 Economic Benefits'!W83),
IF(OR($F31=Lists!$D$4,$F31="&lt;Select&gt;"),"N/A","Error, please check"))</f>
        <v>N/A</v>
      </c>
      <c r="X31" s="235" t="str">
        <f>IF($F31=Lists!$D$5,IF('Table A2 Economic Benefits'!X83="","N/A",'Table A2 Economic Benefits'!X83),
IF(OR($F31=Lists!$D$4,$F31="&lt;Select&gt;"),"N/A","Error, please check"))</f>
        <v>N/A</v>
      </c>
      <c r="Y31" s="235" t="str">
        <f>IF($F31=Lists!$D$5,IF('Table A2 Economic Benefits'!Y83="","N/A",'Table A2 Economic Benefits'!Y83),
IF(OR($F31=Lists!$D$4,$F31="&lt;Select&gt;"),"N/A","Error, please check"))</f>
        <v>N/A</v>
      </c>
      <c r="Z31" s="235" t="str">
        <f>IF($F31=Lists!$D$5,IF('Table A2 Economic Benefits'!Z83="","N/A",'Table A2 Economic Benefits'!Z83),
IF(OR($F31=Lists!$D$4,$F31="&lt;Select&gt;"),"N/A","Error, please check"))</f>
        <v>N/A</v>
      </c>
      <c r="AA31" s="235" t="str">
        <f>IF($F31=Lists!$D$5,IF('Table A2 Economic Benefits'!AA83="","N/A",'Table A2 Economic Benefits'!AA83),
IF(OR($F31=Lists!$D$4,$F31="&lt;Select&gt;"),"N/A","Error, please check"))</f>
        <v>N/A</v>
      </c>
      <c r="AB31" s="235" t="str">
        <f>IF($F31=Lists!$D$5,IF('Table A2 Economic Benefits'!AB83="","N/A",'Table A2 Economic Benefits'!AB83),
IF(OR($F31=Lists!$D$4,$F31="&lt;Select&gt;"),"N/A","Error, please check"))</f>
        <v>N/A</v>
      </c>
      <c r="AC31" s="235" t="str">
        <f>IF($F31=Lists!$D$5,IF('Table A2 Economic Benefits'!AC83="","N/A",'Table A2 Economic Benefits'!AC83),
IF(OR($F31=Lists!$D$4,$F31="&lt;Select&gt;"),"N/A","Error, please check"))</f>
        <v>N/A</v>
      </c>
      <c r="AD31" s="235" t="str">
        <f>IF($F31=Lists!$D$5,IF('Table A2 Economic Benefits'!AD83="","N/A",'Table A2 Economic Benefits'!AD83),
IF(OR($F31=Lists!$D$4,$F31="&lt;Select&gt;"),"N/A","Error, please check"))</f>
        <v>N/A</v>
      </c>
      <c r="AE31" s="235" t="str">
        <f>IF($F31=Lists!$D$5,IF('Table A2 Economic Benefits'!AE83="","N/A",'Table A2 Economic Benefits'!AE83),
IF(OR($F31=Lists!$D$4,$F31="&lt;Select&gt;"),"N/A","Error, please check"))</f>
        <v>N/A</v>
      </c>
      <c r="AF31" s="235" t="str">
        <f>IF($F31=Lists!$D$5,IF('Table A2 Economic Benefits'!AF83="","N/A",'Table A2 Economic Benefits'!AF83),
IF(OR($F31=Lists!$D$4,$F31="&lt;Select&gt;"),"N/A","Error, please check"))</f>
        <v>N/A</v>
      </c>
      <c r="AG31" s="235" t="str">
        <f>IF($F31=Lists!$D$5,IF('Table A2 Economic Benefits'!AG83="","N/A",'Table A2 Economic Benefits'!AG83),
IF(OR($F31=Lists!$D$4,$F31="&lt;Select&gt;"),"N/A","Error, please check"))</f>
        <v>N/A</v>
      </c>
      <c r="AH31" s="235" t="str">
        <f>IF($F31=Lists!$D$5,IF('Table A2 Economic Benefits'!AH83="","N/A",'Table A2 Economic Benefits'!AH83),
IF(OR($F31=Lists!$D$4,$F31="&lt;Select&gt;"),"N/A","Error, please check"))</f>
        <v>N/A</v>
      </c>
      <c r="AI31" s="235" t="str">
        <f>IF($F31=Lists!$D$5,IF('Table A2 Economic Benefits'!AI83="","N/A",'Table A2 Economic Benefits'!AI83),
IF(OR($F31=Lists!$D$4,$F31="&lt;Select&gt;"),"N/A","Error, please check"))</f>
        <v>N/A</v>
      </c>
      <c r="AJ31" s="235" t="str">
        <f>IF($F31=Lists!$D$5,IF('Table A2 Economic Benefits'!AJ83="","N/A",'Table A2 Economic Benefits'!AJ83),
IF(OR($F31=Lists!$D$4,$F31="&lt;Select&gt;"),"N/A","Error, please check"))</f>
        <v>N/A</v>
      </c>
      <c r="AK31" s="235" t="str">
        <f>IF($F31=Lists!$D$5,IF('Table A2 Economic Benefits'!AK83="","N/A",'Table A2 Economic Benefits'!AK83),
IF(OR($F31=Lists!$D$4,$F31="&lt;Select&gt;"),"N/A","Error, please check"))</f>
        <v>N/A</v>
      </c>
      <c r="AL31" s="235" t="str">
        <f>IF($F31=Lists!$D$5,IF('Table A2 Economic Benefits'!AL83="","N/A",'Table A2 Economic Benefits'!AL83),
IF(OR($F31=Lists!$D$4,$F31="&lt;Select&gt;"),"N/A","Error, please check"))</f>
        <v>N/A</v>
      </c>
      <c r="AM31" s="235" t="str">
        <f>IF($F31=Lists!$D$5,IF('Table A2 Economic Benefits'!AM83="","N/A",'Table A2 Economic Benefits'!AM83),
IF(OR($F31=Lists!$D$4,$F31="&lt;Select&gt;"),"N/A","Error, please check"))</f>
        <v>N/A</v>
      </c>
      <c r="AN31" s="235" t="str">
        <f>IF($F31=Lists!$D$5,IF('Table A2 Economic Benefits'!AN83="","N/A",'Table A2 Economic Benefits'!AN83),
IF(OR($F31=Lists!$D$4,$F31="&lt;Select&gt;"),"N/A","Error, please check"))</f>
        <v>N/A</v>
      </c>
      <c r="AO31" s="235" t="str">
        <f>IF($F31=Lists!$D$5,IF('Table A2 Economic Benefits'!AO83="","N/A",'Table A2 Economic Benefits'!AO83),
IF(OR($F31=Lists!$D$4,$F31="&lt;Select&gt;"),"N/A","Error, please check"))</f>
        <v>N/A</v>
      </c>
      <c r="AP31" s="235" t="str">
        <f>IF($F31=Lists!$D$5,IF('Table A2 Economic Benefits'!AP83="","N/A",'Table A2 Economic Benefits'!AP83),
IF(OR($F31=Lists!$D$4,$F31="&lt;Select&gt;"),"N/A","Error, please check"))</f>
        <v>N/A</v>
      </c>
      <c r="AQ31" s="235" t="str">
        <f>IF($F31=Lists!$D$5,IF('Table A2 Economic Benefits'!AQ83="","N/A",'Table A2 Economic Benefits'!AQ83),
IF(OR($F31=Lists!$D$4,$F31="&lt;Select&gt;"),"N/A","Error, please check"))</f>
        <v>N/A</v>
      </c>
      <c r="AR31" s="235" t="str">
        <f>IF($F31=Lists!$D$5,IF('Table A2 Economic Benefits'!AR83="","N/A",'Table A2 Economic Benefits'!AR83),
IF(OR($F31=Lists!$D$4,$F31="&lt;Select&gt;"),"N/A","Error, please check"))</f>
        <v>N/A</v>
      </c>
      <c r="AS31" s="235" t="str">
        <f>IF($F31=Lists!$D$5,IF('Table A2 Economic Benefits'!AS83="","N/A",'Table A2 Economic Benefits'!AS83),
IF(OR($F31=Lists!$D$4,$F31="&lt;Select&gt;"),"N/A","Error, please check"))</f>
        <v>N/A</v>
      </c>
      <c r="AT31" s="235" t="str">
        <f>IF($F31=Lists!$D$5,IF('Table A2 Economic Benefits'!AT83="","N/A",'Table A2 Economic Benefits'!AT83),
IF(OR($F31=Lists!$D$4,$F31="&lt;Select&gt;"),"N/A","Error, please check"))</f>
        <v>N/A</v>
      </c>
      <c r="AU31" s="235" t="str">
        <f>IF($F31=Lists!$D$5,IF('Table A2 Economic Benefits'!AU83="","N/A",'Table A2 Economic Benefits'!AU83),
IF(OR($F31=Lists!$D$4,$F31="&lt;Select&gt;"),"N/A","Error, please check"))</f>
        <v>N/A</v>
      </c>
      <c r="AV31" s="235" t="str">
        <f>IF($F31=Lists!$D$5,IF('Table A2 Economic Benefits'!AV83="","N/A",'Table A2 Economic Benefits'!AV83),
IF(OR($F31=Lists!$D$4,$F31="&lt;Select&gt;"),"N/A","Error, please check"))</f>
        <v>N/A</v>
      </c>
      <c r="AW31" s="235" t="str">
        <f>IF($F31=Lists!$D$5,IF('Table A2 Economic Benefits'!AW83="","N/A",'Table A2 Economic Benefits'!AW83),
IF(OR($F31=Lists!$D$4,$F31="&lt;Select&gt;"),"N/A","Error, please check"))</f>
        <v>N/A</v>
      </c>
      <c r="AX31" s="235" t="str">
        <f>IF($F31=Lists!$D$5,IF('Table A2 Economic Benefits'!AX83="","N/A",'Table A2 Economic Benefits'!AX83),
IF(OR($F31=Lists!$D$4,$F31="&lt;Select&gt;"),"N/A","Error, please check"))</f>
        <v>N/A</v>
      </c>
      <c r="AY31" s="235" t="str">
        <f>IF($F31=Lists!$D$5,IF('Table A2 Economic Benefits'!AY83="","N/A",'Table A2 Economic Benefits'!AY83),
IF(OR($F31=Lists!$D$4,$F31="&lt;Select&gt;"),"N/A","Error, please check"))</f>
        <v>N/A</v>
      </c>
      <c r="AZ31" s="235" t="str">
        <f>IF($F31=Lists!$D$5,IF('Table A2 Economic Benefits'!AZ83="","N/A",'Table A2 Economic Benefits'!AZ83),
IF(OR($F31=Lists!$D$4,$F31="&lt;Select&gt;"),"N/A","Error, please check"))</f>
        <v>N/A</v>
      </c>
      <c r="BA31" s="235" t="str">
        <f>IF($F31=Lists!$D$5,IF('Table A2 Economic Benefits'!BA83="","N/A",'Table A2 Economic Benefits'!BA83),
IF(OR($F31=Lists!$D$4,$F31="&lt;Select&gt;"),"N/A","Error, please check"))</f>
        <v>N/A</v>
      </c>
      <c r="BB31" s="235" t="str">
        <f>IF($F31=Lists!$D$5,IF('Table A2 Economic Benefits'!BB83="","N/A",'Table A2 Economic Benefits'!BB83),
IF(OR($F31=Lists!$D$4,$F31="&lt;Select&gt;"),"N/A","Error, please check"))</f>
        <v>N/A</v>
      </c>
      <c r="BC31" s="235" t="str">
        <f>IF($F31=Lists!$D$5,IF('Table A2 Economic Benefits'!BC83="","N/A",'Table A2 Economic Benefits'!BC83),
IF(OR($F31=Lists!$D$4,$F31="&lt;Select&gt;"),"N/A","Error, please check"))</f>
        <v>N/A</v>
      </c>
      <c r="BD31" s="235" t="str">
        <f>IF($F31=Lists!$D$5,IF('Table A2 Economic Benefits'!BD83="","N/A",'Table A2 Economic Benefits'!BD83),
IF(OR($F31=Lists!$D$4,$F31="&lt;Select&gt;"),"N/A","Error, please check"))</f>
        <v>N/A</v>
      </c>
      <c r="BE31" s="235" t="str">
        <f>IF($F31=Lists!$D$5,IF('Table A2 Economic Benefits'!BE83="","N/A",'Table A2 Economic Benefits'!BE83),
IF(OR($F31=Lists!$D$4,$F31="&lt;Select&gt;"),"N/A","Error, please check"))</f>
        <v>N/A</v>
      </c>
      <c r="BF31" s="235" t="str">
        <f>IF($F31=Lists!$D$5,IF('Table A2 Economic Benefits'!BF83="","N/A",'Table A2 Economic Benefits'!BF83),
IF(OR($F31=Lists!$D$4,$F31="&lt;Select&gt;"),"N/A","Error, please check"))</f>
        <v>N/A</v>
      </c>
      <c r="BG31" s="235" t="str">
        <f>IF($F31=Lists!$D$5,IF('Table A2 Economic Benefits'!BG83="","N/A",'Table A2 Economic Benefits'!BG83),
IF(OR($F31=Lists!$D$4,$F31="&lt;Select&gt;"),"N/A","Error, please check"))</f>
        <v>N/A</v>
      </c>
      <c r="BH31" s="235" t="str">
        <f>IF($F31=Lists!$D$5,IF('Table A2 Economic Benefits'!BH83="","N/A",'Table A2 Economic Benefits'!BH83),
IF(OR($F31=Lists!$D$4,$F31="&lt;Select&gt;"),"N/A","Error, please check"))</f>
        <v>N/A</v>
      </c>
      <c r="BI31" s="235" t="str">
        <f>IF($F31=Lists!$D$5,IF('Table A2 Economic Benefits'!BI83="","N/A",'Table A2 Economic Benefits'!BI83),
IF(OR($F31=Lists!$D$4,$F31="&lt;Select&gt;"),"N/A","Error, please check"))</f>
        <v>N/A</v>
      </c>
      <c r="BJ31" s="235" t="str">
        <f>IF($F31=Lists!$D$5,IF('Table A2 Economic Benefits'!BJ83="","N/A",'Table A2 Economic Benefits'!BJ83),
IF(OR($F31=Lists!$D$4,$F31="&lt;Select&gt;"),"N/A","Error, please check"))</f>
        <v>N/A</v>
      </c>
      <c r="BK31" s="235" t="str">
        <f>IF($F31=Lists!$D$5,IF('Table A2 Economic Benefits'!BK83="","N/A",'Table A2 Economic Benefits'!BK83),
IF(OR($F31=Lists!$D$4,$F31="&lt;Select&gt;"),"N/A","Error, please check"))</f>
        <v>N/A</v>
      </c>
      <c r="BL31" s="235" t="str">
        <f>IF($F31=Lists!$D$5,IF('Table A2 Economic Benefits'!BL83="","N/A",'Table A2 Economic Benefits'!BL83),
IF(OR($F31=Lists!$D$4,$F31="&lt;Select&gt;"),"N/A","Error, please check"))</f>
        <v>N/A</v>
      </c>
      <c r="BM31" s="235" t="str">
        <f>IF($F31=Lists!$D$5,IF('Table A2 Economic Benefits'!BM83="","N/A",'Table A2 Economic Benefits'!BM83),
IF(OR($F31=Lists!$D$4,$F31="&lt;Select&gt;"),"N/A","Error, please check"))</f>
        <v>N/A</v>
      </c>
      <c r="BN31" s="235" t="str">
        <f>IF($F31=Lists!$D$5,IF('Table A2 Economic Benefits'!BN83="","N/A",'Table A2 Economic Benefits'!BN83),
IF(OR($F31=Lists!$D$4,$F31="&lt;Select&gt;"),"N/A","Error, please check"))</f>
        <v>N/A</v>
      </c>
    </row>
    <row r="32" spans="2:66" x14ac:dyDescent="0.4">
      <c r="C32" s="103" t="str">
        <f>'Table A2 Economic Benefits'!C84</f>
        <v>&lt;Select&gt;</v>
      </c>
      <c r="D32" s="103" t="str">
        <f>'Table A2 Economic Benefits'!D84</f>
        <v>&lt;Select&gt;</v>
      </c>
      <c r="E32" s="103" t="str">
        <f>'Table A2 Economic Benefits'!E84</f>
        <v/>
      </c>
      <c r="F32" s="103" t="str">
        <f>'Table A2 Economic Benefits'!F84</f>
        <v>&lt;Select&gt;</v>
      </c>
      <c r="G32" s="235" t="str">
        <f>IF($F32=Lists!$D$5,IF('Table A2 Economic Benefits'!G84="","N/A",'Table A2 Economic Benefits'!G84),
IF(OR($F32=Lists!$D$4,$F32="&lt;Select&gt;"),"N/A","Error, please check"))</f>
        <v>N/A</v>
      </c>
      <c r="H32" s="235" t="str">
        <f>IF($F32=Lists!$D$5,IF('Table A2 Economic Benefits'!H84="","N/A",'Table A2 Economic Benefits'!H84),
IF(OR($F32=Lists!$D$4,$F32="&lt;Select&gt;"),"N/A","Error, please check"))</f>
        <v>N/A</v>
      </c>
      <c r="I32" s="235" t="str">
        <f>IF($F32=Lists!$D$5,IF('Table A2 Economic Benefits'!I84="","N/A",'Table A2 Economic Benefits'!I84),
IF(OR($F32=Lists!$D$4,$F32="&lt;Select&gt;"),"N/A","Error, please check"))</f>
        <v>N/A</v>
      </c>
      <c r="J32" s="235" t="str">
        <f>IF($F32=Lists!$D$5,IF('Table A2 Economic Benefits'!J84="","N/A",'Table A2 Economic Benefits'!J84),
IF(OR($F32=Lists!$D$4,$F32="&lt;Select&gt;"),"N/A","Error, please check"))</f>
        <v>N/A</v>
      </c>
      <c r="K32" s="235" t="str">
        <f>IF($F32=Lists!$D$5,IF('Table A2 Economic Benefits'!K84="","N/A",'Table A2 Economic Benefits'!K84),
IF(OR($F32=Lists!$D$4,$F32="&lt;Select&gt;"),"N/A","Error, please check"))</f>
        <v>N/A</v>
      </c>
      <c r="L32" s="235" t="str">
        <f>IF($F32=Lists!$D$5,IF('Table A2 Economic Benefits'!L84="","N/A",'Table A2 Economic Benefits'!L84),
IF(OR($F32=Lists!$D$4,$F32="&lt;Select&gt;"),"N/A","Error, please check"))</f>
        <v>N/A</v>
      </c>
      <c r="M32" s="235" t="str">
        <f>IF($F32=Lists!$D$5,IF('Table A2 Economic Benefits'!M84="","N/A",'Table A2 Economic Benefits'!M84),
IF(OR($F32=Lists!$D$4,$F32="&lt;Select&gt;"),"N/A","Error, please check"))</f>
        <v>N/A</v>
      </c>
      <c r="N32" s="235" t="str">
        <f>IF($F32=Lists!$D$5,IF('Table A2 Economic Benefits'!N84="","N/A",'Table A2 Economic Benefits'!N84),
IF(OR($F32=Lists!$D$4,$F32="&lt;Select&gt;"),"N/A","Error, please check"))</f>
        <v>N/A</v>
      </c>
      <c r="O32" s="235" t="str">
        <f>IF($F32=Lists!$D$5,IF('Table A2 Economic Benefits'!O84="","N/A",'Table A2 Economic Benefits'!O84),
IF(OR($F32=Lists!$D$4,$F32="&lt;Select&gt;"),"N/A","Error, please check"))</f>
        <v>N/A</v>
      </c>
      <c r="P32" s="235" t="str">
        <f>IF($F32=Lists!$D$5,IF('Table A2 Economic Benefits'!P84="","N/A",'Table A2 Economic Benefits'!P84),
IF(OR($F32=Lists!$D$4,$F32="&lt;Select&gt;"),"N/A","Error, please check"))</f>
        <v>N/A</v>
      </c>
      <c r="Q32" s="235" t="str">
        <f>IF($F32=Lists!$D$5,IF('Table A2 Economic Benefits'!Q84="","N/A",'Table A2 Economic Benefits'!Q84),
IF(OR($F32=Lists!$D$4,$F32="&lt;Select&gt;"),"N/A","Error, please check"))</f>
        <v>N/A</v>
      </c>
      <c r="R32" s="235" t="str">
        <f>IF($F32=Lists!$D$5,IF('Table A2 Economic Benefits'!R84="","N/A",'Table A2 Economic Benefits'!R84),
IF(OR($F32=Lists!$D$4,$F32="&lt;Select&gt;"),"N/A","Error, please check"))</f>
        <v>N/A</v>
      </c>
      <c r="S32" s="235" t="str">
        <f>IF($F32=Lists!$D$5,IF('Table A2 Economic Benefits'!S84="","N/A",'Table A2 Economic Benefits'!S84),
IF(OR($F32=Lists!$D$4,$F32="&lt;Select&gt;"),"N/A","Error, please check"))</f>
        <v>N/A</v>
      </c>
      <c r="T32" s="235" t="str">
        <f>IF($F32=Lists!$D$5,IF('Table A2 Economic Benefits'!T84="","N/A",'Table A2 Economic Benefits'!T84),
IF(OR($F32=Lists!$D$4,$F32="&lt;Select&gt;"),"N/A","Error, please check"))</f>
        <v>N/A</v>
      </c>
      <c r="U32" s="235" t="str">
        <f>IF($F32=Lists!$D$5,IF('Table A2 Economic Benefits'!U84="","N/A",'Table A2 Economic Benefits'!U84),
IF(OR($F32=Lists!$D$4,$F32="&lt;Select&gt;"),"N/A","Error, please check"))</f>
        <v>N/A</v>
      </c>
      <c r="V32" s="235" t="str">
        <f>IF($F32=Lists!$D$5,IF('Table A2 Economic Benefits'!V84="","N/A",'Table A2 Economic Benefits'!V84),
IF(OR($F32=Lists!$D$4,$F32="&lt;Select&gt;"),"N/A","Error, please check"))</f>
        <v>N/A</v>
      </c>
      <c r="W32" s="235" t="str">
        <f>IF($F32=Lists!$D$5,IF('Table A2 Economic Benefits'!W84="","N/A",'Table A2 Economic Benefits'!W84),
IF(OR($F32=Lists!$D$4,$F32="&lt;Select&gt;"),"N/A","Error, please check"))</f>
        <v>N/A</v>
      </c>
      <c r="X32" s="235" t="str">
        <f>IF($F32=Lists!$D$5,IF('Table A2 Economic Benefits'!X84="","N/A",'Table A2 Economic Benefits'!X84),
IF(OR($F32=Lists!$D$4,$F32="&lt;Select&gt;"),"N/A","Error, please check"))</f>
        <v>N/A</v>
      </c>
      <c r="Y32" s="235" t="str">
        <f>IF($F32=Lists!$D$5,IF('Table A2 Economic Benefits'!Y84="","N/A",'Table A2 Economic Benefits'!Y84),
IF(OR($F32=Lists!$D$4,$F32="&lt;Select&gt;"),"N/A","Error, please check"))</f>
        <v>N/A</v>
      </c>
      <c r="Z32" s="235" t="str">
        <f>IF($F32=Lists!$D$5,IF('Table A2 Economic Benefits'!Z84="","N/A",'Table A2 Economic Benefits'!Z84),
IF(OR($F32=Lists!$D$4,$F32="&lt;Select&gt;"),"N/A","Error, please check"))</f>
        <v>N/A</v>
      </c>
      <c r="AA32" s="235" t="str">
        <f>IF($F32=Lists!$D$5,IF('Table A2 Economic Benefits'!AA84="","N/A",'Table A2 Economic Benefits'!AA84),
IF(OR($F32=Lists!$D$4,$F32="&lt;Select&gt;"),"N/A","Error, please check"))</f>
        <v>N/A</v>
      </c>
      <c r="AB32" s="235" t="str">
        <f>IF($F32=Lists!$D$5,IF('Table A2 Economic Benefits'!AB84="","N/A",'Table A2 Economic Benefits'!AB84),
IF(OR($F32=Lists!$D$4,$F32="&lt;Select&gt;"),"N/A","Error, please check"))</f>
        <v>N/A</v>
      </c>
      <c r="AC32" s="235" t="str">
        <f>IF($F32=Lists!$D$5,IF('Table A2 Economic Benefits'!AC84="","N/A",'Table A2 Economic Benefits'!AC84),
IF(OR($F32=Lists!$D$4,$F32="&lt;Select&gt;"),"N/A","Error, please check"))</f>
        <v>N/A</v>
      </c>
      <c r="AD32" s="235" t="str">
        <f>IF($F32=Lists!$D$5,IF('Table A2 Economic Benefits'!AD84="","N/A",'Table A2 Economic Benefits'!AD84),
IF(OR($F32=Lists!$D$4,$F32="&lt;Select&gt;"),"N/A","Error, please check"))</f>
        <v>N/A</v>
      </c>
      <c r="AE32" s="235" t="str">
        <f>IF($F32=Lists!$D$5,IF('Table A2 Economic Benefits'!AE84="","N/A",'Table A2 Economic Benefits'!AE84),
IF(OR($F32=Lists!$D$4,$F32="&lt;Select&gt;"),"N/A","Error, please check"))</f>
        <v>N/A</v>
      </c>
      <c r="AF32" s="235" t="str">
        <f>IF($F32=Lists!$D$5,IF('Table A2 Economic Benefits'!AF84="","N/A",'Table A2 Economic Benefits'!AF84),
IF(OR($F32=Lists!$D$4,$F32="&lt;Select&gt;"),"N/A","Error, please check"))</f>
        <v>N/A</v>
      </c>
      <c r="AG32" s="235" t="str">
        <f>IF($F32=Lists!$D$5,IF('Table A2 Economic Benefits'!AG84="","N/A",'Table A2 Economic Benefits'!AG84),
IF(OR($F32=Lists!$D$4,$F32="&lt;Select&gt;"),"N/A","Error, please check"))</f>
        <v>N/A</v>
      </c>
      <c r="AH32" s="235" t="str">
        <f>IF($F32=Lists!$D$5,IF('Table A2 Economic Benefits'!AH84="","N/A",'Table A2 Economic Benefits'!AH84),
IF(OR($F32=Lists!$D$4,$F32="&lt;Select&gt;"),"N/A","Error, please check"))</f>
        <v>N/A</v>
      </c>
      <c r="AI32" s="235" t="str">
        <f>IF($F32=Lists!$D$5,IF('Table A2 Economic Benefits'!AI84="","N/A",'Table A2 Economic Benefits'!AI84),
IF(OR($F32=Lists!$D$4,$F32="&lt;Select&gt;"),"N/A","Error, please check"))</f>
        <v>N/A</v>
      </c>
      <c r="AJ32" s="235" t="str">
        <f>IF($F32=Lists!$D$5,IF('Table A2 Economic Benefits'!AJ84="","N/A",'Table A2 Economic Benefits'!AJ84),
IF(OR($F32=Lists!$D$4,$F32="&lt;Select&gt;"),"N/A","Error, please check"))</f>
        <v>N/A</v>
      </c>
      <c r="AK32" s="235" t="str">
        <f>IF($F32=Lists!$D$5,IF('Table A2 Economic Benefits'!AK84="","N/A",'Table A2 Economic Benefits'!AK84),
IF(OR($F32=Lists!$D$4,$F32="&lt;Select&gt;"),"N/A","Error, please check"))</f>
        <v>N/A</v>
      </c>
      <c r="AL32" s="235" t="str">
        <f>IF($F32=Lists!$D$5,IF('Table A2 Economic Benefits'!AL84="","N/A",'Table A2 Economic Benefits'!AL84),
IF(OR($F32=Lists!$D$4,$F32="&lt;Select&gt;"),"N/A","Error, please check"))</f>
        <v>N/A</v>
      </c>
      <c r="AM32" s="235" t="str">
        <f>IF($F32=Lists!$D$5,IF('Table A2 Economic Benefits'!AM84="","N/A",'Table A2 Economic Benefits'!AM84),
IF(OR($F32=Lists!$D$4,$F32="&lt;Select&gt;"),"N/A","Error, please check"))</f>
        <v>N/A</v>
      </c>
      <c r="AN32" s="235" t="str">
        <f>IF($F32=Lists!$D$5,IF('Table A2 Economic Benefits'!AN84="","N/A",'Table A2 Economic Benefits'!AN84),
IF(OR($F32=Lists!$D$4,$F32="&lt;Select&gt;"),"N/A","Error, please check"))</f>
        <v>N/A</v>
      </c>
      <c r="AO32" s="235" t="str">
        <f>IF($F32=Lists!$D$5,IF('Table A2 Economic Benefits'!AO84="","N/A",'Table A2 Economic Benefits'!AO84),
IF(OR($F32=Lists!$D$4,$F32="&lt;Select&gt;"),"N/A","Error, please check"))</f>
        <v>N/A</v>
      </c>
      <c r="AP32" s="235" t="str">
        <f>IF($F32=Lists!$D$5,IF('Table A2 Economic Benefits'!AP84="","N/A",'Table A2 Economic Benefits'!AP84),
IF(OR($F32=Lists!$D$4,$F32="&lt;Select&gt;"),"N/A","Error, please check"))</f>
        <v>N/A</v>
      </c>
      <c r="AQ32" s="235" t="str">
        <f>IF($F32=Lists!$D$5,IF('Table A2 Economic Benefits'!AQ84="","N/A",'Table A2 Economic Benefits'!AQ84),
IF(OR($F32=Lists!$D$4,$F32="&lt;Select&gt;"),"N/A","Error, please check"))</f>
        <v>N/A</v>
      </c>
      <c r="AR32" s="235" t="str">
        <f>IF($F32=Lists!$D$5,IF('Table A2 Economic Benefits'!AR84="","N/A",'Table A2 Economic Benefits'!AR84),
IF(OR($F32=Lists!$D$4,$F32="&lt;Select&gt;"),"N/A","Error, please check"))</f>
        <v>N/A</v>
      </c>
      <c r="AS32" s="235" t="str">
        <f>IF($F32=Lists!$D$5,IF('Table A2 Economic Benefits'!AS84="","N/A",'Table A2 Economic Benefits'!AS84),
IF(OR($F32=Lists!$D$4,$F32="&lt;Select&gt;"),"N/A","Error, please check"))</f>
        <v>N/A</v>
      </c>
      <c r="AT32" s="235" t="str">
        <f>IF($F32=Lists!$D$5,IF('Table A2 Economic Benefits'!AT84="","N/A",'Table A2 Economic Benefits'!AT84),
IF(OR($F32=Lists!$D$4,$F32="&lt;Select&gt;"),"N/A","Error, please check"))</f>
        <v>N/A</v>
      </c>
      <c r="AU32" s="235" t="str">
        <f>IF($F32=Lists!$D$5,IF('Table A2 Economic Benefits'!AU84="","N/A",'Table A2 Economic Benefits'!AU84),
IF(OR($F32=Lists!$D$4,$F32="&lt;Select&gt;"),"N/A","Error, please check"))</f>
        <v>N/A</v>
      </c>
      <c r="AV32" s="235" t="str">
        <f>IF($F32=Lists!$D$5,IF('Table A2 Economic Benefits'!AV84="","N/A",'Table A2 Economic Benefits'!AV84),
IF(OR($F32=Lists!$D$4,$F32="&lt;Select&gt;"),"N/A","Error, please check"))</f>
        <v>N/A</v>
      </c>
      <c r="AW32" s="235" t="str">
        <f>IF($F32=Lists!$D$5,IF('Table A2 Economic Benefits'!AW84="","N/A",'Table A2 Economic Benefits'!AW84),
IF(OR($F32=Lists!$D$4,$F32="&lt;Select&gt;"),"N/A","Error, please check"))</f>
        <v>N/A</v>
      </c>
      <c r="AX32" s="235" t="str">
        <f>IF($F32=Lists!$D$5,IF('Table A2 Economic Benefits'!AX84="","N/A",'Table A2 Economic Benefits'!AX84),
IF(OR($F32=Lists!$D$4,$F32="&lt;Select&gt;"),"N/A","Error, please check"))</f>
        <v>N/A</v>
      </c>
      <c r="AY32" s="235" t="str">
        <f>IF($F32=Lists!$D$5,IF('Table A2 Economic Benefits'!AY84="","N/A",'Table A2 Economic Benefits'!AY84),
IF(OR($F32=Lists!$D$4,$F32="&lt;Select&gt;"),"N/A","Error, please check"))</f>
        <v>N/A</v>
      </c>
      <c r="AZ32" s="235" t="str">
        <f>IF($F32=Lists!$D$5,IF('Table A2 Economic Benefits'!AZ84="","N/A",'Table A2 Economic Benefits'!AZ84),
IF(OR($F32=Lists!$D$4,$F32="&lt;Select&gt;"),"N/A","Error, please check"))</f>
        <v>N/A</v>
      </c>
      <c r="BA32" s="235" t="str">
        <f>IF($F32=Lists!$D$5,IF('Table A2 Economic Benefits'!BA84="","N/A",'Table A2 Economic Benefits'!BA84),
IF(OR($F32=Lists!$D$4,$F32="&lt;Select&gt;"),"N/A","Error, please check"))</f>
        <v>N/A</v>
      </c>
      <c r="BB32" s="235" t="str">
        <f>IF($F32=Lists!$D$5,IF('Table A2 Economic Benefits'!BB84="","N/A",'Table A2 Economic Benefits'!BB84),
IF(OR($F32=Lists!$D$4,$F32="&lt;Select&gt;"),"N/A","Error, please check"))</f>
        <v>N/A</v>
      </c>
      <c r="BC32" s="235" t="str">
        <f>IF($F32=Lists!$D$5,IF('Table A2 Economic Benefits'!BC84="","N/A",'Table A2 Economic Benefits'!BC84),
IF(OR($F32=Lists!$D$4,$F32="&lt;Select&gt;"),"N/A","Error, please check"))</f>
        <v>N/A</v>
      </c>
      <c r="BD32" s="235" t="str">
        <f>IF($F32=Lists!$D$5,IF('Table A2 Economic Benefits'!BD84="","N/A",'Table A2 Economic Benefits'!BD84),
IF(OR($F32=Lists!$D$4,$F32="&lt;Select&gt;"),"N/A","Error, please check"))</f>
        <v>N/A</v>
      </c>
      <c r="BE32" s="235" t="str">
        <f>IF($F32=Lists!$D$5,IF('Table A2 Economic Benefits'!BE84="","N/A",'Table A2 Economic Benefits'!BE84),
IF(OR($F32=Lists!$D$4,$F32="&lt;Select&gt;"),"N/A","Error, please check"))</f>
        <v>N/A</v>
      </c>
      <c r="BF32" s="235" t="str">
        <f>IF($F32=Lists!$D$5,IF('Table A2 Economic Benefits'!BF84="","N/A",'Table A2 Economic Benefits'!BF84),
IF(OR($F32=Lists!$D$4,$F32="&lt;Select&gt;"),"N/A","Error, please check"))</f>
        <v>N/A</v>
      </c>
      <c r="BG32" s="235" t="str">
        <f>IF($F32=Lists!$D$5,IF('Table A2 Economic Benefits'!BG84="","N/A",'Table A2 Economic Benefits'!BG84),
IF(OR($F32=Lists!$D$4,$F32="&lt;Select&gt;"),"N/A","Error, please check"))</f>
        <v>N/A</v>
      </c>
      <c r="BH32" s="235" t="str">
        <f>IF($F32=Lists!$D$5,IF('Table A2 Economic Benefits'!BH84="","N/A",'Table A2 Economic Benefits'!BH84),
IF(OR($F32=Lists!$D$4,$F32="&lt;Select&gt;"),"N/A","Error, please check"))</f>
        <v>N/A</v>
      </c>
      <c r="BI32" s="235" t="str">
        <f>IF($F32=Lists!$D$5,IF('Table A2 Economic Benefits'!BI84="","N/A",'Table A2 Economic Benefits'!BI84),
IF(OR($F32=Lists!$D$4,$F32="&lt;Select&gt;"),"N/A","Error, please check"))</f>
        <v>N/A</v>
      </c>
      <c r="BJ32" s="235" t="str">
        <f>IF($F32=Lists!$D$5,IF('Table A2 Economic Benefits'!BJ84="","N/A",'Table A2 Economic Benefits'!BJ84),
IF(OR($F32=Lists!$D$4,$F32="&lt;Select&gt;"),"N/A","Error, please check"))</f>
        <v>N/A</v>
      </c>
      <c r="BK32" s="235" t="str">
        <f>IF($F32=Lists!$D$5,IF('Table A2 Economic Benefits'!BK84="","N/A",'Table A2 Economic Benefits'!BK84),
IF(OR($F32=Lists!$D$4,$F32="&lt;Select&gt;"),"N/A","Error, please check"))</f>
        <v>N/A</v>
      </c>
      <c r="BL32" s="235" t="str">
        <f>IF($F32=Lists!$D$5,IF('Table A2 Economic Benefits'!BL84="","N/A",'Table A2 Economic Benefits'!BL84),
IF(OR($F32=Lists!$D$4,$F32="&lt;Select&gt;"),"N/A","Error, please check"))</f>
        <v>N/A</v>
      </c>
      <c r="BM32" s="235" t="str">
        <f>IF($F32=Lists!$D$5,IF('Table A2 Economic Benefits'!BM84="","N/A",'Table A2 Economic Benefits'!BM84),
IF(OR($F32=Lists!$D$4,$F32="&lt;Select&gt;"),"N/A","Error, please check"))</f>
        <v>N/A</v>
      </c>
      <c r="BN32" s="235" t="str">
        <f>IF($F32=Lists!$D$5,IF('Table A2 Economic Benefits'!BN84="","N/A",'Table A2 Economic Benefits'!BN84),
IF(OR($F32=Lists!$D$4,$F32="&lt;Select&gt;"),"N/A","Error, please check"))</f>
        <v>N/A</v>
      </c>
    </row>
    <row r="33" spans="3:66" x14ac:dyDescent="0.4">
      <c r="C33" s="103" t="str">
        <f>'Table A2 Economic Benefits'!C85</f>
        <v>&lt;Select&gt;</v>
      </c>
      <c r="D33" s="103" t="str">
        <f>'Table A2 Economic Benefits'!D85</f>
        <v>&lt;Select&gt;</v>
      </c>
      <c r="E33" s="103" t="str">
        <f>'Table A2 Economic Benefits'!E85</f>
        <v/>
      </c>
      <c r="F33" s="103" t="str">
        <f>'Table A2 Economic Benefits'!F85</f>
        <v>&lt;Select&gt;</v>
      </c>
      <c r="G33" s="235" t="str">
        <f>IF($F33=Lists!$D$5,IF('Table A2 Economic Benefits'!G85="","N/A",'Table A2 Economic Benefits'!G85),
IF(OR($F33=Lists!$D$4,$F33="&lt;Select&gt;"),"N/A","Error, please check"))</f>
        <v>N/A</v>
      </c>
      <c r="H33" s="235" t="str">
        <f>IF($F33=Lists!$D$5,IF('Table A2 Economic Benefits'!H85="","N/A",'Table A2 Economic Benefits'!H85),
IF(OR($F33=Lists!$D$4,$F33="&lt;Select&gt;"),"N/A","Error, please check"))</f>
        <v>N/A</v>
      </c>
      <c r="I33" s="235" t="str">
        <f>IF($F33=Lists!$D$5,IF('Table A2 Economic Benefits'!I85="","N/A",'Table A2 Economic Benefits'!I85),
IF(OR($F33=Lists!$D$4,$F33="&lt;Select&gt;"),"N/A","Error, please check"))</f>
        <v>N/A</v>
      </c>
      <c r="J33" s="235" t="str">
        <f>IF($F33=Lists!$D$5,IF('Table A2 Economic Benefits'!J85="","N/A",'Table A2 Economic Benefits'!J85),
IF(OR($F33=Lists!$D$4,$F33="&lt;Select&gt;"),"N/A","Error, please check"))</f>
        <v>N/A</v>
      </c>
      <c r="K33" s="235" t="str">
        <f>IF($F33=Lists!$D$5,IF('Table A2 Economic Benefits'!K85="","N/A",'Table A2 Economic Benefits'!K85),
IF(OR($F33=Lists!$D$4,$F33="&lt;Select&gt;"),"N/A","Error, please check"))</f>
        <v>N/A</v>
      </c>
      <c r="L33" s="235" t="str">
        <f>IF($F33=Lists!$D$5,IF('Table A2 Economic Benefits'!L85="","N/A",'Table A2 Economic Benefits'!L85),
IF(OR($F33=Lists!$D$4,$F33="&lt;Select&gt;"),"N/A","Error, please check"))</f>
        <v>N/A</v>
      </c>
      <c r="M33" s="235" t="str">
        <f>IF($F33=Lists!$D$5,IF('Table A2 Economic Benefits'!M85="","N/A",'Table A2 Economic Benefits'!M85),
IF(OR($F33=Lists!$D$4,$F33="&lt;Select&gt;"),"N/A","Error, please check"))</f>
        <v>N/A</v>
      </c>
      <c r="N33" s="235" t="str">
        <f>IF($F33=Lists!$D$5,IF('Table A2 Economic Benefits'!N85="","N/A",'Table A2 Economic Benefits'!N85),
IF(OR($F33=Lists!$D$4,$F33="&lt;Select&gt;"),"N/A","Error, please check"))</f>
        <v>N/A</v>
      </c>
      <c r="O33" s="235" t="str">
        <f>IF($F33=Lists!$D$5,IF('Table A2 Economic Benefits'!O85="","N/A",'Table A2 Economic Benefits'!O85),
IF(OR($F33=Lists!$D$4,$F33="&lt;Select&gt;"),"N/A","Error, please check"))</f>
        <v>N/A</v>
      </c>
      <c r="P33" s="235" t="str">
        <f>IF($F33=Lists!$D$5,IF('Table A2 Economic Benefits'!P85="","N/A",'Table A2 Economic Benefits'!P85),
IF(OR($F33=Lists!$D$4,$F33="&lt;Select&gt;"),"N/A","Error, please check"))</f>
        <v>N/A</v>
      </c>
      <c r="Q33" s="235" t="str">
        <f>IF($F33=Lists!$D$5,IF('Table A2 Economic Benefits'!Q85="","N/A",'Table A2 Economic Benefits'!Q85),
IF(OR($F33=Lists!$D$4,$F33="&lt;Select&gt;"),"N/A","Error, please check"))</f>
        <v>N/A</v>
      </c>
      <c r="R33" s="235" t="str">
        <f>IF($F33=Lists!$D$5,IF('Table A2 Economic Benefits'!R85="","N/A",'Table A2 Economic Benefits'!R85),
IF(OR($F33=Lists!$D$4,$F33="&lt;Select&gt;"),"N/A","Error, please check"))</f>
        <v>N/A</v>
      </c>
      <c r="S33" s="235" t="str">
        <f>IF($F33=Lists!$D$5,IF('Table A2 Economic Benefits'!S85="","N/A",'Table A2 Economic Benefits'!S85),
IF(OR($F33=Lists!$D$4,$F33="&lt;Select&gt;"),"N/A","Error, please check"))</f>
        <v>N/A</v>
      </c>
      <c r="T33" s="235" t="str">
        <f>IF($F33=Lists!$D$5,IF('Table A2 Economic Benefits'!T85="","N/A",'Table A2 Economic Benefits'!T85),
IF(OR($F33=Lists!$D$4,$F33="&lt;Select&gt;"),"N/A","Error, please check"))</f>
        <v>N/A</v>
      </c>
      <c r="U33" s="235" t="str">
        <f>IF($F33=Lists!$D$5,IF('Table A2 Economic Benefits'!U85="","N/A",'Table A2 Economic Benefits'!U85),
IF(OR($F33=Lists!$D$4,$F33="&lt;Select&gt;"),"N/A","Error, please check"))</f>
        <v>N/A</v>
      </c>
      <c r="V33" s="235" t="str">
        <f>IF($F33=Lists!$D$5,IF('Table A2 Economic Benefits'!V85="","N/A",'Table A2 Economic Benefits'!V85),
IF(OR($F33=Lists!$D$4,$F33="&lt;Select&gt;"),"N/A","Error, please check"))</f>
        <v>N/A</v>
      </c>
      <c r="W33" s="235" t="str">
        <f>IF($F33=Lists!$D$5,IF('Table A2 Economic Benefits'!W85="","N/A",'Table A2 Economic Benefits'!W85),
IF(OR($F33=Lists!$D$4,$F33="&lt;Select&gt;"),"N/A","Error, please check"))</f>
        <v>N/A</v>
      </c>
      <c r="X33" s="235" t="str">
        <f>IF($F33=Lists!$D$5,IF('Table A2 Economic Benefits'!X85="","N/A",'Table A2 Economic Benefits'!X85),
IF(OR($F33=Lists!$D$4,$F33="&lt;Select&gt;"),"N/A","Error, please check"))</f>
        <v>N/A</v>
      </c>
      <c r="Y33" s="235" t="str">
        <f>IF($F33=Lists!$D$5,IF('Table A2 Economic Benefits'!Y85="","N/A",'Table A2 Economic Benefits'!Y85),
IF(OR($F33=Lists!$D$4,$F33="&lt;Select&gt;"),"N/A","Error, please check"))</f>
        <v>N/A</v>
      </c>
      <c r="Z33" s="235" t="str">
        <f>IF($F33=Lists!$D$5,IF('Table A2 Economic Benefits'!Z85="","N/A",'Table A2 Economic Benefits'!Z85),
IF(OR($F33=Lists!$D$4,$F33="&lt;Select&gt;"),"N/A","Error, please check"))</f>
        <v>N/A</v>
      </c>
      <c r="AA33" s="235" t="str">
        <f>IF($F33=Lists!$D$5,IF('Table A2 Economic Benefits'!AA85="","N/A",'Table A2 Economic Benefits'!AA85),
IF(OR($F33=Lists!$D$4,$F33="&lt;Select&gt;"),"N/A","Error, please check"))</f>
        <v>N/A</v>
      </c>
      <c r="AB33" s="235" t="str">
        <f>IF($F33=Lists!$D$5,IF('Table A2 Economic Benefits'!AB85="","N/A",'Table A2 Economic Benefits'!AB85),
IF(OR($F33=Lists!$D$4,$F33="&lt;Select&gt;"),"N/A","Error, please check"))</f>
        <v>N/A</v>
      </c>
      <c r="AC33" s="235" t="str">
        <f>IF($F33=Lists!$D$5,IF('Table A2 Economic Benefits'!AC85="","N/A",'Table A2 Economic Benefits'!AC85),
IF(OR($F33=Lists!$D$4,$F33="&lt;Select&gt;"),"N/A","Error, please check"))</f>
        <v>N/A</v>
      </c>
      <c r="AD33" s="235" t="str">
        <f>IF($F33=Lists!$D$5,IF('Table A2 Economic Benefits'!AD85="","N/A",'Table A2 Economic Benefits'!AD85),
IF(OR($F33=Lists!$D$4,$F33="&lt;Select&gt;"),"N/A","Error, please check"))</f>
        <v>N/A</v>
      </c>
      <c r="AE33" s="235" t="str">
        <f>IF($F33=Lists!$D$5,IF('Table A2 Economic Benefits'!AE85="","N/A",'Table A2 Economic Benefits'!AE85),
IF(OR($F33=Lists!$D$4,$F33="&lt;Select&gt;"),"N/A","Error, please check"))</f>
        <v>N/A</v>
      </c>
      <c r="AF33" s="235" t="str">
        <f>IF($F33=Lists!$D$5,IF('Table A2 Economic Benefits'!AF85="","N/A",'Table A2 Economic Benefits'!AF85),
IF(OR($F33=Lists!$D$4,$F33="&lt;Select&gt;"),"N/A","Error, please check"))</f>
        <v>N/A</v>
      </c>
      <c r="AG33" s="235" t="str">
        <f>IF($F33=Lists!$D$5,IF('Table A2 Economic Benefits'!AG85="","N/A",'Table A2 Economic Benefits'!AG85),
IF(OR($F33=Lists!$D$4,$F33="&lt;Select&gt;"),"N/A","Error, please check"))</f>
        <v>N/A</v>
      </c>
      <c r="AH33" s="235" t="str">
        <f>IF($F33=Lists!$D$5,IF('Table A2 Economic Benefits'!AH85="","N/A",'Table A2 Economic Benefits'!AH85),
IF(OR($F33=Lists!$D$4,$F33="&lt;Select&gt;"),"N/A","Error, please check"))</f>
        <v>N/A</v>
      </c>
      <c r="AI33" s="235" t="str">
        <f>IF($F33=Lists!$D$5,IF('Table A2 Economic Benefits'!AI85="","N/A",'Table A2 Economic Benefits'!AI85),
IF(OR($F33=Lists!$D$4,$F33="&lt;Select&gt;"),"N/A","Error, please check"))</f>
        <v>N/A</v>
      </c>
      <c r="AJ33" s="235" t="str">
        <f>IF($F33=Lists!$D$5,IF('Table A2 Economic Benefits'!AJ85="","N/A",'Table A2 Economic Benefits'!AJ85),
IF(OR($F33=Lists!$D$4,$F33="&lt;Select&gt;"),"N/A","Error, please check"))</f>
        <v>N/A</v>
      </c>
      <c r="AK33" s="235" t="str">
        <f>IF($F33=Lists!$D$5,IF('Table A2 Economic Benefits'!AK85="","N/A",'Table A2 Economic Benefits'!AK85),
IF(OR($F33=Lists!$D$4,$F33="&lt;Select&gt;"),"N/A","Error, please check"))</f>
        <v>N/A</v>
      </c>
      <c r="AL33" s="235" t="str">
        <f>IF($F33=Lists!$D$5,IF('Table A2 Economic Benefits'!AL85="","N/A",'Table A2 Economic Benefits'!AL85),
IF(OR($F33=Lists!$D$4,$F33="&lt;Select&gt;"),"N/A","Error, please check"))</f>
        <v>N/A</v>
      </c>
      <c r="AM33" s="235" t="str">
        <f>IF($F33=Lists!$D$5,IF('Table A2 Economic Benefits'!AM85="","N/A",'Table A2 Economic Benefits'!AM85),
IF(OR($F33=Lists!$D$4,$F33="&lt;Select&gt;"),"N/A","Error, please check"))</f>
        <v>N/A</v>
      </c>
      <c r="AN33" s="235" t="str">
        <f>IF($F33=Lists!$D$5,IF('Table A2 Economic Benefits'!AN85="","N/A",'Table A2 Economic Benefits'!AN85),
IF(OR($F33=Lists!$D$4,$F33="&lt;Select&gt;"),"N/A","Error, please check"))</f>
        <v>N/A</v>
      </c>
      <c r="AO33" s="235" t="str">
        <f>IF($F33=Lists!$D$5,IF('Table A2 Economic Benefits'!AO85="","N/A",'Table A2 Economic Benefits'!AO85),
IF(OR($F33=Lists!$D$4,$F33="&lt;Select&gt;"),"N/A","Error, please check"))</f>
        <v>N/A</v>
      </c>
      <c r="AP33" s="235" t="str">
        <f>IF($F33=Lists!$D$5,IF('Table A2 Economic Benefits'!AP85="","N/A",'Table A2 Economic Benefits'!AP85),
IF(OR($F33=Lists!$D$4,$F33="&lt;Select&gt;"),"N/A","Error, please check"))</f>
        <v>N/A</v>
      </c>
      <c r="AQ33" s="235" t="str">
        <f>IF($F33=Lists!$D$5,IF('Table A2 Economic Benefits'!AQ85="","N/A",'Table A2 Economic Benefits'!AQ85),
IF(OR($F33=Lists!$D$4,$F33="&lt;Select&gt;"),"N/A","Error, please check"))</f>
        <v>N/A</v>
      </c>
      <c r="AR33" s="235" t="str">
        <f>IF($F33=Lists!$D$5,IF('Table A2 Economic Benefits'!AR85="","N/A",'Table A2 Economic Benefits'!AR85),
IF(OR($F33=Lists!$D$4,$F33="&lt;Select&gt;"),"N/A","Error, please check"))</f>
        <v>N/A</v>
      </c>
      <c r="AS33" s="235" t="str">
        <f>IF($F33=Lists!$D$5,IF('Table A2 Economic Benefits'!AS85="","N/A",'Table A2 Economic Benefits'!AS85),
IF(OR($F33=Lists!$D$4,$F33="&lt;Select&gt;"),"N/A","Error, please check"))</f>
        <v>N/A</v>
      </c>
      <c r="AT33" s="235" t="str">
        <f>IF($F33=Lists!$D$5,IF('Table A2 Economic Benefits'!AT85="","N/A",'Table A2 Economic Benefits'!AT85),
IF(OR($F33=Lists!$D$4,$F33="&lt;Select&gt;"),"N/A","Error, please check"))</f>
        <v>N/A</v>
      </c>
      <c r="AU33" s="235" t="str">
        <f>IF($F33=Lists!$D$5,IF('Table A2 Economic Benefits'!AU85="","N/A",'Table A2 Economic Benefits'!AU85),
IF(OR($F33=Lists!$D$4,$F33="&lt;Select&gt;"),"N/A","Error, please check"))</f>
        <v>N/A</v>
      </c>
      <c r="AV33" s="235" t="str">
        <f>IF($F33=Lists!$D$5,IF('Table A2 Economic Benefits'!AV85="","N/A",'Table A2 Economic Benefits'!AV85),
IF(OR($F33=Lists!$D$4,$F33="&lt;Select&gt;"),"N/A","Error, please check"))</f>
        <v>N/A</v>
      </c>
      <c r="AW33" s="235" t="str">
        <f>IF($F33=Lists!$D$5,IF('Table A2 Economic Benefits'!AW85="","N/A",'Table A2 Economic Benefits'!AW85),
IF(OR($F33=Lists!$D$4,$F33="&lt;Select&gt;"),"N/A","Error, please check"))</f>
        <v>N/A</v>
      </c>
      <c r="AX33" s="235" t="str">
        <f>IF($F33=Lists!$D$5,IF('Table A2 Economic Benefits'!AX85="","N/A",'Table A2 Economic Benefits'!AX85),
IF(OR($F33=Lists!$D$4,$F33="&lt;Select&gt;"),"N/A","Error, please check"))</f>
        <v>N/A</v>
      </c>
      <c r="AY33" s="235" t="str">
        <f>IF($F33=Lists!$D$5,IF('Table A2 Economic Benefits'!AY85="","N/A",'Table A2 Economic Benefits'!AY85),
IF(OR($F33=Lists!$D$4,$F33="&lt;Select&gt;"),"N/A","Error, please check"))</f>
        <v>N/A</v>
      </c>
      <c r="AZ33" s="235" t="str">
        <f>IF($F33=Lists!$D$5,IF('Table A2 Economic Benefits'!AZ85="","N/A",'Table A2 Economic Benefits'!AZ85),
IF(OR($F33=Lists!$D$4,$F33="&lt;Select&gt;"),"N/A","Error, please check"))</f>
        <v>N/A</v>
      </c>
      <c r="BA33" s="235" t="str">
        <f>IF($F33=Lists!$D$5,IF('Table A2 Economic Benefits'!BA85="","N/A",'Table A2 Economic Benefits'!BA85),
IF(OR($F33=Lists!$D$4,$F33="&lt;Select&gt;"),"N/A","Error, please check"))</f>
        <v>N/A</v>
      </c>
      <c r="BB33" s="235" t="str">
        <f>IF($F33=Lists!$D$5,IF('Table A2 Economic Benefits'!BB85="","N/A",'Table A2 Economic Benefits'!BB85),
IF(OR($F33=Lists!$D$4,$F33="&lt;Select&gt;"),"N/A","Error, please check"))</f>
        <v>N/A</v>
      </c>
      <c r="BC33" s="235" t="str">
        <f>IF($F33=Lists!$D$5,IF('Table A2 Economic Benefits'!BC85="","N/A",'Table A2 Economic Benefits'!BC85),
IF(OR($F33=Lists!$D$4,$F33="&lt;Select&gt;"),"N/A","Error, please check"))</f>
        <v>N/A</v>
      </c>
      <c r="BD33" s="235" t="str">
        <f>IF($F33=Lists!$D$5,IF('Table A2 Economic Benefits'!BD85="","N/A",'Table A2 Economic Benefits'!BD85),
IF(OR($F33=Lists!$D$4,$F33="&lt;Select&gt;"),"N/A","Error, please check"))</f>
        <v>N/A</v>
      </c>
      <c r="BE33" s="235" t="str">
        <f>IF($F33=Lists!$D$5,IF('Table A2 Economic Benefits'!BE85="","N/A",'Table A2 Economic Benefits'!BE85),
IF(OR($F33=Lists!$D$4,$F33="&lt;Select&gt;"),"N/A","Error, please check"))</f>
        <v>N/A</v>
      </c>
      <c r="BF33" s="235" t="str">
        <f>IF($F33=Lists!$D$5,IF('Table A2 Economic Benefits'!BF85="","N/A",'Table A2 Economic Benefits'!BF85),
IF(OR($F33=Lists!$D$4,$F33="&lt;Select&gt;"),"N/A","Error, please check"))</f>
        <v>N/A</v>
      </c>
      <c r="BG33" s="235" t="str">
        <f>IF($F33=Lists!$D$5,IF('Table A2 Economic Benefits'!BG85="","N/A",'Table A2 Economic Benefits'!BG85),
IF(OR($F33=Lists!$D$4,$F33="&lt;Select&gt;"),"N/A","Error, please check"))</f>
        <v>N/A</v>
      </c>
      <c r="BH33" s="235" t="str">
        <f>IF($F33=Lists!$D$5,IF('Table A2 Economic Benefits'!BH85="","N/A",'Table A2 Economic Benefits'!BH85),
IF(OR($F33=Lists!$D$4,$F33="&lt;Select&gt;"),"N/A","Error, please check"))</f>
        <v>N/A</v>
      </c>
      <c r="BI33" s="235" t="str">
        <f>IF($F33=Lists!$D$5,IF('Table A2 Economic Benefits'!BI85="","N/A",'Table A2 Economic Benefits'!BI85),
IF(OR($F33=Lists!$D$4,$F33="&lt;Select&gt;"),"N/A","Error, please check"))</f>
        <v>N/A</v>
      </c>
      <c r="BJ33" s="235" t="str">
        <f>IF($F33=Lists!$D$5,IF('Table A2 Economic Benefits'!BJ85="","N/A",'Table A2 Economic Benefits'!BJ85),
IF(OR($F33=Lists!$D$4,$F33="&lt;Select&gt;"),"N/A","Error, please check"))</f>
        <v>N/A</v>
      </c>
      <c r="BK33" s="235" t="str">
        <f>IF($F33=Lists!$D$5,IF('Table A2 Economic Benefits'!BK85="","N/A",'Table A2 Economic Benefits'!BK85),
IF(OR($F33=Lists!$D$4,$F33="&lt;Select&gt;"),"N/A","Error, please check"))</f>
        <v>N/A</v>
      </c>
      <c r="BL33" s="235" t="str">
        <f>IF($F33=Lists!$D$5,IF('Table A2 Economic Benefits'!BL85="","N/A",'Table A2 Economic Benefits'!BL85),
IF(OR($F33=Lists!$D$4,$F33="&lt;Select&gt;"),"N/A","Error, please check"))</f>
        <v>N/A</v>
      </c>
      <c r="BM33" s="235" t="str">
        <f>IF($F33=Lists!$D$5,IF('Table A2 Economic Benefits'!BM85="","N/A",'Table A2 Economic Benefits'!BM85),
IF(OR($F33=Lists!$D$4,$F33="&lt;Select&gt;"),"N/A","Error, please check"))</f>
        <v>N/A</v>
      </c>
      <c r="BN33" s="235" t="str">
        <f>IF($F33=Lists!$D$5,IF('Table A2 Economic Benefits'!BN85="","N/A",'Table A2 Economic Benefits'!BN85),
IF(OR($F33=Lists!$D$4,$F33="&lt;Select&gt;"),"N/A","Error, please check"))</f>
        <v>N/A</v>
      </c>
    </row>
    <row r="34" spans="3:66" x14ac:dyDescent="0.4">
      <c r="C34" s="103" t="str">
        <f>'Table A2 Economic Benefits'!C86</f>
        <v>&lt;Select&gt;</v>
      </c>
      <c r="D34" s="103" t="str">
        <f>'Table A2 Economic Benefits'!D86</f>
        <v>&lt;Select&gt;</v>
      </c>
      <c r="E34" s="103" t="str">
        <f>'Table A2 Economic Benefits'!E86</f>
        <v/>
      </c>
      <c r="F34" s="103" t="str">
        <f>'Table A2 Economic Benefits'!F86</f>
        <v>&lt;Select&gt;</v>
      </c>
      <c r="G34" s="235" t="str">
        <f>IF($F34=Lists!$D$5,IF('Table A2 Economic Benefits'!G86="","N/A",'Table A2 Economic Benefits'!G86),
IF(OR($F34=Lists!$D$4,$F34="&lt;Select&gt;"),"N/A","Error, please check"))</f>
        <v>N/A</v>
      </c>
      <c r="H34" s="235" t="str">
        <f>IF($F34=Lists!$D$5,IF('Table A2 Economic Benefits'!H86="","N/A",'Table A2 Economic Benefits'!H86),
IF(OR($F34=Lists!$D$4,$F34="&lt;Select&gt;"),"N/A","Error, please check"))</f>
        <v>N/A</v>
      </c>
      <c r="I34" s="235" t="str">
        <f>IF($F34=Lists!$D$5,IF('Table A2 Economic Benefits'!I86="","N/A",'Table A2 Economic Benefits'!I86),
IF(OR($F34=Lists!$D$4,$F34="&lt;Select&gt;"),"N/A","Error, please check"))</f>
        <v>N/A</v>
      </c>
      <c r="J34" s="235" t="str">
        <f>IF($F34=Lists!$D$5,IF('Table A2 Economic Benefits'!J86="","N/A",'Table A2 Economic Benefits'!J86),
IF(OR($F34=Lists!$D$4,$F34="&lt;Select&gt;"),"N/A","Error, please check"))</f>
        <v>N/A</v>
      </c>
      <c r="K34" s="235" t="str">
        <f>IF($F34=Lists!$D$5,IF('Table A2 Economic Benefits'!K86="","N/A",'Table A2 Economic Benefits'!K86),
IF(OR($F34=Lists!$D$4,$F34="&lt;Select&gt;"),"N/A","Error, please check"))</f>
        <v>N/A</v>
      </c>
      <c r="L34" s="235" t="str">
        <f>IF($F34=Lists!$D$5,IF('Table A2 Economic Benefits'!L86="","N/A",'Table A2 Economic Benefits'!L86),
IF(OR($F34=Lists!$D$4,$F34="&lt;Select&gt;"),"N/A","Error, please check"))</f>
        <v>N/A</v>
      </c>
      <c r="M34" s="235" t="str">
        <f>IF($F34=Lists!$D$5,IF('Table A2 Economic Benefits'!M86="","N/A",'Table A2 Economic Benefits'!M86),
IF(OR($F34=Lists!$D$4,$F34="&lt;Select&gt;"),"N/A","Error, please check"))</f>
        <v>N/A</v>
      </c>
      <c r="N34" s="235" t="str">
        <f>IF($F34=Lists!$D$5,IF('Table A2 Economic Benefits'!N86="","N/A",'Table A2 Economic Benefits'!N86),
IF(OR($F34=Lists!$D$4,$F34="&lt;Select&gt;"),"N/A","Error, please check"))</f>
        <v>N/A</v>
      </c>
      <c r="O34" s="235" t="str">
        <f>IF($F34=Lists!$D$5,IF('Table A2 Economic Benefits'!O86="","N/A",'Table A2 Economic Benefits'!O86),
IF(OR($F34=Lists!$D$4,$F34="&lt;Select&gt;"),"N/A","Error, please check"))</f>
        <v>N/A</v>
      </c>
      <c r="P34" s="235" t="str">
        <f>IF($F34=Lists!$D$5,IF('Table A2 Economic Benefits'!P86="","N/A",'Table A2 Economic Benefits'!P86),
IF(OR($F34=Lists!$D$4,$F34="&lt;Select&gt;"),"N/A","Error, please check"))</f>
        <v>N/A</v>
      </c>
      <c r="Q34" s="235" t="str">
        <f>IF($F34=Lists!$D$5,IF('Table A2 Economic Benefits'!Q86="","N/A",'Table A2 Economic Benefits'!Q86),
IF(OR($F34=Lists!$D$4,$F34="&lt;Select&gt;"),"N/A","Error, please check"))</f>
        <v>N/A</v>
      </c>
      <c r="R34" s="235" t="str">
        <f>IF($F34=Lists!$D$5,IF('Table A2 Economic Benefits'!R86="","N/A",'Table A2 Economic Benefits'!R86),
IF(OR($F34=Lists!$D$4,$F34="&lt;Select&gt;"),"N/A","Error, please check"))</f>
        <v>N/A</v>
      </c>
      <c r="S34" s="235" t="str">
        <f>IF($F34=Lists!$D$5,IF('Table A2 Economic Benefits'!S86="","N/A",'Table A2 Economic Benefits'!S86),
IF(OR($F34=Lists!$D$4,$F34="&lt;Select&gt;"),"N/A","Error, please check"))</f>
        <v>N/A</v>
      </c>
      <c r="T34" s="235" t="str">
        <f>IF($F34=Lists!$D$5,IF('Table A2 Economic Benefits'!T86="","N/A",'Table A2 Economic Benefits'!T86),
IF(OR($F34=Lists!$D$4,$F34="&lt;Select&gt;"),"N/A","Error, please check"))</f>
        <v>N/A</v>
      </c>
      <c r="U34" s="235" t="str">
        <f>IF($F34=Lists!$D$5,IF('Table A2 Economic Benefits'!U86="","N/A",'Table A2 Economic Benefits'!U86),
IF(OR($F34=Lists!$D$4,$F34="&lt;Select&gt;"),"N/A","Error, please check"))</f>
        <v>N/A</v>
      </c>
      <c r="V34" s="235" t="str">
        <f>IF($F34=Lists!$D$5,IF('Table A2 Economic Benefits'!V86="","N/A",'Table A2 Economic Benefits'!V86),
IF(OR($F34=Lists!$D$4,$F34="&lt;Select&gt;"),"N/A","Error, please check"))</f>
        <v>N/A</v>
      </c>
      <c r="W34" s="235" t="str">
        <f>IF($F34=Lists!$D$5,IF('Table A2 Economic Benefits'!W86="","N/A",'Table A2 Economic Benefits'!W86),
IF(OR($F34=Lists!$D$4,$F34="&lt;Select&gt;"),"N/A","Error, please check"))</f>
        <v>N/A</v>
      </c>
      <c r="X34" s="235" t="str">
        <f>IF($F34=Lists!$D$5,IF('Table A2 Economic Benefits'!X86="","N/A",'Table A2 Economic Benefits'!X86),
IF(OR($F34=Lists!$D$4,$F34="&lt;Select&gt;"),"N/A","Error, please check"))</f>
        <v>N/A</v>
      </c>
      <c r="Y34" s="235" t="str">
        <f>IF($F34=Lists!$D$5,IF('Table A2 Economic Benefits'!Y86="","N/A",'Table A2 Economic Benefits'!Y86),
IF(OR($F34=Lists!$D$4,$F34="&lt;Select&gt;"),"N/A","Error, please check"))</f>
        <v>N/A</v>
      </c>
      <c r="Z34" s="235" t="str">
        <f>IF($F34=Lists!$D$5,IF('Table A2 Economic Benefits'!Z86="","N/A",'Table A2 Economic Benefits'!Z86),
IF(OR($F34=Lists!$D$4,$F34="&lt;Select&gt;"),"N/A","Error, please check"))</f>
        <v>N/A</v>
      </c>
      <c r="AA34" s="235" t="str">
        <f>IF($F34=Lists!$D$5,IF('Table A2 Economic Benefits'!AA86="","N/A",'Table A2 Economic Benefits'!AA86),
IF(OR($F34=Lists!$D$4,$F34="&lt;Select&gt;"),"N/A","Error, please check"))</f>
        <v>N/A</v>
      </c>
      <c r="AB34" s="235" t="str">
        <f>IF($F34=Lists!$D$5,IF('Table A2 Economic Benefits'!AB86="","N/A",'Table A2 Economic Benefits'!AB86),
IF(OR($F34=Lists!$D$4,$F34="&lt;Select&gt;"),"N/A","Error, please check"))</f>
        <v>N/A</v>
      </c>
      <c r="AC34" s="235" t="str">
        <f>IF($F34=Lists!$D$5,IF('Table A2 Economic Benefits'!AC86="","N/A",'Table A2 Economic Benefits'!AC86),
IF(OR($F34=Lists!$D$4,$F34="&lt;Select&gt;"),"N/A","Error, please check"))</f>
        <v>N/A</v>
      </c>
      <c r="AD34" s="235" t="str">
        <f>IF($F34=Lists!$D$5,IF('Table A2 Economic Benefits'!AD86="","N/A",'Table A2 Economic Benefits'!AD86),
IF(OR($F34=Lists!$D$4,$F34="&lt;Select&gt;"),"N/A","Error, please check"))</f>
        <v>N/A</v>
      </c>
      <c r="AE34" s="235" t="str">
        <f>IF($F34=Lists!$D$5,IF('Table A2 Economic Benefits'!AE86="","N/A",'Table A2 Economic Benefits'!AE86),
IF(OR($F34=Lists!$D$4,$F34="&lt;Select&gt;"),"N/A","Error, please check"))</f>
        <v>N/A</v>
      </c>
      <c r="AF34" s="235" t="str">
        <f>IF($F34=Lists!$D$5,IF('Table A2 Economic Benefits'!AF86="","N/A",'Table A2 Economic Benefits'!AF86),
IF(OR($F34=Lists!$D$4,$F34="&lt;Select&gt;"),"N/A","Error, please check"))</f>
        <v>N/A</v>
      </c>
      <c r="AG34" s="235" t="str">
        <f>IF($F34=Lists!$D$5,IF('Table A2 Economic Benefits'!AG86="","N/A",'Table A2 Economic Benefits'!AG86),
IF(OR($F34=Lists!$D$4,$F34="&lt;Select&gt;"),"N/A","Error, please check"))</f>
        <v>N/A</v>
      </c>
      <c r="AH34" s="235" t="str">
        <f>IF($F34=Lists!$D$5,IF('Table A2 Economic Benefits'!AH86="","N/A",'Table A2 Economic Benefits'!AH86),
IF(OR($F34=Lists!$D$4,$F34="&lt;Select&gt;"),"N/A","Error, please check"))</f>
        <v>N/A</v>
      </c>
      <c r="AI34" s="235" t="str">
        <f>IF($F34=Lists!$D$5,IF('Table A2 Economic Benefits'!AI86="","N/A",'Table A2 Economic Benefits'!AI86),
IF(OR($F34=Lists!$D$4,$F34="&lt;Select&gt;"),"N/A","Error, please check"))</f>
        <v>N/A</v>
      </c>
      <c r="AJ34" s="235" t="str">
        <f>IF($F34=Lists!$D$5,IF('Table A2 Economic Benefits'!AJ86="","N/A",'Table A2 Economic Benefits'!AJ86),
IF(OR($F34=Lists!$D$4,$F34="&lt;Select&gt;"),"N/A","Error, please check"))</f>
        <v>N/A</v>
      </c>
      <c r="AK34" s="235" t="str">
        <f>IF($F34=Lists!$D$5,IF('Table A2 Economic Benefits'!AK86="","N/A",'Table A2 Economic Benefits'!AK86),
IF(OR($F34=Lists!$D$4,$F34="&lt;Select&gt;"),"N/A","Error, please check"))</f>
        <v>N/A</v>
      </c>
      <c r="AL34" s="235" t="str">
        <f>IF($F34=Lists!$D$5,IF('Table A2 Economic Benefits'!AL86="","N/A",'Table A2 Economic Benefits'!AL86),
IF(OR($F34=Lists!$D$4,$F34="&lt;Select&gt;"),"N/A","Error, please check"))</f>
        <v>N/A</v>
      </c>
      <c r="AM34" s="235" t="str">
        <f>IF($F34=Lists!$D$5,IF('Table A2 Economic Benefits'!AM86="","N/A",'Table A2 Economic Benefits'!AM86),
IF(OR($F34=Lists!$D$4,$F34="&lt;Select&gt;"),"N/A","Error, please check"))</f>
        <v>N/A</v>
      </c>
      <c r="AN34" s="235" t="str">
        <f>IF($F34=Lists!$D$5,IF('Table A2 Economic Benefits'!AN86="","N/A",'Table A2 Economic Benefits'!AN86),
IF(OR($F34=Lists!$D$4,$F34="&lt;Select&gt;"),"N/A","Error, please check"))</f>
        <v>N/A</v>
      </c>
      <c r="AO34" s="235" t="str">
        <f>IF($F34=Lists!$D$5,IF('Table A2 Economic Benefits'!AO86="","N/A",'Table A2 Economic Benefits'!AO86),
IF(OR($F34=Lists!$D$4,$F34="&lt;Select&gt;"),"N/A","Error, please check"))</f>
        <v>N/A</v>
      </c>
      <c r="AP34" s="235" t="str">
        <f>IF($F34=Lists!$D$5,IF('Table A2 Economic Benefits'!AP86="","N/A",'Table A2 Economic Benefits'!AP86),
IF(OR($F34=Lists!$D$4,$F34="&lt;Select&gt;"),"N/A","Error, please check"))</f>
        <v>N/A</v>
      </c>
      <c r="AQ34" s="235" t="str">
        <f>IF($F34=Lists!$D$5,IF('Table A2 Economic Benefits'!AQ86="","N/A",'Table A2 Economic Benefits'!AQ86),
IF(OR($F34=Lists!$D$4,$F34="&lt;Select&gt;"),"N/A","Error, please check"))</f>
        <v>N/A</v>
      </c>
      <c r="AR34" s="235" t="str">
        <f>IF($F34=Lists!$D$5,IF('Table A2 Economic Benefits'!AR86="","N/A",'Table A2 Economic Benefits'!AR86),
IF(OR($F34=Lists!$D$4,$F34="&lt;Select&gt;"),"N/A","Error, please check"))</f>
        <v>N/A</v>
      </c>
      <c r="AS34" s="235" t="str">
        <f>IF($F34=Lists!$D$5,IF('Table A2 Economic Benefits'!AS86="","N/A",'Table A2 Economic Benefits'!AS86),
IF(OR($F34=Lists!$D$4,$F34="&lt;Select&gt;"),"N/A","Error, please check"))</f>
        <v>N/A</v>
      </c>
      <c r="AT34" s="235" t="str">
        <f>IF($F34=Lists!$D$5,IF('Table A2 Economic Benefits'!AT86="","N/A",'Table A2 Economic Benefits'!AT86),
IF(OR($F34=Lists!$D$4,$F34="&lt;Select&gt;"),"N/A","Error, please check"))</f>
        <v>N/A</v>
      </c>
      <c r="AU34" s="235" t="str">
        <f>IF($F34=Lists!$D$5,IF('Table A2 Economic Benefits'!AU86="","N/A",'Table A2 Economic Benefits'!AU86),
IF(OR($F34=Lists!$D$4,$F34="&lt;Select&gt;"),"N/A","Error, please check"))</f>
        <v>N/A</v>
      </c>
      <c r="AV34" s="235" t="str">
        <f>IF($F34=Lists!$D$5,IF('Table A2 Economic Benefits'!AV86="","N/A",'Table A2 Economic Benefits'!AV86),
IF(OR($F34=Lists!$D$4,$F34="&lt;Select&gt;"),"N/A","Error, please check"))</f>
        <v>N/A</v>
      </c>
      <c r="AW34" s="235" t="str">
        <f>IF($F34=Lists!$D$5,IF('Table A2 Economic Benefits'!AW86="","N/A",'Table A2 Economic Benefits'!AW86),
IF(OR($F34=Lists!$D$4,$F34="&lt;Select&gt;"),"N/A","Error, please check"))</f>
        <v>N/A</v>
      </c>
      <c r="AX34" s="235" t="str">
        <f>IF($F34=Lists!$D$5,IF('Table A2 Economic Benefits'!AX86="","N/A",'Table A2 Economic Benefits'!AX86),
IF(OR($F34=Lists!$D$4,$F34="&lt;Select&gt;"),"N/A","Error, please check"))</f>
        <v>N/A</v>
      </c>
      <c r="AY34" s="235" t="str">
        <f>IF($F34=Lists!$D$5,IF('Table A2 Economic Benefits'!AY86="","N/A",'Table A2 Economic Benefits'!AY86),
IF(OR($F34=Lists!$D$4,$F34="&lt;Select&gt;"),"N/A","Error, please check"))</f>
        <v>N/A</v>
      </c>
      <c r="AZ34" s="235" t="str">
        <f>IF($F34=Lists!$D$5,IF('Table A2 Economic Benefits'!AZ86="","N/A",'Table A2 Economic Benefits'!AZ86),
IF(OR($F34=Lists!$D$4,$F34="&lt;Select&gt;"),"N/A","Error, please check"))</f>
        <v>N/A</v>
      </c>
      <c r="BA34" s="235" t="str">
        <f>IF($F34=Lists!$D$5,IF('Table A2 Economic Benefits'!BA86="","N/A",'Table A2 Economic Benefits'!BA86),
IF(OR($F34=Lists!$D$4,$F34="&lt;Select&gt;"),"N/A","Error, please check"))</f>
        <v>N/A</v>
      </c>
      <c r="BB34" s="235" t="str">
        <f>IF($F34=Lists!$D$5,IF('Table A2 Economic Benefits'!BB86="","N/A",'Table A2 Economic Benefits'!BB86),
IF(OR($F34=Lists!$D$4,$F34="&lt;Select&gt;"),"N/A","Error, please check"))</f>
        <v>N/A</v>
      </c>
      <c r="BC34" s="235" t="str">
        <f>IF($F34=Lists!$D$5,IF('Table A2 Economic Benefits'!BC86="","N/A",'Table A2 Economic Benefits'!BC86),
IF(OR($F34=Lists!$D$4,$F34="&lt;Select&gt;"),"N/A","Error, please check"))</f>
        <v>N/A</v>
      </c>
      <c r="BD34" s="235" t="str">
        <f>IF($F34=Lists!$D$5,IF('Table A2 Economic Benefits'!BD86="","N/A",'Table A2 Economic Benefits'!BD86),
IF(OR($F34=Lists!$D$4,$F34="&lt;Select&gt;"),"N/A","Error, please check"))</f>
        <v>N/A</v>
      </c>
      <c r="BE34" s="235" t="str">
        <f>IF($F34=Lists!$D$5,IF('Table A2 Economic Benefits'!BE86="","N/A",'Table A2 Economic Benefits'!BE86),
IF(OR($F34=Lists!$D$4,$F34="&lt;Select&gt;"),"N/A","Error, please check"))</f>
        <v>N/A</v>
      </c>
      <c r="BF34" s="235" t="str">
        <f>IF($F34=Lists!$D$5,IF('Table A2 Economic Benefits'!BF86="","N/A",'Table A2 Economic Benefits'!BF86),
IF(OR($F34=Lists!$D$4,$F34="&lt;Select&gt;"),"N/A","Error, please check"))</f>
        <v>N/A</v>
      </c>
      <c r="BG34" s="235" t="str">
        <f>IF($F34=Lists!$D$5,IF('Table A2 Economic Benefits'!BG86="","N/A",'Table A2 Economic Benefits'!BG86),
IF(OR($F34=Lists!$D$4,$F34="&lt;Select&gt;"),"N/A","Error, please check"))</f>
        <v>N/A</v>
      </c>
      <c r="BH34" s="235" t="str">
        <f>IF($F34=Lists!$D$5,IF('Table A2 Economic Benefits'!BH86="","N/A",'Table A2 Economic Benefits'!BH86),
IF(OR($F34=Lists!$D$4,$F34="&lt;Select&gt;"),"N/A","Error, please check"))</f>
        <v>N/A</v>
      </c>
      <c r="BI34" s="235" t="str">
        <f>IF($F34=Lists!$D$5,IF('Table A2 Economic Benefits'!BI86="","N/A",'Table A2 Economic Benefits'!BI86),
IF(OR($F34=Lists!$D$4,$F34="&lt;Select&gt;"),"N/A","Error, please check"))</f>
        <v>N/A</v>
      </c>
      <c r="BJ34" s="235" t="str">
        <f>IF($F34=Lists!$D$5,IF('Table A2 Economic Benefits'!BJ86="","N/A",'Table A2 Economic Benefits'!BJ86),
IF(OR($F34=Lists!$D$4,$F34="&lt;Select&gt;"),"N/A","Error, please check"))</f>
        <v>N/A</v>
      </c>
      <c r="BK34" s="235" t="str">
        <f>IF($F34=Lists!$D$5,IF('Table A2 Economic Benefits'!BK86="","N/A",'Table A2 Economic Benefits'!BK86),
IF(OR($F34=Lists!$D$4,$F34="&lt;Select&gt;"),"N/A","Error, please check"))</f>
        <v>N/A</v>
      </c>
      <c r="BL34" s="235" t="str">
        <f>IF($F34=Lists!$D$5,IF('Table A2 Economic Benefits'!BL86="","N/A",'Table A2 Economic Benefits'!BL86),
IF(OR($F34=Lists!$D$4,$F34="&lt;Select&gt;"),"N/A","Error, please check"))</f>
        <v>N/A</v>
      </c>
      <c r="BM34" s="235" t="str">
        <f>IF($F34=Lists!$D$5,IF('Table A2 Economic Benefits'!BM86="","N/A",'Table A2 Economic Benefits'!BM86),
IF(OR($F34=Lists!$D$4,$F34="&lt;Select&gt;"),"N/A","Error, please check"))</f>
        <v>N/A</v>
      </c>
      <c r="BN34" s="235" t="str">
        <f>IF($F34=Lists!$D$5,IF('Table A2 Economic Benefits'!BN86="","N/A",'Table A2 Economic Benefits'!BN86),
IF(OR($F34=Lists!$D$4,$F34="&lt;Select&gt;"),"N/A","Error, please check"))</f>
        <v>N/A</v>
      </c>
    </row>
    <row r="35" spans="3:66" x14ac:dyDescent="0.4">
      <c r="C35" s="103" t="str">
        <f>'Table A2 Economic Benefits'!C87</f>
        <v>&lt;Select&gt;</v>
      </c>
      <c r="D35" s="103" t="str">
        <f>'Table A2 Economic Benefits'!D87</f>
        <v>&lt;Select&gt;</v>
      </c>
      <c r="E35" s="103" t="str">
        <f>'Table A2 Economic Benefits'!E87</f>
        <v/>
      </c>
      <c r="F35" s="103" t="str">
        <f>'Table A2 Economic Benefits'!F87</f>
        <v>&lt;Select&gt;</v>
      </c>
      <c r="G35" s="235" t="str">
        <f>IF($F35=Lists!$D$5,IF('Table A2 Economic Benefits'!G87="","N/A",'Table A2 Economic Benefits'!G87),
IF(OR($F35=Lists!$D$4,$F35="&lt;Select&gt;"),"N/A","Error, please check"))</f>
        <v>N/A</v>
      </c>
      <c r="H35" s="235" t="str">
        <f>IF($F35=Lists!$D$5,IF('Table A2 Economic Benefits'!H87="","N/A",'Table A2 Economic Benefits'!H87),
IF(OR($F35=Lists!$D$4,$F35="&lt;Select&gt;"),"N/A","Error, please check"))</f>
        <v>N/A</v>
      </c>
      <c r="I35" s="235" t="str">
        <f>IF($F35=Lists!$D$5,IF('Table A2 Economic Benefits'!I87="","N/A",'Table A2 Economic Benefits'!I87),
IF(OR($F35=Lists!$D$4,$F35="&lt;Select&gt;"),"N/A","Error, please check"))</f>
        <v>N/A</v>
      </c>
      <c r="J35" s="235" t="str">
        <f>IF($F35=Lists!$D$5,IF('Table A2 Economic Benefits'!J87="","N/A",'Table A2 Economic Benefits'!J87),
IF(OR($F35=Lists!$D$4,$F35="&lt;Select&gt;"),"N/A","Error, please check"))</f>
        <v>N/A</v>
      </c>
      <c r="K35" s="235" t="str">
        <f>IF($F35=Lists!$D$5,IF('Table A2 Economic Benefits'!K87="","N/A",'Table A2 Economic Benefits'!K87),
IF(OR($F35=Lists!$D$4,$F35="&lt;Select&gt;"),"N/A","Error, please check"))</f>
        <v>N/A</v>
      </c>
      <c r="L35" s="235" t="str">
        <f>IF($F35=Lists!$D$5,IF('Table A2 Economic Benefits'!L87="","N/A",'Table A2 Economic Benefits'!L87),
IF(OR($F35=Lists!$D$4,$F35="&lt;Select&gt;"),"N/A","Error, please check"))</f>
        <v>N/A</v>
      </c>
      <c r="M35" s="235" t="str">
        <f>IF($F35=Lists!$D$5,IF('Table A2 Economic Benefits'!M87="","N/A",'Table A2 Economic Benefits'!M87),
IF(OR($F35=Lists!$D$4,$F35="&lt;Select&gt;"),"N/A","Error, please check"))</f>
        <v>N/A</v>
      </c>
      <c r="N35" s="235" t="str">
        <f>IF($F35=Lists!$D$5,IF('Table A2 Economic Benefits'!N87="","N/A",'Table A2 Economic Benefits'!N87),
IF(OR($F35=Lists!$D$4,$F35="&lt;Select&gt;"),"N/A","Error, please check"))</f>
        <v>N/A</v>
      </c>
      <c r="O35" s="235" t="str">
        <f>IF($F35=Lists!$D$5,IF('Table A2 Economic Benefits'!O87="","N/A",'Table A2 Economic Benefits'!O87),
IF(OR($F35=Lists!$D$4,$F35="&lt;Select&gt;"),"N/A","Error, please check"))</f>
        <v>N/A</v>
      </c>
      <c r="P35" s="235" t="str">
        <f>IF($F35=Lists!$D$5,IF('Table A2 Economic Benefits'!P87="","N/A",'Table A2 Economic Benefits'!P87),
IF(OR($F35=Lists!$D$4,$F35="&lt;Select&gt;"),"N/A","Error, please check"))</f>
        <v>N/A</v>
      </c>
      <c r="Q35" s="235" t="str">
        <f>IF($F35=Lists!$D$5,IF('Table A2 Economic Benefits'!Q87="","N/A",'Table A2 Economic Benefits'!Q87),
IF(OR($F35=Lists!$D$4,$F35="&lt;Select&gt;"),"N/A","Error, please check"))</f>
        <v>N/A</v>
      </c>
      <c r="R35" s="235" t="str">
        <f>IF($F35=Lists!$D$5,IF('Table A2 Economic Benefits'!R87="","N/A",'Table A2 Economic Benefits'!R87),
IF(OR($F35=Lists!$D$4,$F35="&lt;Select&gt;"),"N/A","Error, please check"))</f>
        <v>N/A</v>
      </c>
      <c r="S35" s="235" t="str">
        <f>IF($F35=Lists!$D$5,IF('Table A2 Economic Benefits'!S87="","N/A",'Table A2 Economic Benefits'!S87),
IF(OR($F35=Lists!$D$4,$F35="&lt;Select&gt;"),"N/A","Error, please check"))</f>
        <v>N/A</v>
      </c>
      <c r="T35" s="235" t="str">
        <f>IF($F35=Lists!$D$5,IF('Table A2 Economic Benefits'!T87="","N/A",'Table A2 Economic Benefits'!T87),
IF(OR($F35=Lists!$D$4,$F35="&lt;Select&gt;"),"N/A","Error, please check"))</f>
        <v>N/A</v>
      </c>
      <c r="U35" s="235" t="str">
        <f>IF($F35=Lists!$D$5,IF('Table A2 Economic Benefits'!U87="","N/A",'Table A2 Economic Benefits'!U87),
IF(OR($F35=Lists!$D$4,$F35="&lt;Select&gt;"),"N/A","Error, please check"))</f>
        <v>N/A</v>
      </c>
      <c r="V35" s="235" t="str">
        <f>IF($F35=Lists!$D$5,IF('Table A2 Economic Benefits'!V87="","N/A",'Table A2 Economic Benefits'!V87),
IF(OR($F35=Lists!$D$4,$F35="&lt;Select&gt;"),"N/A","Error, please check"))</f>
        <v>N/A</v>
      </c>
      <c r="W35" s="235" t="str">
        <f>IF($F35=Lists!$D$5,IF('Table A2 Economic Benefits'!W87="","N/A",'Table A2 Economic Benefits'!W87),
IF(OR($F35=Lists!$D$4,$F35="&lt;Select&gt;"),"N/A","Error, please check"))</f>
        <v>N/A</v>
      </c>
      <c r="X35" s="235" t="str">
        <f>IF($F35=Lists!$D$5,IF('Table A2 Economic Benefits'!X87="","N/A",'Table A2 Economic Benefits'!X87),
IF(OR($F35=Lists!$D$4,$F35="&lt;Select&gt;"),"N/A","Error, please check"))</f>
        <v>N/A</v>
      </c>
      <c r="Y35" s="235" t="str">
        <f>IF($F35=Lists!$D$5,IF('Table A2 Economic Benefits'!Y87="","N/A",'Table A2 Economic Benefits'!Y87),
IF(OR($F35=Lists!$D$4,$F35="&lt;Select&gt;"),"N/A","Error, please check"))</f>
        <v>N/A</v>
      </c>
      <c r="Z35" s="235" t="str">
        <f>IF($F35=Lists!$D$5,IF('Table A2 Economic Benefits'!Z87="","N/A",'Table A2 Economic Benefits'!Z87),
IF(OR($F35=Lists!$D$4,$F35="&lt;Select&gt;"),"N/A","Error, please check"))</f>
        <v>N/A</v>
      </c>
      <c r="AA35" s="235" t="str">
        <f>IF($F35=Lists!$D$5,IF('Table A2 Economic Benefits'!AA87="","N/A",'Table A2 Economic Benefits'!AA87),
IF(OR($F35=Lists!$D$4,$F35="&lt;Select&gt;"),"N/A","Error, please check"))</f>
        <v>N/A</v>
      </c>
      <c r="AB35" s="235" t="str">
        <f>IF($F35=Lists!$D$5,IF('Table A2 Economic Benefits'!AB87="","N/A",'Table A2 Economic Benefits'!AB87),
IF(OR($F35=Lists!$D$4,$F35="&lt;Select&gt;"),"N/A","Error, please check"))</f>
        <v>N/A</v>
      </c>
      <c r="AC35" s="235" t="str">
        <f>IF($F35=Lists!$D$5,IF('Table A2 Economic Benefits'!AC87="","N/A",'Table A2 Economic Benefits'!AC87),
IF(OR($F35=Lists!$D$4,$F35="&lt;Select&gt;"),"N/A","Error, please check"))</f>
        <v>N/A</v>
      </c>
      <c r="AD35" s="235" t="str">
        <f>IF($F35=Lists!$D$5,IF('Table A2 Economic Benefits'!AD87="","N/A",'Table A2 Economic Benefits'!AD87),
IF(OR($F35=Lists!$D$4,$F35="&lt;Select&gt;"),"N/A","Error, please check"))</f>
        <v>N/A</v>
      </c>
      <c r="AE35" s="235" t="str">
        <f>IF($F35=Lists!$D$5,IF('Table A2 Economic Benefits'!AE87="","N/A",'Table A2 Economic Benefits'!AE87),
IF(OR($F35=Lists!$D$4,$F35="&lt;Select&gt;"),"N/A","Error, please check"))</f>
        <v>N/A</v>
      </c>
      <c r="AF35" s="235" t="str">
        <f>IF($F35=Lists!$D$5,IF('Table A2 Economic Benefits'!AF87="","N/A",'Table A2 Economic Benefits'!AF87),
IF(OR($F35=Lists!$D$4,$F35="&lt;Select&gt;"),"N/A","Error, please check"))</f>
        <v>N/A</v>
      </c>
      <c r="AG35" s="235" t="str">
        <f>IF($F35=Lists!$D$5,IF('Table A2 Economic Benefits'!AG87="","N/A",'Table A2 Economic Benefits'!AG87),
IF(OR($F35=Lists!$D$4,$F35="&lt;Select&gt;"),"N/A","Error, please check"))</f>
        <v>N/A</v>
      </c>
      <c r="AH35" s="235" t="str">
        <f>IF($F35=Lists!$D$5,IF('Table A2 Economic Benefits'!AH87="","N/A",'Table A2 Economic Benefits'!AH87),
IF(OR($F35=Lists!$D$4,$F35="&lt;Select&gt;"),"N/A","Error, please check"))</f>
        <v>N/A</v>
      </c>
      <c r="AI35" s="235" t="str">
        <f>IF($F35=Lists!$D$5,IF('Table A2 Economic Benefits'!AI87="","N/A",'Table A2 Economic Benefits'!AI87),
IF(OR($F35=Lists!$D$4,$F35="&lt;Select&gt;"),"N/A","Error, please check"))</f>
        <v>N/A</v>
      </c>
      <c r="AJ35" s="235" t="str">
        <f>IF($F35=Lists!$D$5,IF('Table A2 Economic Benefits'!AJ87="","N/A",'Table A2 Economic Benefits'!AJ87),
IF(OR($F35=Lists!$D$4,$F35="&lt;Select&gt;"),"N/A","Error, please check"))</f>
        <v>N/A</v>
      </c>
      <c r="AK35" s="235" t="str">
        <f>IF($F35=Lists!$D$5,IF('Table A2 Economic Benefits'!AK87="","N/A",'Table A2 Economic Benefits'!AK87),
IF(OR($F35=Lists!$D$4,$F35="&lt;Select&gt;"),"N/A","Error, please check"))</f>
        <v>N/A</v>
      </c>
      <c r="AL35" s="235" t="str">
        <f>IF($F35=Lists!$D$5,IF('Table A2 Economic Benefits'!AL87="","N/A",'Table A2 Economic Benefits'!AL87),
IF(OR($F35=Lists!$D$4,$F35="&lt;Select&gt;"),"N/A","Error, please check"))</f>
        <v>N/A</v>
      </c>
      <c r="AM35" s="235" t="str">
        <f>IF($F35=Lists!$D$5,IF('Table A2 Economic Benefits'!AM87="","N/A",'Table A2 Economic Benefits'!AM87),
IF(OR($F35=Lists!$D$4,$F35="&lt;Select&gt;"),"N/A","Error, please check"))</f>
        <v>N/A</v>
      </c>
      <c r="AN35" s="235" t="str">
        <f>IF($F35=Lists!$D$5,IF('Table A2 Economic Benefits'!AN87="","N/A",'Table A2 Economic Benefits'!AN87),
IF(OR($F35=Lists!$D$4,$F35="&lt;Select&gt;"),"N/A","Error, please check"))</f>
        <v>N/A</v>
      </c>
      <c r="AO35" s="235" t="str">
        <f>IF($F35=Lists!$D$5,IF('Table A2 Economic Benefits'!AO87="","N/A",'Table A2 Economic Benefits'!AO87),
IF(OR($F35=Lists!$D$4,$F35="&lt;Select&gt;"),"N/A","Error, please check"))</f>
        <v>N/A</v>
      </c>
      <c r="AP35" s="235" t="str">
        <f>IF($F35=Lists!$D$5,IF('Table A2 Economic Benefits'!AP87="","N/A",'Table A2 Economic Benefits'!AP87),
IF(OR($F35=Lists!$D$4,$F35="&lt;Select&gt;"),"N/A","Error, please check"))</f>
        <v>N/A</v>
      </c>
      <c r="AQ35" s="235" t="str">
        <f>IF($F35=Lists!$D$5,IF('Table A2 Economic Benefits'!AQ87="","N/A",'Table A2 Economic Benefits'!AQ87),
IF(OR($F35=Lists!$D$4,$F35="&lt;Select&gt;"),"N/A","Error, please check"))</f>
        <v>N/A</v>
      </c>
      <c r="AR35" s="235" t="str">
        <f>IF($F35=Lists!$D$5,IF('Table A2 Economic Benefits'!AR87="","N/A",'Table A2 Economic Benefits'!AR87),
IF(OR($F35=Lists!$D$4,$F35="&lt;Select&gt;"),"N/A","Error, please check"))</f>
        <v>N/A</v>
      </c>
      <c r="AS35" s="235" t="str">
        <f>IF($F35=Lists!$D$5,IF('Table A2 Economic Benefits'!AS87="","N/A",'Table A2 Economic Benefits'!AS87),
IF(OR($F35=Lists!$D$4,$F35="&lt;Select&gt;"),"N/A","Error, please check"))</f>
        <v>N/A</v>
      </c>
      <c r="AT35" s="235" t="str">
        <f>IF($F35=Lists!$D$5,IF('Table A2 Economic Benefits'!AT87="","N/A",'Table A2 Economic Benefits'!AT87),
IF(OR($F35=Lists!$D$4,$F35="&lt;Select&gt;"),"N/A","Error, please check"))</f>
        <v>N/A</v>
      </c>
      <c r="AU35" s="235" t="str">
        <f>IF($F35=Lists!$D$5,IF('Table A2 Economic Benefits'!AU87="","N/A",'Table A2 Economic Benefits'!AU87),
IF(OR($F35=Lists!$D$4,$F35="&lt;Select&gt;"),"N/A","Error, please check"))</f>
        <v>N/A</v>
      </c>
      <c r="AV35" s="235" t="str">
        <f>IF($F35=Lists!$D$5,IF('Table A2 Economic Benefits'!AV87="","N/A",'Table A2 Economic Benefits'!AV87),
IF(OR($F35=Lists!$D$4,$F35="&lt;Select&gt;"),"N/A","Error, please check"))</f>
        <v>N/A</v>
      </c>
      <c r="AW35" s="235" t="str">
        <f>IF($F35=Lists!$D$5,IF('Table A2 Economic Benefits'!AW87="","N/A",'Table A2 Economic Benefits'!AW87),
IF(OR($F35=Lists!$D$4,$F35="&lt;Select&gt;"),"N/A","Error, please check"))</f>
        <v>N/A</v>
      </c>
      <c r="AX35" s="235" t="str">
        <f>IF($F35=Lists!$D$5,IF('Table A2 Economic Benefits'!AX87="","N/A",'Table A2 Economic Benefits'!AX87),
IF(OR($F35=Lists!$D$4,$F35="&lt;Select&gt;"),"N/A","Error, please check"))</f>
        <v>N/A</v>
      </c>
      <c r="AY35" s="235" t="str">
        <f>IF($F35=Lists!$D$5,IF('Table A2 Economic Benefits'!AY87="","N/A",'Table A2 Economic Benefits'!AY87),
IF(OR($F35=Lists!$D$4,$F35="&lt;Select&gt;"),"N/A","Error, please check"))</f>
        <v>N/A</v>
      </c>
      <c r="AZ35" s="235" t="str">
        <f>IF($F35=Lists!$D$5,IF('Table A2 Economic Benefits'!AZ87="","N/A",'Table A2 Economic Benefits'!AZ87),
IF(OR($F35=Lists!$D$4,$F35="&lt;Select&gt;"),"N/A","Error, please check"))</f>
        <v>N/A</v>
      </c>
      <c r="BA35" s="235" t="str">
        <f>IF($F35=Lists!$D$5,IF('Table A2 Economic Benefits'!BA87="","N/A",'Table A2 Economic Benefits'!BA87),
IF(OR($F35=Lists!$D$4,$F35="&lt;Select&gt;"),"N/A","Error, please check"))</f>
        <v>N/A</v>
      </c>
      <c r="BB35" s="235" t="str">
        <f>IF($F35=Lists!$D$5,IF('Table A2 Economic Benefits'!BB87="","N/A",'Table A2 Economic Benefits'!BB87),
IF(OR($F35=Lists!$D$4,$F35="&lt;Select&gt;"),"N/A","Error, please check"))</f>
        <v>N/A</v>
      </c>
      <c r="BC35" s="235" t="str">
        <f>IF($F35=Lists!$D$5,IF('Table A2 Economic Benefits'!BC87="","N/A",'Table A2 Economic Benefits'!BC87),
IF(OR($F35=Lists!$D$4,$F35="&lt;Select&gt;"),"N/A","Error, please check"))</f>
        <v>N/A</v>
      </c>
      <c r="BD35" s="235" t="str">
        <f>IF($F35=Lists!$D$5,IF('Table A2 Economic Benefits'!BD87="","N/A",'Table A2 Economic Benefits'!BD87),
IF(OR($F35=Lists!$D$4,$F35="&lt;Select&gt;"),"N/A","Error, please check"))</f>
        <v>N/A</v>
      </c>
      <c r="BE35" s="235" t="str">
        <f>IF($F35=Lists!$D$5,IF('Table A2 Economic Benefits'!BE87="","N/A",'Table A2 Economic Benefits'!BE87),
IF(OR($F35=Lists!$D$4,$F35="&lt;Select&gt;"),"N/A","Error, please check"))</f>
        <v>N/A</v>
      </c>
      <c r="BF35" s="235" t="str">
        <f>IF($F35=Lists!$D$5,IF('Table A2 Economic Benefits'!BF87="","N/A",'Table A2 Economic Benefits'!BF87),
IF(OR($F35=Lists!$D$4,$F35="&lt;Select&gt;"),"N/A","Error, please check"))</f>
        <v>N/A</v>
      </c>
      <c r="BG35" s="235" t="str">
        <f>IF($F35=Lists!$D$5,IF('Table A2 Economic Benefits'!BG87="","N/A",'Table A2 Economic Benefits'!BG87),
IF(OR($F35=Lists!$D$4,$F35="&lt;Select&gt;"),"N/A","Error, please check"))</f>
        <v>N/A</v>
      </c>
      <c r="BH35" s="235" t="str">
        <f>IF($F35=Lists!$D$5,IF('Table A2 Economic Benefits'!BH87="","N/A",'Table A2 Economic Benefits'!BH87),
IF(OR($F35=Lists!$D$4,$F35="&lt;Select&gt;"),"N/A","Error, please check"))</f>
        <v>N/A</v>
      </c>
      <c r="BI35" s="235" t="str">
        <f>IF($F35=Lists!$D$5,IF('Table A2 Economic Benefits'!BI87="","N/A",'Table A2 Economic Benefits'!BI87),
IF(OR($F35=Lists!$D$4,$F35="&lt;Select&gt;"),"N/A","Error, please check"))</f>
        <v>N/A</v>
      </c>
      <c r="BJ35" s="235" t="str">
        <f>IF($F35=Lists!$D$5,IF('Table A2 Economic Benefits'!BJ87="","N/A",'Table A2 Economic Benefits'!BJ87),
IF(OR($F35=Lists!$D$4,$F35="&lt;Select&gt;"),"N/A","Error, please check"))</f>
        <v>N/A</v>
      </c>
      <c r="BK35" s="235" t="str">
        <f>IF($F35=Lists!$D$5,IF('Table A2 Economic Benefits'!BK87="","N/A",'Table A2 Economic Benefits'!BK87),
IF(OR($F35=Lists!$D$4,$F35="&lt;Select&gt;"),"N/A","Error, please check"))</f>
        <v>N/A</v>
      </c>
      <c r="BL35" s="235" t="str">
        <f>IF($F35=Lists!$D$5,IF('Table A2 Economic Benefits'!BL87="","N/A",'Table A2 Economic Benefits'!BL87),
IF(OR($F35=Lists!$D$4,$F35="&lt;Select&gt;"),"N/A","Error, please check"))</f>
        <v>N/A</v>
      </c>
      <c r="BM35" s="235" t="str">
        <f>IF($F35=Lists!$D$5,IF('Table A2 Economic Benefits'!BM87="","N/A",'Table A2 Economic Benefits'!BM87),
IF(OR($F35=Lists!$D$4,$F35="&lt;Select&gt;"),"N/A","Error, please check"))</f>
        <v>N/A</v>
      </c>
      <c r="BN35" s="235" t="str">
        <f>IF($F35=Lists!$D$5,IF('Table A2 Economic Benefits'!BN87="","N/A",'Table A2 Economic Benefits'!BN87),
IF(OR($F35=Lists!$D$4,$F35="&lt;Select&gt;"),"N/A","Error, please check"))</f>
        <v>N/A</v>
      </c>
    </row>
    <row r="36" spans="3:66" x14ac:dyDescent="0.4">
      <c r="C36" s="103" t="str">
        <f>'Table A2 Economic Benefits'!C88</f>
        <v>&lt;Select&gt;</v>
      </c>
      <c r="D36" s="103" t="str">
        <f>'Table A2 Economic Benefits'!D88</f>
        <v>&lt;Select&gt;</v>
      </c>
      <c r="E36" s="103" t="str">
        <f>'Table A2 Economic Benefits'!E88</f>
        <v/>
      </c>
      <c r="F36" s="103" t="str">
        <f>'Table A2 Economic Benefits'!F88</f>
        <v>&lt;Select&gt;</v>
      </c>
      <c r="G36" s="235" t="str">
        <f>IF($F36=Lists!$D$5,IF('Table A2 Economic Benefits'!G88="","N/A",'Table A2 Economic Benefits'!G88),
IF(OR($F36=Lists!$D$4,$F36="&lt;Select&gt;"),"N/A","Error, please check"))</f>
        <v>N/A</v>
      </c>
      <c r="H36" s="235" t="str">
        <f>IF($F36=Lists!$D$5,IF('Table A2 Economic Benefits'!H88="","N/A",'Table A2 Economic Benefits'!H88),
IF(OR($F36=Lists!$D$4,$F36="&lt;Select&gt;"),"N/A","Error, please check"))</f>
        <v>N/A</v>
      </c>
      <c r="I36" s="235" t="str">
        <f>IF($F36=Lists!$D$5,IF('Table A2 Economic Benefits'!I88="","N/A",'Table A2 Economic Benefits'!I88),
IF(OR($F36=Lists!$D$4,$F36="&lt;Select&gt;"),"N/A","Error, please check"))</f>
        <v>N/A</v>
      </c>
      <c r="J36" s="235" t="str">
        <f>IF($F36=Lists!$D$5,IF('Table A2 Economic Benefits'!J88="","N/A",'Table A2 Economic Benefits'!J88),
IF(OR($F36=Lists!$D$4,$F36="&lt;Select&gt;"),"N/A","Error, please check"))</f>
        <v>N/A</v>
      </c>
      <c r="K36" s="235" t="str">
        <f>IF($F36=Lists!$D$5,IF('Table A2 Economic Benefits'!K88="","N/A",'Table A2 Economic Benefits'!K88),
IF(OR($F36=Lists!$D$4,$F36="&lt;Select&gt;"),"N/A","Error, please check"))</f>
        <v>N/A</v>
      </c>
      <c r="L36" s="235" t="str">
        <f>IF($F36=Lists!$D$5,IF('Table A2 Economic Benefits'!L88="","N/A",'Table A2 Economic Benefits'!L88),
IF(OR($F36=Lists!$D$4,$F36="&lt;Select&gt;"),"N/A","Error, please check"))</f>
        <v>N/A</v>
      </c>
      <c r="M36" s="235" t="str">
        <f>IF($F36=Lists!$D$5,IF('Table A2 Economic Benefits'!M88="","N/A",'Table A2 Economic Benefits'!M88),
IF(OR($F36=Lists!$D$4,$F36="&lt;Select&gt;"),"N/A","Error, please check"))</f>
        <v>N/A</v>
      </c>
      <c r="N36" s="235" t="str">
        <f>IF($F36=Lists!$D$5,IF('Table A2 Economic Benefits'!N88="","N/A",'Table A2 Economic Benefits'!N88),
IF(OR($F36=Lists!$D$4,$F36="&lt;Select&gt;"),"N/A","Error, please check"))</f>
        <v>N/A</v>
      </c>
      <c r="O36" s="235" t="str">
        <f>IF($F36=Lists!$D$5,IF('Table A2 Economic Benefits'!O88="","N/A",'Table A2 Economic Benefits'!O88),
IF(OR($F36=Lists!$D$4,$F36="&lt;Select&gt;"),"N/A","Error, please check"))</f>
        <v>N/A</v>
      </c>
      <c r="P36" s="235" t="str">
        <f>IF($F36=Lists!$D$5,IF('Table A2 Economic Benefits'!P88="","N/A",'Table A2 Economic Benefits'!P88),
IF(OR($F36=Lists!$D$4,$F36="&lt;Select&gt;"),"N/A","Error, please check"))</f>
        <v>N/A</v>
      </c>
      <c r="Q36" s="235" t="str">
        <f>IF($F36=Lists!$D$5,IF('Table A2 Economic Benefits'!Q88="","N/A",'Table A2 Economic Benefits'!Q88),
IF(OR($F36=Lists!$D$4,$F36="&lt;Select&gt;"),"N/A","Error, please check"))</f>
        <v>N/A</v>
      </c>
      <c r="R36" s="235" t="str">
        <f>IF($F36=Lists!$D$5,IF('Table A2 Economic Benefits'!R88="","N/A",'Table A2 Economic Benefits'!R88),
IF(OR($F36=Lists!$D$4,$F36="&lt;Select&gt;"),"N/A","Error, please check"))</f>
        <v>N/A</v>
      </c>
      <c r="S36" s="235" t="str">
        <f>IF($F36=Lists!$D$5,IF('Table A2 Economic Benefits'!S88="","N/A",'Table A2 Economic Benefits'!S88),
IF(OR($F36=Lists!$D$4,$F36="&lt;Select&gt;"),"N/A","Error, please check"))</f>
        <v>N/A</v>
      </c>
      <c r="T36" s="235" t="str">
        <f>IF($F36=Lists!$D$5,IF('Table A2 Economic Benefits'!T88="","N/A",'Table A2 Economic Benefits'!T88),
IF(OR($F36=Lists!$D$4,$F36="&lt;Select&gt;"),"N/A","Error, please check"))</f>
        <v>N/A</v>
      </c>
      <c r="U36" s="235" t="str">
        <f>IF($F36=Lists!$D$5,IF('Table A2 Economic Benefits'!U88="","N/A",'Table A2 Economic Benefits'!U88),
IF(OR($F36=Lists!$D$4,$F36="&lt;Select&gt;"),"N/A","Error, please check"))</f>
        <v>N/A</v>
      </c>
      <c r="V36" s="235" t="str">
        <f>IF($F36=Lists!$D$5,IF('Table A2 Economic Benefits'!V88="","N/A",'Table A2 Economic Benefits'!V88),
IF(OR($F36=Lists!$D$4,$F36="&lt;Select&gt;"),"N/A","Error, please check"))</f>
        <v>N/A</v>
      </c>
      <c r="W36" s="235" t="str">
        <f>IF($F36=Lists!$D$5,IF('Table A2 Economic Benefits'!W88="","N/A",'Table A2 Economic Benefits'!W88),
IF(OR($F36=Lists!$D$4,$F36="&lt;Select&gt;"),"N/A","Error, please check"))</f>
        <v>N/A</v>
      </c>
      <c r="X36" s="235" t="str">
        <f>IF($F36=Lists!$D$5,IF('Table A2 Economic Benefits'!X88="","N/A",'Table A2 Economic Benefits'!X88),
IF(OR($F36=Lists!$D$4,$F36="&lt;Select&gt;"),"N/A","Error, please check"))</f>
        <v>N/A</v>
      </c>
      <c r="Y36" s="235" t="str">
        <f>IF($F36=Lists!$D$5,IF('Table A2 Economic Benefits'!Y88="","N/A",'Table A2 Economic Benefits'!Y88),
IF(OR($F36=Lists!$D$4,$F36="&lt;Select&gt;"),"N/A","Error, please check"))</f>
        <v>N/A</v>
      </c>
      <c r="Z36" s="235" t="str">
        <f>IF($F36=Lists!$D$5,IF('Table A2 Economic Benefits'!Z88="","N/A",'Table A2 Economic Benefits'!Z88),
IF(OR($F36=Lists!$D$4,$F36="&lt;Select&gt;"),"N/A","Error, please check"))</f>
        <v>N/A</v>
      </c>
      <c r="AA36" s="235" t="str">
        <f>IF($F36=Lists!$D$5,IF('Table A2 Economic Benefits'!AA88="","N/A",'Table A2 Economic Benefits'!AA88),
IF(OR($F36=Lists!$D$4,$F36="&lt;Select&gt;"),"N/A","Error, please check"))</f>
        <v>N/A</v>
      </c>
      <c r="AB36" s="235" t="str">
        <f>IF($F36=Lists!$D$5,IF('Table A2 Economic Benefits'!AB88="","N/A",'Table A2 Economic Benefits'!AB88),
IF(OR($F36=Lists!$D$4,$F36="&lt;Select&gt;"),"N/A","Error, please check"))</f>
        <v>N/A</v>
      </c>
      <c r="AC36" s="235" t="str">
        <f>IF($F36=Lists!$D$5,IF('Table A2 Economic Benefits'!AC88="","N/A",'Table A2 Economic Benefits'!AC88),
IF(OR($F36=Lists!$D$4,$F36="&lt;Select&gt;"),"N/A","Error, please check"))</f>
        <v>N/A</v>
      </c>
      <c r="AD36" s="235" t="str">
        <f>IF($F36=Lists!$D$5,IF('Table A2 Economic Benefits'!AD88="","N/A",'Table A2 Economic Benefits'!AD88),
IF(OR($F36=Lists!$D$4,$F36="&lt;Select&gt;"),"N/A","Error, please check"))</f>
        <v>N/A</v>
      </c>
      <c r="AE36" s="235" t="str">
        <f>IF($F36=Lists!$D$5,IF('Table A2 Economic Benefits'!AE88="","N/A",'Table A2 Economic Benefits'!AE88),
IF(OR($F36=Lists!$D$4,$F36="&lt;Select&gt;"),"N/A","Error, please check"))</f>
        <v>N/A</v>
      </c>
      <c r="AF36" s="235" t="str">
        <f>IF($F36=Lists!$D$5,IF('Table A2 Economic Benefits'!AF88="","N/A",'Table A2 Economic Benefits'!AF88),
IF(OR($F36=Lists!$D$4,$F36="&lt;Select&gt;"),"N/A","Error, please check"))</f>
        <v>N/A</v>
      </c>
      <c r="AG36" s="235" t="str">
        <f>IF($F36=Lists!$D$5,IF('Table A2 Economic Benefits'!AG88="","N/A",'Table A2 Economic Benefits'!AG88),
IF(OR($F36=Lists!$D$4,$F36="&lt;Select&gt;"),"N/A","Error, please check"))</f>
        <v>N/A</v>
      </c>
      <c r="AH36" s="235" t="str">
        <f>IF($F36=Lists!$D$5,IF('Table A2 Economic Benefits'!AH88="","N/A",'Table A2 Economic Benefits'!AH88),
IF(OR($F36=Lists!$D$4,$F36="&lt;Select&gt;"),"N/A","Error, please check"))</f>
        <v>N/A</v>
      </c>
      <c r="AI36" s="235" t="str">
        <f>IF($F36=Lists!$D$5,IF('Table A2 Economic Benefits'!AI88="","N/A",'Table A2 Economic Benefits'!AI88),
IF(OR($F36=Lists!$D$4,$F36="&lt;Select&gt;"),"N/A","Error, please check"))</f>
        <v>N/A</v>
      </c>
      <c r="AJ36" s="235" t="str">
        <f>IF($F36=Lists!$D$5,IF('Table A2 Economic Benefits'!AJ88="","N/A",'Table A2 Economic Benefits'!AJ88),
IF(OR($F36=Lists!$D$4,$F36="&lt;Select&gt;"),"N/A","Error, please check"))</f>
        <v>N/A</v>
      </c>
      <c r="AK36" s="235" t="str">
        <f>IF($F36=Lists!$D$5,IF('Table A2 Economic Benefits'!AK88="","N/A",'Table A2 Economic Benefits'!AK88),
IF(OR($F36=Lists!$D$4,$F36="&lt;Select&gt;"),"N/A","Error, please check"))</f>
        <v>N/A</v>
      </c>
      <c r="AL36" s="235" t="str">
        <f>IF($F36=Lists!$D$5,IF('Table A2 Economic Benefits'!AL88="","N/A",'Table A2 Economic Benefits'!AL88),
IF(OR($F36=Lists!$D$4,$F36="&lt;Select&gt;"),"N/A","Error, please check"))</f>
        <v>N/A</v>
      </c>
      <c r="AM36" s="235" t="str">
        <f>IF($F36=Lists!$D$5,IF('Table A2 Economic Benefits'!AM88="","N/A",'Table A2 Economic Benefits'!AM88),
IF(OR($F36=Lists!$D$4,$F36="&lt;Select&gt;"),"N/A","Error, please check"))</f>
        <v>N/A</v>
      </c>
      <c r="AN36" s="235" t="str">
        <f>IF($F36=Lists!$D$5,IF('Table A2 Economic Benefits'!AN88="","N/A",'Table A2 Economic Benefits'!AN88),
IF(OR($F36=Lists!$D$4,$F36="&lt;Select&gt;"),"N/A","Error, please check"))</f>
        <v>N/A</v>
      </c>
      <c r="AO36" s="235" t="str">
        <f>IF($F36=Lists!$D$5,IF('Table A2 Economic Benefits'!AO88="","N/A",'Table A2 Economic Benefits'!AO88),
IF(OR($F36=Lists!$D$4,$F36="&lt;Select&gt;"),"N/A","Error, please check"))</f>
        <v>N/A</v>
      </c>
      <c r="AP36" s="235" t="str">
        <f>IF($F36=Lists!$D$5,IF('Table A2 Economic Benefits'!AP88="","N/A",'Table A2 Economic Benefits'!AP88),
IF(OR($F36=Lists!$D$4,$F36="&lt;Select&gt;"),"N/A","Error, please check"))</f>
        <v>N/A</v>
      </c>
      <c r="AQ36" s="235" t="str">
        <f>IF($F36=Lists!$D$5,IF('Table A2 Economic Benefits'!AQ88="","N/A",'Table A2 Economic Benefits'!AQ88),
IF(OR($F36=Lists!$D$4,$F36="&lt;Select&gt;"),"N/A","Error, please check"))</f>
        <v>N/A</v>
      </c>
      <c r="AR36" s="235" t="str">
        <f>IF($F36=Lists!$D$5,IF('Table A2 Economic Benefits'!AR88="","N/A",'Table A2 Economic Benefits'!AR88),
IF(OR($F36=Lists!$D$4,$F36="&lt;Select&gt;"),"N/A","Error, please check"))</f>
        <v>N/A</v>
      </c>
      <c r="AS36" s="235" t="str">
        <f>IF($F36=Lists!$D$5,IF('Table A2 Economic Benefits'!AS88="","N/A",'Table A2 Economic Benefits'!AS88),
IF(OR($F36=Lists!$D$4,$F36="&lt;Select&gt;"),"N/A","Error, please check"))</f>
        <v>N/A</v>
      </c>
      <c r="AT36" s="235" t="str">
        <f>IF($F36=Lists!$D$5,IF('Table A2 Economic Benefits'!AT88="","N/A",'Table A2 Economic Benefits'!AT88),
IF(OR($F36=Lists!$D$4,$F36="&lt;Select&gt;"),"N/A","Error, please check"))</f>
        <v>N/A</v>
      </c>
      <c r="AU36" s="235" t="str">
        <f>IF($F36=Lists!$D$5,IF('Table A2 Economic Benefits'!AU88="","N/A",'Table A2 Economic Benefits'!AU88),
IF(OR($F36=Lists!$D$4,$F36="&lt;Select&gt;"),"N/A","Error, please check"))</f>
        <v>N/A</v>
      </c>
      <c r="AV36" s="235" t="str">
        <f>IF($F36=Lists!$D$5,IF('Table A2 Economic Benefits'!AV88="","N/A",'Table A2 Economic Benefits'!AV88),
IF(OR($F36=Lists!$D$4,$F36="&lt;Select&gt;"),"N/A","Error, please check"))</f>
        <v>N/A</v>
      </c>
      <c r="AW36" s="235" t="str">
        <f>IF($F36=Lists!$D$5,IF('Table A2 Economic Benefits'!AW88="","N/A",'Table A2 Economic Benefits'!AW88),
IF(OR($F36=Lists!$D$4,$F36="&lt;Select&gt;"),"N/A","Error, please check"))</f>
        <v>N/A</v>
      </c>
      <c r="AX36" s="235" t="str">
        <f>IF($F36=Lists!$D$5,IF('Table A2 Economic Benefits'!AX88="","N/A",'Table A2 Economic Benefits'!AX88),
IF(OR($F36=Lists!$D$4,$F36="&lt;Select&gt;"),"N/A","Error, please check"))</f>
        <v>N/A</v>
      </c>
      <c r="AY36" s="235" t="str">
        <f>IF($F36=Lists!$D$5,IF('Table A2 Economic Benefits'!AY88="","N/A",'Table A2 Economic Benefits'!AY88),
IF(OR($F36=Lists!$D$4,$F36="&lt;Select&gt;"),"N/A","Error, please check"))</f>
        <v>N/A</v>
      </c>
      <c r="AZ36" s="235" t="str">
        <f>IF($F36=Lists!$D$5,IF('Table A2 Economic Benefits'!AZ88="","N/A",'Table A2 Economic Benefits'!AZ88),
IF(OR($F36=Lists!$D$4,$F36="&lt;Select&gt;"),"N/A","Error, please check"))</f>
        <v>N/A</v>
      </c>
      <c r="BA36" s="235" t="str">
        <f>IF($F36=Lists!$D$5,IF('Table A2 Economic Benefits'!BA88="","N/A",'Table A2 Economic Benefits'!BA88),
IF(OR($F36=Lists!$D$4,$F36="&lt;Select&gt;"),"N/A","Error, please check"))</f>
        <v>N/A</v>
      </c>
      <c r="BB36" s="235" t="str">
        <f>IF($F36=Lists!$D$5,IF('Table A2 Economic Benefits'!BB88="","N/A",'Table A2 Economic Benefits'!BB88),
IF(OR($F36=Lists!$D$4,$F36="&lt;Select&gt;"),"N/A","Error, please check"))</f>
        <v>N/A</v>
      </c>
      <c r="BC36" s="235" t="str">
        <f>IF($F36=Lists!$D$5,IF('Table A2 Economic Benefits'!BC88="","N/A",'Table A2 Economic Benefits'!BC88),
IF(OR($F36=Lists!$D$4,$F36="&lt;Select&gt;"),"N/A","Error, please check"))</f>
        <v>N/A</v>
      </c>
      <c r="BD36" s="235" t="str">
        <f>IF($F36=Lists!$D$5,IF('Table A2 Economic Benefits'!BD88="","N/A",'Table A2 Economic Benefits'!BD88),
IF(OR($F36=Lists!$D$4,$F36="&lt;Select&gt;"),"N/A","Error, please check"))</f>
        <v>N/A</v>
      </c>
      <c r="BE36" s="235" t="str">
        <f>IF($F36=Lists!$D$5,IF('Table A2 Economic Benefits'!BE88="","N/A",'Table A2 Economic Benefits'!BE88),
IF(OR($F36=Lists!$D$4,$F36="&lt;Select&gt;"),"N/A","Error, please check"))</f>
        <v>N/A</v>
      </c>
      <c r="BF36" s="235" t="str">
        <f>IF($F36=Lists!$D$5,IF('Table A2 Economic Benefits'!BF88="","N/A",'Table A2 Economic Benefits'!BF88),
IF(OR($F36=Lists!$D$4,$F36="&lt;Select&gt;"),"N/A","Error, please check"))</f>
        <v>N/A</v>
      </c>
      <c r="BG36" s="235" t="str">
        <f>IF($F36=Lists!$D$5,IF('Table A2 Economic Benefits'!BG88="","N/A",'Table A2 Economic Benefits'!BG88),
IF(OR($F36=Lists!$D$4,$F36="&lt;Select&gt;"),"N/A","Error, please check"))</f>
        <v>N/A</v>
      </c>
      <c r="BH36" s="235" t="str">
        <f>IF($F36=Lists!$D$5,IF('Table A2 Economic Benefits'!BH88="","N/A",'Table A2 Economic Benefits'!BH88),
IF(OR($F36=Lists!$D$4,$F36="&lt;Select&gt;"),"N/A","Error, please check"))</f>
        <v>N/A</v>
      </c>
      <c r="BI36" s="235" t="str">
        <f>IF($F36=Lists!$D$5,IF('Table A2 Economic Benefits'!BI88="","N/A",'Table A2 Economic Benefits'!BI88),
IF(OR($F36=Lists!$D$4,$F36="&lt;Select&gt;"),"N/A","Error, please check"))</f>
        <v>N/A</v>
      </c>
      <c r="BJ36" s="235" t="str">
        <f>IF($F36=Lists!$D$5,IF('Table A2 Economic Benefits'!BJ88="","N/A",'Table A2 Economic Benefits'!BJ88),
IF(OR($F36=Lists!$D$4,$F36="&lt;Select&gt;"),"N/A","Error, please check"))</f>
        <v>N/A</v>
      </c>
      <c r="BK36" s="235" t="str">
        <f>IF($F36=Lists!$D$5,IF('Table A2 Economic Benefits'!BK88="","N/A",'Table A2 Economic Benefits'!BK88),
IF(OR($F36=Lists!$D$4,$F36="&lt;Select&gt;"),"N/A","Error, please check"))</f>
        <v>N/A</v>
      </c>
      <c r="BL36" s="235" t="str">
        <f>IF($F36=Lists!$D$5,IF('Table A2 Economic Benefits'!BL88="","N/A",'Table A2 Economic Benefits'!BL88),
IF(OR($F36=Lists!$D$4,$F36="&lt;Select&gt;"),"N/A","Error, please check"))</f>
        <v>N/A</v>
      </c>
      <c r="BM36" s="235" t="str">
        <f>IF($F36=Lists!$D$5,IF('Table A2 Economic Benefits'!BM88="","N/A",'Table A2 Economic Benefits'!BM88),
IF(OR($F36=Lists!$D$4,$F36="&lt;Select&gt;"),"N/A","Error, please check"))</f>
        <v>N/A</v>
      </c>
      <c r="BN36" s="235" t="str">
        <f>IF($F36=Lists!$D$5,IF('Table A2 Economic Benefits'!BN88="","N/A",'Table A2 Economic Benefits'!BN88),
IF(OR($F36=Lists!$D$4,$F36="&lt;Select&gt;"),"N/A","Error, please check"))</f>
        <v>N/A</v>
      </c>
    </row>
    <row r="37" spans="3:66" x14ac:dyDescent="0.4">
      <c r="C37" s="103" t="str">
        <f>'Table A2 Economic Benefits'!C89</f>
        <v>&lt;Select&gt;</v>
      </c>
      <c r="D37" s="103" t="str">
        <f>'Table A2 Economic Benefits'!D89</f>
        <v>&lt;Select&gt;</v>
      </c>
      <c r="E37" s="103" t="str">
        <f>'Table A2 Economic Benefits'!E89</f>
        <v/>
      </c>
      <c r="F37" s="103" t="str">
        <f>'Table A2 Economic Benefits'!F89</f>
        <v>&lt;Select&gt;</v>
      </c>
      <c r="G37" s="235" t="str">
        <f>IF($F37=Lists!$D$5,IF('Table A2 Economic Benefits'!G89="","N/A",'Table A2 Economic Benefits'!G89),
IF(OR($F37=Lists!$D$4,$F37="&lt;Select&gt;"),"N/A","Error, please check"))</f>
        <v>N/A</v>
      </c>
      <c r="H37" s="235" t="str">
        <f>IF($F37=Lists!$D$5,IF('Table A2 Economic Benefits'!H89="","N/A",'Table A2 Economic Benefits'!H89),
IF(OR($F37=Lists!$D$4,$F37="&lt;Select&gt;"),"N/A","Error, please check"))</f>
        <v>N/A</v>
      </c>
      <c r="I37" s="235" t="str">
        <f>IF($F37=Lists!$D$5,IF('Table A2 Economic Benefits'!I89="","N/A",'Table A2 Economic Benefits'!I89),
IF(OR($F37=Lists!$D$4,$F37="&lt;Select&gt;"),"N/A","Error, please check"))</f>
        <v>N/A</v>
      </c>
      <c r="J37" s="235" t="str">
        <f>IF($F37=Lists!$D$5,IF('Table A2 Economic Benefits'!J89="","N/A",'Table A2 Economic Benefits'!J89),
IF(OR($F37=Lists!$D$4,$F37="&lt;Select&gt;"),"N/A","Error, please check"))</f>
        <v>N/A</v>
      </c>
      <c r="K37" s="235" t="str">
        <f>IF($F37=Lists!$D$5,IF('Table A2 Economic Benefits'!K89="","N/A",'Table A2 Economic Benefits'!K89),
IF(OR($F37=Lists!$D$4,$F37="&lt;Select&gt;"),"N/A","Error, please check"))</f>
        <v>N/A</v>
      </c>
      <c r="L37" s="235" t="str">
        <f>IF($F37=Lists!$D$5,IF('Table A2 Economic Benefits'!L89="","N/A",'Table A2 Economic Benefits'!L89),
IF(OR($F37=Lists!$D$4,$F37="&lt;Select&gt;"),"N/A","Error, please check"))</f>
        <v>N/A</v>
      </c>
      <c r="M37" s="235" t="str">
        <f>IF($F37=Lists!$D$5,IF('Table A2 Economic Benefits'!M89="","N/A",'Table A2 Economic Benefits'!M89),
IF(OR($F37=Lists!$D$4,$F37="&lt;Select&gt;"),"N/A","Error, please check"))</f>
        <v>N/A</v>
      </c>
      <c r="N37" s="235" t="str">
        <f>IF($F37=Lists!$D$5,IF('Table A2 Economic Benefits'!N89="","N/A",'Table A2 Economic Benefits'!N89),
IF(OR($F37=Lists!$D$4,$F37="&lt;Select&gt;"),"N/A","Error, please check"))</f>
        <v>N/A</v>
      </c>
      <c r="O37" s="235" t="str">
        <f>IF($F37=Lists!$D$5,IF('Table A2 Economic Benefits'!O89="","N/A",'Table A2 Economic Benefits'!O89),
IF(OR($F37=Lists!$D$4,$F37="&lt;Select&gt;"),"N/A","Error, please check"))</f>
        <v>N/A</v>
      </c>
      <c r="P37" s="235" t="str">
        <f>IF($F37=Lists!$D$5,IF('Table A2 Economic Benefits'!P89="","N/A",'Table A2 Economic Benefits'!P89),
IF(OR($F37=Lists!$D$4,$F37="&lt;Select&gt;"),"N/A","Error, please check"))</f>
        <v>N/A</v>
      </c>
      <c r="Q37" s="235" t="str">
        <f>IF($F37=Lists!$D$5,IF('Table A2 Economic Benefits'!Q89="","N/A",'Table A2 Economic Benefits'!Q89),
IF(OR($F37=Lists!$D$4,$F37="&lt;Select&gt;"),"N/A","Error, please check"))</f>
        <v>N/A</v>
      </c>
      <c r="R37" s="235" t="str">
        <f>IF($F37=Lists!$D$5,IF('Table A2 Economic Benefits'!R89="","N/A",'Table A2 Economic Benefits'!R89),
IF(OR($F37=Lists!$D$4,$F37="&lt;Select&gt;"),"N/A","Error, please check"))</f>
        <v>N/A</v>
      </c>
      <c r="S37" s="235" t="str">
        <f>IF($F37=Lists!$D$5,IF('Table A2 Economic Benefits'!S89="","N/A",'Table A2 Economic Benefits'!S89),
IF(OR($F37=Lists!$D$4,$F37="&lt;Select&gt;"),"N/A","Error, please check"))</f>
        <v>N/A</v>
      </c>
      <c r="T37" s="235" t="str">
        <f>IF($F37=Lists!$D$5,IF('Table A2 Economic Benefits'!T89="","N/A",'Table A2 Economic Benefits'!T89),
IF(OR($F37=Lists!$D$4,$F37="&lt;Select&gt;"),"N/A","Error, please check"))</f>
        <v>N/A</v>
      </c>
      <c r="U37" s="235" t="str">
        <f>IF($F37=Lists!$D$5,IF('Table A2 Economic Benefits'!U89="","N/A",'Table A2 Economic Benefits'!U89),
IF(OR($F37=Lists!$D$4,$F37="&lt;Select&gt;"),"N/A","Error, please check"))</f>
        <v>N/A</v>
      </c>
      <c r="V37" s="235" t="str">
        <f>IF($F37=Lists!$D$5,IF('Table A2 Economic Benefits'!V89="","N/A",'Table A2 Economic Benefits'!V89),
IF(OR($F37=Lists!$D$4,$F37="&lt;Select&gt;"),"N/A","Error, please check"))</f>
        <v>N/A</v>
      </c>
      <c r="W37" s="235" t="str">
        <f>IF($F37=Lists!$D$5,IF('Table A2 Economic Benefits'!W89="","N/A",'Table A2 Economic Benefits'!W89),
IF(OR($F37=Lists!$D$4,$F37="&lt;Select&gt;"),"N/A","Error, please check"))</f>
        <v>N/A</v>
      </c>
      <c r="X37" s="235" t="str">
        <f>IF($F37=Lists!$D$5,IF('Table A2 Economic Benefits'!X89="","N/A",'Table A2 Economic Benefits'!X89),
IF(OR($F37=Lists!$D$4,$F37="&lt;Select&gt;"),"N/A","Error, please check"))</f>
        <v>N/A</v>
      </c>
      <c r="Y37" s="235" t="str">
        <f>IF($F37=Lists!$D$5,IF('Table A2 Economic Benefits'!Y89="","N/A",'Table A2 Economic Benefits'!Y89),
IF(OR($F37=Lists!$D$4,$F37="&lt;Select&gt;"),"N/A","Error, please check"))</f>
        <v>N/A</v>
      </c>
      <c r="Z37" s="235" t="str">
        <f>IF($F37=Lists!$D$5,IF('Table A2 Economic Benefits'!Z89="","N/A",'Table A2 Economic Benefits'!Z89),
IF(OR($F37=Lists!$D$4,$F37="&lt;Select&gt;"),"N/A","Error, please check"))</f>
        <v>N/A</v>
      </c>
      <c r="AA37" s="235" t="str">
        <f>IF($F37=Lists!$D$5,IF('Table A2 Economic Benefits'!AA89="","N/A",'Table A2 Economic Benefits'!AA89),
IF(OR($F37=Lists!$D$4,$F37="&lt;Select&gt;"),"N/A","Error, please check"))</f>
        <v>N/A</v>
      </c>
      <c r="AB37" s="235" t="str">
        <f>IF($F37=Lists!$D$5,IF('Table A2 Economic Benefits'!AB89="","N/A",'Table A2 Economic Benefits'!AB89),
IF(OR($F37=Lists!$D$4,$F37="&lt;Select&gt;"),"N/A","Error, please check"))</f>
        <v>N/A</v>
      </c>
      <c r="AC37" s="235" t="str">
        <f>IF($F37=Lists!$D$5,IF('Table A2 Economic Benefits'!AC89="","N/A",'Table A2 Economic Benefits'!AC89),
IF(OR($F37=Lists!$D$4,$F37="&lt;Select&gt;"),"N/A","Error, please check"))</f>
        <v>N/A</v>
      </c>
      <c r="AD37" s="235" t="str">
        <f>IF($F37=Lists!$D$5,IF('Table A2 Economic Benefits'!AD89="","N/A",'Table A2 Economic Benefits'!AD89),
IF(OR($F37=Lists!$D$4,$F37="&lt;Select&gt;"),"N/A","Error, please check"))</f>
        <v>N/A</v>
      </c>
      <c r="AE37" s="235" t="str">
        <f>IF($F37=Lists!$D$5,IF('Table A2 Economic Benefits'!AE89="","N/A",'Table A2 Economic Benefits'!AE89),
IF(OR($F37=Lists!$D$4,$F37="&lt;Select&gt;"),"N/A","Error, please check"))</f>
        <v>N/A</v>
      </c>
      <c r="AF37" s="235" t="str">
        <f>IF($F37=Lists!$D$5,IF('Table A2 Economic Benefits'!AF89="","N/A",'Table A2 Economic Benefits'!AF89),
IF(OR($F37=Lists!$D$4,$F37="&lt;Select&gt;"),"N/A","Error, please check"))</f>
        <v>N/A</v>
      </c>
      <c r="AG37" s="235" t="str">
        <f>IF($F37=Lists!$D$5,IF('Table A2 Economic Benefits'!AG89="","N/A",'Table A2 Economic Benefits'!AG89),
IF(OR($F37=Lists!$D$4,$F37="&lt;Select&gt;"),"N/A","Error, please check"))</f>
        <v>N/A</v>
      </c>
      <c r="AH37" s="235" t="str">
        <f>IF($F37=Lists!$D$5,IF('Table A2 Economic Benefits'!AH89="","N/A",'Table A2 Economic Benefits'!AH89),
IF(OR($F37=Lists!$D$4,$F37="&lt;Select&gt;"),"N/A","Error, please check"))</f>
        <v>N/A</v>
      </c>
      <c r="AI37" s="235" t="str">
        <f>IF($F37=Lists!$D$5,IF('Table A2 Economic Benefits'!AI89="","N/A",'Table A2 Economic Benefits'!AI89),
IF(OR($F37=Lists!$D$4,$F37="&lt;Select&gt;"),"N/A","Error, please check"))</f>
        <v>N/A</v>
      </c>
      <c r="AJ37" s="235" t="str">
        <f>IF($F37=Lists!$D$5,IF('Table A2 Economic Benefits'!AJ89="","N/A",'Table A2 Economic Benefits'!AJ89),
IF(OR($F37=Lists!$D$4,$F37="&lt;Select&gt;"),"N/A","Error, please check"))</f>
        <v>N/A</v>
      </c>
      <c r="AK37" s="235" t="str">
        <f>IF($F37=Lists!$D$5,IF('Table A2 Economic Benefits'!AK89="","N/A",'Table A2 Economic Benefits'!AK89),
IF(OR($F37=Lists!$D$4,$F37="&lt;Select&gt;"),"N/A","Error, please check"))</f>
        <v>N/A</v>
      </c>
      <c r="AL37" s="235" t="str">
        <f>IF($F37=Lists!$D$5,IF('Table A2 Economic Benefits'!AL89="","N/A",'Table A2 Economic Benefits'!AL89),
IF(OR($F37=Lists!$D$4,$F37="&lt;Select&gt;"),"N/A","Error, please check"))</f>
        <v>N/A</v>
      </c>
      <c r="AM37" s="235" t="str">
        <f>IF($F37=Lists!$D$5,IF('Table A2 Economic Benefits'!AM89="","N/A",'Table A2 Economic Benefits'!AM89),
IF(OR($F37=Lists!$D$4,$F37="&lt;Select&gt;"),"N/A","Error, please check"))</f>
        <v>N/A</v>
      </c>
      <c r="AN37" s="235" t="str">
        <f>IF($F37=Lists!$D$5,IF('Table A2 Economic Benefits'!AN89="","N/A",'Table A2 Economic Benefits'!AN89),
IF(OR($F37=Lists!$D$4,$F37="&lt;Select&gt;"),"N/A","Error, please check"))</f>
        <v>N/A</v>
      </c>
      <c r="AO37" s="235" t="str">
        <f>IF($F37=Lists!$D$5,IF('Table A2 Economic Benefits'!AO89="","N/A",'Table A2 Economic Benefits'!AO89),
IF(OR($F37=Lists!$D$4,$F37="&lt;Select&gt;"),"N/A","Error, please check"))</f>
        <v>N/A</v>
      </c>
      <c r="AP37" s="235" t="str">
        <f>IF($F37=Lists!$D$5,IF('Table A2 Economic Benefits'!AP89="","N/A",'Table A2 Economic Benefits'!AP89),
IF(OR($F37=Lists!$D$4,$F37="&lt;Select&gt;"),"N/A","Error, please check"))</f>
        <v>N/A</v>
      </c>
      <c r="AQ37" s="235" t="str">
        <f>IF($F37=Lists!$D$5,IF('Table A2 Economic Benefits'!AQ89="","N/A",'Table A2 Economic Benefits'!AQ89),
IF(OR($F37=Lists!$D$4,$F37="&lt;Select&gt;"),"N/A","Error, please check"))</f>
        <v>N/A</v>
      </c>
      <c r="AR37" s="235" t="str">
        <f>IF($F37=Lists!$D$5,IF('Table A2 Economic Benefits'!AR89="","N/A",'Table A2 Economic Benefits'!AR89),
IF(OR($F37=Lists!$D$4,$F37="&lt;Select&gt;"),"N/A","Error, please check"))</f>
        <v>N/A</v>
      </c>
      <c r="AS37" s="235" t="str">
        <f>IF($F37=Lists!$D$5,IF('Table A2 Economic Benefits'!AS89="","N/A",'Table A2 Economic Benefits'!AS89),
IF(OR($F37=Lists!$D$4,$F37="&lt;Select&gt;"),"N/A","Error, please check"))</f>
        <v>N/A</v>
      </c>
      <c r="AT37" s="235" t="str">
        <f>IF($F37=Lists!$D$5,IF('Table A2 Economic Benefits'!AT89="","N/A",'Table A2 Economic Benefits'!AT89),
IF(OR($F37=Lists!$D$4,$F37="&lt;Select&gt;"),"N/A","Error, please check"))</f>
        <v>N/A</v>
      </c>
      <c r="AU37" s="235" t="str">
        <f>IF($F37=Lists!$D$5,IF('Table A2 Economic Benefits'!AU89="","N/A",'Table A2 Economic Benefits'!AU89),
IF(OR($F37=Lists!$D$4,$F37="&lt;Select&gt;"),"N/A","Error, please check"))</f>
        <v>N/A</v>
      </c>
      <c r="AV37" s="235" t="str">
        <f>IF($F37=Lists!$D$5,IF('Table A2 Economic Benefits'!AV89="","N/A",'Table A2 Economic Benefits'!AV89),
IF(OR($F37=Lists!$D$4,$F37="&lt;Select&gt;"),"N/A","Error, please check"))</f>
        <v>N/A</v>
      </c>
      <c r="AW37" s="235" t="str">
        <f>IF($F37=Lists!$D$5,IF('Table A2 Economic Benefits'!AW89="","N/A",'Table A2 Economic Benefits'!AW89),
IF(OR($F37=Lists!$D$4,$F37="&lt;Select&gt;"),"N/A","Error, please check"))</f>
        <v>N/A</v>
      </c>
      <c r="AX37" s="235" t="str">
        <f>IF($F37=Lists!$D$5,IF('Table A2 Economic Benefits'!AX89="","N/A",'Table A2 Economic Benefits'!AX89),
IF(OR($F37=Lists!$D$4,$F37="&lt;Select&gt;"),"N/A","Error, please check"))</f>
        <v>N/A</v>
      </c>
      <c r="AY37" s="235" t="str">
        <f>IF($F37=Lists!$D$5,IF('Table A2 Economic Benefits'!AY89="","N/A",'Table A2 Economic Benefits'!AY89),
IF(OR($F37=Lists!$D$4,$F37="&lt;Select&gt;"),"N/A","Error, please check"))</f>
        <v>N/A</v>
      </c>
      <c r="AZ37" s="235" t="str">
        <f>IF($F37=Lists!$D$5,IF('Table A2 Economic Benefits'!AZ89="","N/A",'Table A2 Economic Benefits'!AZ89),
IF(OR($F37=Lists!$D$4,$F37="&lt;Select&gt;"),"N/A","Error, please check"))</f>
        <v>N/A</v>
      </c>
      <c r="BA37" s="235" t="str">
        <f>IF($F37=Lists!$D$5,IF('Table A2 Economic Benefits'!BA89="","N/A",'Table A2 Economic Benefits'!BA89),
IF(OR($F37=Lists!$D$4,$F37="&lt;Select&gt;"),"N/A","Error, please check"))</f>
        <v>N/A</v>
      </c>
      <c r="BB37" s="235" t="str">
        <f>IF($F37=Lists!$D$5,IF('Table A2 Economic Benefits'!BB89="","N/A",'Table A2 Economic Benefits'!BB89),
IF(OR($F37=Lists!$D$4,$F37="&lt;Select&gt;"),"N/A","Error, please check"))</f>
        <v>N/A</v>
      </c>
      <c r="BC37" s="235" t="str">
        <f>IF($F37=Lists!$D$5,IF('Table A2 Economic Benefits'!BC89="","N/A",'Table A2 Economic Benefits'!BC89),
IF(OR($F37=Lists!$D$4,$F37="&lt;Select&gt;"),"N/A","Error, please check"))</f>
        <v>N/A</v>
      </c>
      <c r="BD37" s="235" t="str">
        <f>IF($F37=Lists!$D$5,IF('Table A2 Economic Benefits'!BD89="","N/A",'Table A2 Economic Benefits'!BD89),
IF(OR($F37=Lists!$D$4,$F37="&lt;Select&gt;"),"N/A","Error, please check"))</f>
        <v>N/A</v>
      </c>
      <c r="BE37" s="235" t="str">
        <f>IF($F37=Lists!$D$5,IF('Table A2 Economic Benefits'!BE89="","N/A",'Table A2 Economic Benefits'!BE89),
IF(OR($F37=Lists!$D$4,$F37="&lt;Select&gt;"),"N/A","Error, please check"))</f>
        <v>N/A</v>
      </c>
      <c r="BF37" s="235" t="str">
        <f>IF($F37=Lists!$D$5,IF('Table A2 Economic Benefits'!BF89="","N/A",'Table A2 Economic Benefits'!BF89),
IF(OR($F37=Lists!$D$4,$F37="&lt;Select&gt;"),"N/A","Error, please check"))</f>
        <v>N/A</v>
      </c>
      <c r="BG37" s="235" t="str">
        <f>IF($F37=Lists!$D$5,IF('Table A2 Economic Benefits'!BG89="","N/A",'Table A2 Economic Benefits'!BG89),
IF(OR($F37=Lists!$D$4,$F37="&lt;Select&gt;"),"N/A","Error, please check"))</f>
        <v>N/A</v>
      </c>
      <c r="BH37" s="235" t="str">
        <f>IF($F37=Lists!$D$5,IF('Table A2 Economic Benefits'!BH89="","N/A",'Table A2 Economic Benefits'!BH89),
IF(OR($F37=Lists!$D$4,$F37="&lt;Select&gt;"),"N/A","Error, please check"))</f>
        <v>N/A</v>
      </c>
      <c r="BI37" s="235" t="str">
        <f>IF($F37=Lists!$D$5,IF('Table A2 Economic Benefits'!BI89="","N/A",'Table A2 Economic Benefits'!BI89),
IF(OR($F37=Lists!$D$4,$F37="&lt;Select&gt;"),"N/A","Error, please check"))</f>
        <v>N/A</v>
      </c>
      <c r="BJ37" s="235" t="str">
        <f>IF($F37=Lists!$D$5,IF('Table A2 Economic Benefits'!BJ89="","N/A",'Table A2 Economic Benefits'!BJ89),
IF(OR($F37=Lists!$D$4,$F37="&lt;Select&gt;"),"N/A","Error, please check"))</f>
        <v>N/A</v>
      </c>
      <c r="BK37" s="235" t="str">
        <f>IF($F37=Lists!$D$5,IF('Table A2 Economic Benefits'!BK89="","N/A",'Table A2 Economic Benefits'!BK89),
IF(OR($F37=Lists!$D$4,$F37="&lt;Select&gt;"),"N/A","Error, please check"))</f>
        <v>N/A</v>
      </c>
      <c r="BL37" s="235" t="str">
        <f>IF($F37=Lists!$D$5,IF('Table A2 Economic Benefits'!BL89="","N/A",'Table A2 Economic Benefits'!BL89),
IF(OR($F37=Lists!$D$4,$F37="&lt;Select&gt;"),"N/A","Error, please check"))</f>
        <v>N/A</v>
      </c>
      <c r="BM37" s="235" t="str">
        <f>IF($F37=Lists!$D$5,IF('Table A2 Economic Benefits'!BM89="","N/A",'Table A2 Economic Benefits'!BM89),
IF(OR($F37=Lists!$D$4,$F37="&lt;Select&gt;"),"N/A","Error, please check"))</f>
        <v>N/A</v>
      </c>
      <c r="BN37" s="235" t="str">
        <f>IF($F37=Lists!$D$5,IF('Table A2 Economic Benefits'!BN89="","N/A",'Table A2 Economic Benefits'!BN89),
IF(OR($F37=Lists!$D$4,$F37="&lt;Select&gt;"),"N/A","Error, please check"))</f>
        <v>N/A</v>
      </c>
    </row>
    <row r="38" spans="3:66" x14ac:dyDescent="0.4">
      <c r="C38" s="103" t="str">
        <f>'Table A2 Economic Benefits'!C90</f>
        <v>&lt;Select&gt;</v>
      </c>
      <c r="D38" s="103" t="str">
        <f>'Table A2 Economic Benefits'!D90</f>
        <v>&lt;Select&gt;</v>
      </c>
      <c r="E38" s="103" t="str">
        <f>'Table A2 Economic Benefits'!E90</f>
        <v/>
      </c>
      <c r="F38" s="103" t="str">
        <f>'Table A2 Economic Benefits'!F90</f>
        <v>&lt;Select&gt;</v>
      </c>
      <c r="G38" s="235" t="str">
        <f>IF($F38=Lists!$D$5,IF('Table A2 Economic Benefits'!G90="","N/A",'Table A2 Economic Benefits'!G90),
IF(OR($F38=Lists!$D$4,$F38="&lt;Select&gt;"),"N/A","Error, please check"))</f>
        <v>N/A</v>
      </c>
      <c r="H38" s="235" t="str">
        <f>IF($F38=Lists!$D$5,IF('Table A2 Economic Benefits'!H90="","N/A",'Table A2 Economic Benefits'!H90),
IF(OR($F38=Lists!$D$4,$F38="&lt;Select&gt;"),"N/A","Error, please check"))</f>
        <v>N/A</v>
      </c>
      <c r="I38" s="235" t="str">
        <f>IF($F38=Lists!$D$5,IF('Table A2 Economic Benefits'!I90="","N/A",'Table A2 Economic Benefits'!I90),
IF(OR($F38=Lists!$D$4,$F38="&lt;Select&gt;"),"N/A","Error, please check"))</f>
        <v>N/A</v>
      </c>
      <c r="J38" s="235" t="str">
        <f>IF($F38=Lists!$D$5,IF('Table A2 Economic Benefits'!J90="","N/A",'Table A2 Economic Benefits'!J90),
IF(OR($F38=Lists!$D$4,$F38="&lt;Select&gt;"),"N/A","Error, please check"))</f>
        <v>N/A</v>
      </c>
      <c r="K38" s="235" t="str">
        <f>IF($F38=Lists!$D$5,IF('Table A2 Economic Benefits'!K90="","N/A",'Table A2 Economic Benefits'!K90),
IF(OR($F38=Lists!$D$4,$F38="&lt;Select&gt;"),"N/A","Error, please check"))</f>
        <v>N/A</v>
      </c>
      <c r="L38" s="235" t="str">
        <f>IF($F38=Lists!$D$5,IF('Table A2 Economic Benefits'!L90="","N/A",'Table A2 Economic Benefits'!L90),
IF(OR($F38=Lists!$D$4,$F38="&lt;Select&gt;"),"N/A","Error, please check"))</f>
        <v>N/A</v>
      </c>
      <c r="M38" s="235" t="str">
        <f>IF($F38=Lists!$D$5,IF('Table A2 Economic Benefits'!M90="","N/A",'Table A2 Economic Benefits'!M90),
IF(OR($F38=Lists!$D$4,$F38="&lt;Select&gt;"),"N/A","Error, please check"))</f>
        <v>N/A</v>
      </c>
      <c r="N38" s="235" t="str">
        <f>IF($F38=Lists!$D$5,IF('Table A2 Economic Benefits'!N90="","N/A",'Table A2 Economic Benefits'!N90),
IF(OR($F38=Lists!$D$4,$F38="&lt;Select&gt;"),"N/A","Error, please check"))</f>
        <v>N/A</v>
      </c>
      <c r="O38" s="235" t="str">
        <f>IF($F38=Lists!$D$5,IF('Table A2 Economic Benefits'!O90="","N/A",'Table A2 Economic Benefits'!O90),
IF(OR($F38=Lists!$D$4,$F38="&lt;Select&gt;"),"N/A","Error, please check"))</f>
        <v>N/A</v>
      </c>
      <c r="P38" s="235" t="str">
        <f>IF($F38=Lists!$D$5,IF('Table A2 Economic Benefits'!P90="","N/A",'Table A2 Economic Benefits'!P90),
IF(OR($F38=Lists!$D$4,$F38="&lt;Select&gt;"),"N/A","Error, please check"))</f>
        <v>N/A</v>
      </c>
      <c r="Q38" s="235" t="str">
        <f>IF($F38=Lists!$D$5,IF('Table A2 Economic Benefits'!Q90="","N/A",'Table A2 Economic Benefits'!Q90),
IF(OR($F38=Lists!$D$4,$F38="&lt;Select&gt;"),"N/A","Error, please check"))</f>
        <v>N/A</v>
      </c>
      <c r="R38" s="235" t="str">
        <f>IF($F38=Lists!$D$5,IF('Table A2 Economic Benefits'!R90="","N/A",'Table A2 Economic Benefits'!R90),
IF(OR($F38=Lists!$D$4,$F38="&lt;Select&gt;"),"N/A","Error, please check"))</f>
        <v>N/A</v>
      </c>
      <c r="S38" s="235" t="str">
        <f>IF($F38=Lists!$D$5,IF('Table A2 Economic Benefits'!S90="","N/A",'Table A2 Economic Benefits'!S90),
IF(OR($F38=Lists!$D$4,$F38="&lt;Select&gt;"),"N/A","Error, please check"))</f>
        <v>N/A</v>
      </c>
      <c r="T38" s="235" t="str">
        <f>IF($F38=Lists!$D$5,IF('Table A2 Economic Benefits'!T90="","N/A",'Table A2 Economic Benefits'!T90),
IF(OR($F38=Lists!$D$4,$F38="&lt;Select&gt;"),"N/A","Error, please check"))</f>
        <v>N/A</v>
      </c>
      <c r="U38" s="235" t="str">
        <f>IF($F38=Lists!$D$5,IF('Table A2 Economic Benefits'!U90="","N/A",'Table A2 Economic Benefits'!U90),
IF(OR($F38=Lists!$D$4,$F38="&lt;Select&gt;"),"N/A","Error, please check"))</f>
        <v>N/A</v>
      </c>
      <c r="V38" s="235" t="str">
        <f>IF($F38=Lists!$D$5,IF('Table A2 Economic Benefits'!V90="","N/A",'Table A2 Economic Benefits'!V90),
IF(OR($F38=Lists!$D$4,$F38="&lt;Select&gt;"),"N/A","Error, please check"))</f>
        <v>N/A</v>
      </c>
      <c r="W38" s="235" t="str">
        <f>IF($F38=Lists!$D$5,IF('Table A2 Economic Benefits'!W90="","N/A",'Table A2 Economic Benefits'!W90),
IF(OR($F38=Lists!$D$4,$F38="&lt;Select&gt;"),"N/A","Error, please check"))</f>
        <v>N/A</v>
      </c>
      <c r="X38" s="235" t="str">
        <f>IF($F38=Lists!$D$5,IF('Table A2 Economic Benefits'!X90="","N/A",'Table A2 Economic Benefits'!X90),
IF(OR($F38=Lists!$D$4,$F38="&lt;Select&gt;"),"N/A","Error, please check"))</f>
        <v>N/A</v>
      </c>
      <c r="Y38" s="235" t="str">
        <f>IF($F38=Lists!$D$5,IF('Table A2 Economic Benefits'!Y90="","N/A",'Table A2 Economic Benefits'!Y90),
IF(OR($F38=Lists!$D$4,$F38="&lt;Select&gt;"),"N/A","Error, please check"))</f>
        <v>N/A</v>
      </c>
      <c r="Z38" s="235" t="str">
        <f>IF($F38=Lists!$D$5,IF('Table A2 Economic Benefits'!Z90="","N/A",'Table A2 Economic Benefits'!Z90),
IF(OR($F38=Lists!$D$4,$F38="&lt;Select&gt;"),"N/A","Error, please check"))</f>
        <v>N/A</v>
      </c>
      <c r="AA38" s="235" t="str">
        <f>IF($F38=Lists!$D$5,IF('Table A2 Economic Benefits'!AA90="","N/A",'Table A2 Economic Benefits'!AA90),
IF(OR($F38=Lists!$D$4,$F38="&lt;Select&gt;"),"N/A","Error, please check"))</f>
        <v>N/A</v>
      </c>
      <c r="AB38" s="235" t="str">
        <f>IF($F38=Lists!$D$5,IF('Table A2 Economic Benefits'!AB90="","N/A",'Table A2 Economic Benefits'!AB90),
IF(OR($F38=Lists!$D$4,$F38="&lt;Select&gt;"),"N/A","Error, please check"))</f>
        <v>N/A</v>
      </c>
      <c r="AC38" s="235" t="str">
        <f>IF($F38=Lists!$D$5,IF('Table A2 Economic Benefits'!AC90="","N/A",'Table A2 Economic Benefits'!AC90),
IF(OR($F38=Lists!$D$4,$F38="&lt;Select&gt;"),"N/A","Error, please check"))</f>
        <v>N/A</v>
      </c>
      <c r="AD38" s="235" t="str">
        <f>IF($F38=Lists!$D$5,IF('Table A2 Economic Benefits'!AD90="","N/A",'Table A2 Economic Benefits'!AD90),
IF(OR($F38=Lists!$D$4,$F38="&lt;Select&gt;"),"N/A","Error, please check"))</f>
        <v>N/A</v>
      </c>
      <c r="AE38" s="235" t="str">
        <f>IF($F38=Lists!$D$5,IF('Table A2 Economic Benefits'!AE90="","N/A",'Table A2 Economic Benefits'!AE90),
IF(OR($F38=Lists!$D$4,$F38="&lt;Select&gt;"),"N/A","Error, please check"))</f>
        <v>N/A</v>
      </c>
      <c r="AF38" s="235" t="str">
        <f>IF($F38=Lists!$D$5,IF('Table A2 Economic Benefits'!AF90="","N/A",'Table A2 Economic Benefits'!AF90),
IF(OR($F38=Lists!$D$4,$F38="&lt;Select&gt;"),"N/A","Error, please check"))</f>
        <v>N/A</v>
      </c>
      <c r="AG38" s="235" t="str">
        <f>IF($F38=Lists!$D$5,IF('Table A2 Economic Benefits'!AG90="","N/A",'Table A2 Economic Benefits'!AG90),
IF(OR($F38=Lists!$D$4,$F38="&lt;Select&gt;"),"N/A","Error, please check"))</f>
        <v>N/A</v>
      </c>
      <c r="AH38" s="235" t="str">
        <f>IF($F38=Lists!$D$5,IF('Table A2 Economic Benefits'!AH90="","N/A",'Table A2 Economic Benefits'!AH90),
IF(OR($F38=Lists!$D$4,$F38="&lt;Select&gt;"),"N/A","Error, please check"))</f>
        <v>N/A</v>
      </c>
      <c r="AI38" s="235" t="str">
        <f>IF($F38=Lists!$D$5,IF('Table A2 Economic Benefits'!AI90="","N/A",'Table A2 Economic Benefits'!AI90),
IF(OR($F38=Lists!$D$4,$F38="&lt;Select&gt;"),"N/A","Error, please check"))</f>
        <v>N/A</v>
      </c>
      <c r="AJ38" s="235" t="str">
        <f>IF($F38=Lists!$D$5,IF('Table A2 Economic Benefits'!AJ90="","N/A",'Table A2 Economic Benefits'!AJ90),
IF(OR($F38=Lists!$D$4,$F38="&lt;Select&gt;"),"N/A","Error, please check"))</f>
        <v>N/A</v>
      </c>
      <c r="AK38" s="235" t="str">
        <f>IF($F38=Lists!$D$5,IF('Table A2 Economic Benefits'!AK90="","N/A",'Table A2 Economic Benefits'!AK90),
IF(OR($F38=Lists!$D$4,$F38="&lt;Select&gt;"),"N/A","Error, please check"))</f>
        <v>N/A</v>
      </c>
      <c r="AL38" s="235" t="str">
        <f>IF($F38=Lists!$D$5,IF('Table A2 Economic Benefits'!AL90="","N/A",'Table A2 Economic Benefits'!AL90),
IF(OR($F38=Lists!$D$4,$F38="&lt;Select&gt;"),"N/A","Error, please check"))</f>
        <v>N/A</v>
      </c>
      <c r="AM38" s="235" t="str">
        <f>IF($F38=Lists!$D$5,IF('Table A2 Economic Benefits'!AM90="","N/A",'Table A2 Economic Benefits'!AM90),
IF(OR($F38=Lists!$D$4,$F38="&lt;Select&gt;"),"N/A","Error, please check"))</f>
        <v>N/A</v>
      </c>
      <c r="AN38" s="235" t="str">
        <f>IF($F38=Lists!$D$5,IF('Table A2 Economic Benefits'!AN90="","N/A",'Table A2 Economic Benefits'!AN90),
IF(OR($F38=Lists!$D$4,$F38="&lt;Select&gt;"),"N/A","Error, please check"))</f>
        <v>N/A</v>
      </c>
      <c r="AO38" s="235" t="str">
        <f>IF($F38=Lists!$D$5,IF('Table A2 Economic Benefits'!AO90="","N/A",'Table A2 Economic Benefits'!AO90),
IF(OR($F38=Lists!$D$4,$F38="&lt;Select&gt;"),"N/A","Error, please check"))</f>
        <v>N/A</v>
      </c>
      <c r="AP38" s="235" t="str">
        <f>IF($F38=Lists!$D$5,IF('Table A2 Economic Benefits'!AP90="","N/A",'Table A2 Economic Benefits'!AP90),
IF(OR($F38=Lists!$D$4,$F38="&lt;Select&gt;"),"N/A","Error, please check"))</f>
        <v>N/A</v>
      </c>
      <c r="AQ38" s="235" t="str">
        <f>IF($F38=Lists!$D$5,IF('Table A2 Economic Benefits'!AQ90="","N/A",'Table A2 Economic Benefits'!AQ90),
IF(OR($F38=Lists!$D$4,$F38="&lt;Select&gt;"),"N/A","Error, please check"))</f>
        <v>N/A</v>
      </c>
      <c r="AR38" s="235" t="str">
        <f>IF($F38=Lists!$D$5,IF('Table A2 Economic Benefits'!AR90="","N/A",'Table A2 Economic Benefits'!AR90),
IF(OR($F38=Lists!$D$4,$F38="&lt;Select&gt;"),"N/A","Error, please check"))</f>
        <v>N/A</v>
      </c>
      <c r="AS38" s="235" t="str">
        <f>IF($F38=Lists!$D$5,IF('Table A2 Economic Benefits'!AS90="","N/A",'Table A2 Economic Benefits'!AS90),
IF(OR($F38=Lists!$D$4,$F38="&lt;Select&gt;"),"N/A","Error, please check"))</f>
        <v>N/A</v>
      </c>
      <c r="AT38" s="235" t="str">
        <f>IF($F38=Lists!$D$5,IF('Table A2 Economic Benefits'!AT90="","N/A",'Table A2 Economic Benefits'!AT90),
IF(OR($F38=Lists!$D$4,$F38="&lt;Select&gt;"),"N/A","Error, please check"))</f>
        <v>N/A</v>
      </c>
      <c r="AU38" s="235" t="str">
        <f>IF($F38=Lists!$D$5,IF('Table A2 Economic Benefits'!AU90="","N/A",'Table A2 Economic Benefits'!AU90),
IF(OR($F38=Lists!$D$4,$F38="&lt;Select&gt;"),"N/A","Error, please check"))</f>
        <v>N/A</v>
      </c>
      <c r="AV38" s="235" t="str">
        <f>IF($F38=Lists!$D$5,IF('Table A2 Economic Benefits'!AV90="","N/A",'Table A2 Economic Benefits'!AV90),
IF(OR($F38=Lists!$D$4,$F38="&lt;Select&gt;"),"N/A","Error, please check"))</f>
        <v>N/A</v>
      </c>
      <c r="AW38" s="235" t="str">
        <f>IF($F38=Lists!$D$5,IF('Table A2 Economic Benefits'!AW90="","N/A",'Table A2 Economic Benefits'!AW90),
IF(OR($F38=Lists!$D$4,$F38="&lt;Select&gt;"),"N/A","Error, please check"))</f>
        <v>N/A</v>
      </c>
      <c r="AX38" s="235" t="str">
        <f>IF($F38=Lists!$D$5,IF('Table A2 Economic Benefits'!AX90="","N/A",'Table A2 Economic Benefits'!AX90),
IF(OR($F38=Lists!$D$4,$F38="&lt;Select&gt;"),"N/A","Error, please check"))</f>
        <v>N/A</v>
      </c>
      <c r="AY38" s="235" t="str">
        <f>IF($F38=Lists!$D$5,IF('Table A2 Economic Benefits'!AY90="","N/A",'Table A2 Economic Benefits'!AY90),
IF(OR($F38=Lists!$D$4,$F38="&lt;Select&gt;"),"N/A","Error, please check"))</f>
        <v>N/A</v>
      </c>
      <c r="AZ38" s="235" t="str">
        <f>IF($F38=Lists!$D$5,IF('Table A2 Economic Benefits'!AZ90="","N/A",'Table A2 Economic Benefits'!AZ90),
IF(OR($F38=Lists!$D$4,$F38="&lt;Select&gt;"),"N/A","Error, please check"))</f>
        <v>N/A</v>
      </c>
      <c r="BA38" s="235" t="str">
        <f>IF($F38=Lists!$D$5,IF('Table A2 Economic Benefits'!BA90="","N/A",'Table A2 Economic Benefits'!BA90),
IF(OR($F38=Lists!$D$4,$F38="&lt;Select&gt;"),"N/A","Error, please check"))</f>
        <v>N/A</v>
      </c>
      <c r="BB38" s="235" t="str">
        <f>IF($F38=Lists!$D$5,IF('Table A2 Economic Benefits'!BB90="","N/A",'Table A2 Economic Benefits'!BB90),
IF(OR($F38=Lists!$D$4,$F38="&lt;Select&gt;"),"N/A","Error, please check"))</f>
        <v>N/A</v>
      </c>
      <c r="BC38" s="235" t="str">
        <f>IF($F38=Lists!$D$5,IF('Table A2 Economic Benefits'!BC90="","N/A",'Table A2 Economic Benefits'!BC90),
IF(OR($F38=Lists!$D$4,$F38="&lt;Select&gt;"),"N/A","Error, please check"))</f>
        <v>N/A</v>
      </c>
      <c r="BD38" s="235" t="str">
        <f>IF($F38=Lists!$D$5,IF('Table A2 Economic Benefits'!BD90="","N/A",'Table A2 Economic Benefits'!BD90),
IF(OR($F38=Lists!$D$4,$F38="&lt;Select&gt;"),"N/A","Error, please check"))</f>
        <v>N/A</v>
      </c>
      <c r="BE38" s="235" t="str">
        <f>IF($F38=Lists!$D$5,IF('Table A2 Economic Benefits'!BE90="","N/A",'Table A2 Economic Benefits'!BE90),
IF(OR($F38=Lists!$D$4,$F38="&lt;Select&gt;"),"N/A","Error, please check"))</f>
        <v>N/A</v>
      </c>
      <c r="BF38" s="235" t="str">
        <f>IF($F38=Lists!$D$5,IF('Table A2 Economic Benefits'!BF90="","N/A",'Table A2 Economic Benefits'!BF90),
IF(OR($F38=Lists!$D$4,$F38="&lt;Select&gt;"),"N/A","Error, please check"))</f>
        <v>N/A</v>
      </c>
      <c r="BG38" s="235" t="str">
        <f>IF($F38=Lists!$D$5,IF('Table A2 Economic Benefits'!BG90="","N/A",'Table A2 Economic Benefits'!BG90),
IF(OR($F38=Lists!$D$4,$F38="&lt;Select&gt;"),"N/A","Error, please check"))</f>
        <v>N/A</v>
      </c>
      <c r="BH38" s="235" t="str">
        <f>IF($F38=Lists!$D$5,IF('Table A2 Economic Benefits'!BH90="","N/A",'Table A2 Economic Benefits'!BH90),
IF(OR($F38=Lists!$D$4,$F38="&lt;Select&gt;"),"N/A","Error, please check"))</f>
        <v>N/A</v>
      </c>
      <c r="BI38" s="235" t="str">
        <f>IF($F38=Lists!$D$5,IF('Table A2 Economic Benefits'!BI90="","N/A",'Table A2 Economic Benefits'!BI90),
IF(OR($F38=Lists!$D$4,$F38="&lt;Select&gt;"),"N/A","Error, please check"))</f>
        <v>N/A</v>
      </c>
      <c r="BJ38" s="235" t="str">
        <f>IF($F38=Lists!$D$5,IF('Table A2 Economic Benefits'!BJ90="","N/A",'Table A2 Economic Benefits'!BJ90),
IF(OR($F38=Lists!$D$4,$F38="&lt;Select&gt;"),"N/A","Error, please check"))</f>
        <v>N/A</v>
      </c>
      <c r="BK38" s="235" t="str">
        <f>IF($F38=Lists!$D$5,IF('Table A2 Economic Benefits'!BK90="","N/A",'Table A2 Economic Benefits'!BK90),
IF(OR($F38=Lists!$D$4,$F38="&lt;Select&gt;"),"N/A","Error, please check"))</f>
        <v>N/A</v>
      </c>
      <c r="BL38" s="235" t="str">
        <f>IF($F38=Lists!$D$5,IF('Table A2 Economic Benefits'!BL90="","N/A",'Table A2 Economic Benefits'!BL90),
IF(OR($F38=Lists!$D$4,$F38="&lt;Select&gt;"),"N/A","Error, please check"))</f>
        <v>N/A</v>
      </c>
      <c r="BM38" s="235" t="str">
        <f>IF($F38=Lists!$D$5,IF('Table A2 Economic Benefits'!BM90="","N/A",'Table A2 Economic Benefits'!BM90),
IF(OR($F38=Lists!$D$4,$F38="&lt;Select&gt;"),"N/A","Error, please check"))</f>
        <v>N/A</v>
      </c>
      <c r="BN38" s="235" t="str">
        <f>IF($F38=Lists!$D$5,IF('Table A2 Economic Benefits'!BN90="","N/A",'Table A2 Economic Benefits'!BN90),
IF(OR($F38=Lists!$D$4,$F38="&lt;Select&gt;"),"N/A","Error, please check"))</f>
        <v>N/A</v>
      </c>
    </row>
    <row r="39" spans="3:66" x14ac:dyDescent="0.4">
      <c r="C39" s="103" t="str">
        <f>'Table A2 Economic Benefits'!C91</f>
        <v>&lt;Select&gt;</v>
      </c>
      <c r="D39" s="103" t="str">
        <f>'Table A2 Economic Benefits'!D91</f>
        <v>&lt;Select&gt;</v>
      </c>
      <c r="E39" s="103" t="str">
        <f>'Table A2 Economic Benefits'!E91</f>
        <v/>
      </c>
      <c r="F39" s="103" t="str">
        <f>'Table A2 Economic Benefits'!F91</f>
        <v>&lt;Select&gt;</v>
      </c>
      <c r="G39" s="235" t="str">
        <f>IF($F39=Lists!$D$5,IF('Table A2 Economic Benefits'!G91="","N/A",'Table A2 Economic Benefits'!G91),
IF(OR($F39=Lists!$D$4,$F39="&lt;Select&gt;"),"N/A","Error, please check"))</f>
        <v>N/A</v>
      </c>
      <c r="H39" s="235" t="str">
        <f>IF($F39=Lists!$D$5,IF('Table A2 Economic Benefits'!H91="","N/A",'Table A2 Economic Benefits'!H91),
IF(OR($F39=Lists!$D$4,$F39="&lt;Select&gt;"),"N/A","Error, please check"))</f>
        <v>N/A</v>
      </c>
      <c r="I39" s="235" t="str">
        <f>IF($F39=Lists!$D$5,IF('Table A2 Economic Benefits'!I91="","N/A",'Table A2 Economic Benefits'!I91),
IF(OR($F39=Lists!$D$4,$F39="&lt;Select&gt;"),"N/A","Error, please check"))</f>
        <v>N/A</v>
      </c>
      <c r="J39" s="235" t="str">
        <f>IF($F39=Lists!$D$5,IF('Table A2 Economic Benefits'!J91="","N/A",'Table A2 Economic Benefits'!J91),
IF(OR($F39=Lists!$D$4,$F39="&lt;Select&gt;"),"N/A","Error, please check"))</f>
        <v>N/A</v>
      </c>
      <c r="K39" s="235" t="str">
        <f>IF($F39=Lists!$D$5,IF('Table A2 Economic Benefits'!K91="","N/A",'Table A2 Economic Benefits'!K91),
IF(OR($F39=Lists!$D$4,$F39="&lt;Select&gt;"),"N/A","Error, please check"))</f>
        <v>N/A</v>
      </c>
      <c r="L39" s="235" t="str">
        <f>IF($F39=Lists!$D$5,IF('Table A2 Economic Benefits'!L91="","N/A",'Table A2 Economic Benefits'!L91),
IF(OR($F39=Lists!$D$4,$F39="&lt;Select&gt;"),"N/A","Error, please check"))</f>
        <v>N/A</v>
      </c>
      <c r="M39" s="235" t="str">
        <f>IF($F39=Lists!$D$5,IF('Table A2 Economic Benefits'!M91="","N/A",'Table A2 Economic Benefits'!M91),
IF(OR($F39=Lists!$D$4,$F39="&lt;Select&gt;"),"N/A","Error, please check"))</f>
        <v>N/A</v>
      </c>
      <c r="N39" s="235" t="str">
        <f>IF($F39=Lists!$D$5,IF('Table A2 Economic Benefits'!N91="","N/A",'Table A2 Economic Benefits'!N91),
IF(OR($F39=Lists!$D$4,$F39="&lt;Select&gt;"),"N/A","Error, please check"))</f>
        <v>N/A</v>
      </c>
      <c r="O39" s="235" t="str">
        <f>IF($F39=Lists!$D$5,IF('Table A2 Economic Benefits'!O91="","N/A",'Table A2 Economic Benefits'!O91),
IF(OR($F39=Lists!$D$4,$F39="&lt;Select&gt;"),"N/A","Error, please check"))</f>
        <v>N/A</v>
      </c>
      <c r="P39" s="235" t="str">
        <f>IF($F39=Lists!$D$5,IF('Table A2 Economic Benefits'!P91="","N/A",'Table A2 Economic Benefits'!P91),
IF(OR($F39=Lists!$D$4,$F39="&lt;Select&gt;"),"N/A","Error, please check"))</f>
        <v>N/A</v>
      </c>
      <c r="Q39" s="235" t="str">
        <f>IF($F39=Lists!$D$5,IF('Table A2 Economic Benefits'!Q91="","N/A",'Table A2 Economic Benefits'!Q91),
IF(OR($F39=Lists!$D$4,$F39="&lt;Select&gt;"),"N/A","Error, please check"))</f>
        <v>N/A</v>
      </c>
      <c r="R39" s="235" t="str">
        <f>IF($F39=Lists!$D$5,IF('Table A2 Economic Benefits'!R91="","N/A",'Table A2 Economic Benefits'!R91),
IF(OR($F39=Lists!$D$4,$F39="&lt;Select&gt;"),"N/A","Error, please check"))</f>
        <v>N/A</v>
      </c>
      <c r="S39" s="235" t="str">
        <f>IF($F39=Lists!$D$5,IF('Table A2 Economic Benefits'!S91="","N/A",'Table A2 Economic Benefits'!S91),
IF(OR($F39=Lists!$D$4,$F39="&lt;Select&gt;"),"N/A","Error, please check"))</f>
        <v>N/A</v>
      </c>
      <c r="T39" s="235" t="str">
        <f>IF($F39=Lists!$D$5,IF('Table A2 Economic Benefits'!T91="","N/A",'Table A2 Economic Benefits'!T91),
IF(OR($F39=Lists!$D$4,$F39="&lt;Select&gt;"),"N/A","Error, please check"))</f>
        <v>N/A</v>
      </c>
      <c r="U39" s="235" t="str">
        <f>IF($F39=Lists!$D$5,IF('Table A2 Economic Benefits'!U91="","N/A",'Table A2 Economic Benefits'!U91),
IF(OR($F39=Lists!$D$4,$F39="&lt;Select&gt;"),"N/A","Error, please check"))</f>
        <v>N/A</v>
      </c>
      <c r="V39" s="235" t="str">
        <f>IF($F39=Lists!$D$5,IF('Table A2 Economic Benefits'!V91="","N/A",'Table A2 Economic Benefits'!V91),
IF(OR($F39=Lists!$D$4,$F39="&lt;Select&gt;"),"N/A","Error, please check"))</f>
        <v>N/A</v>
      </c>
      <c r="W39" s="235" t="str">
        <f>IF($F39=Lists!$D$5,IF('Table A2 Economic Benefits'!W91="","N/A",'Table A2 Economic Benefits'!W91),
IF(OR($F39=Lists!$D$4,$F39="&lt;Select&gt;"),"N/A","Error, please check"))</f>
        <v>N/A</v>
      </c>
      <c r="X39" s="235" t="str">
        <f>IF($F39=Lists!$D$5,IF('Table A2 Economic Benefits'!X91="","N/A",'Table A2 Economic Benefits'!X91),
IF(OR($F39=Lists!$D$4,$F39="&lt;Select&gt;"),"N/A","Error, please check"))</f>
        <v>N/A</v>
      </c>
      <c r="Y39" s="235" t="str">
        <f>IF($F39=Lists!$D$5,IF('Table A2 Economic Benefits'!Y91="","N/A",'Table A2 Economic Benefits'!Y91),
IF(OR($F39=Lists!$D$4,$F39="&lt;Select&gt;"),"N/A","Error, please check"))</f>
        <v>N/A</v>
      </c>
      <c r="Z39" s="235" t="str">
        <f>IF($F39=Lists!$D$5,IF('Table A2 Economic Benefits'!Z91="","N/A",'Table A2 Economic Benefits'!Z91),
IF(OR($F39=Lists!$D$4,$F39="&lt;Select&gt;"),"N/A","Error, please check"))</f>
        <v>N/A</v>
      </c>
      <c r="AA39" s="235" t="str">
        <f>IF($F39=Lists!$D$5,IF('Table A2 Economic Benefits'!AA91="","N/A",'Table A2 Economic Benefits'!AA91),
IF(OR($F39=Lists!$D$4,$F39="&lt;Select&gt;"),"N/A","Error, please check"))</f>
        <v>N/A</v>
      </c>
      <c r="AB39" s="235" t="str">
        <f>IF($F39=Lists!$D$5,IF('Table A2 Economic Benefits'!AB91="","N/A",'Table A2 Economic Benefits'!AB91),
IF(OR($F39=Lists!$D$4,$F39="&lt;Select&gt;"),"N/A","Error, please check"))</f>
        <v>N/A</v>
      </c>
      <c r="AC39" s="235" t="str">
        <f>IF($F39=Lists!$D$5,IF('Table A2 Economic Benefits'!AC91="","N/A",'Table A2 Economic Benefits'!AC91),
IF(OR($F39=Lists!$D$4,$F39="&lt;Select&gt;"),"N/A","Error, please check"))</f>
        <v>N/A</v>
      </c>
      <c r="AD39" s="235" t="str">
        <f>IF($F39=Lists!$D$5,IF('Table A2 Economic Benefits'!AD91="","N/A",'Table A2 Economic Benefits'!AD91),
IF(OR($F39=Lists!$D$4,$F39="&lt;Select&gt;"),"N/A","Error, please check"))</f>
        <v>N/A</v>
      </c>
      <c r="AE39" s="235" t="str">
        <f>IF($F39=Lists!$D$5,IF('Table A2 Economic Benefits'!AE91="","N/A",'Table A2 Economic Benefits'!AE91),
IF(OR($F39=Lists!$D$4,$F39="&lt;Select&gt;"),"N/A","Error, please check"))</f>
        <v>N/A</v>
      </c>
      <c r="AF39" s="235" t="str">
        <f>IF($F39=Lists!$D$5,IF('Table A2 Economic Benefits'!AF91="","N/A",'Table A2 Economic Benefits'!AF91),
IF(OR($F39=Lists!$D$4,$F39="&lt;Select&gt;"),"N/A","Error, please check"))</f>
        <v>N/A</v>
      </c>
      <c r="AG39" s="235" t="str">
        <f>IF($F39=Lists!$D$5,IF('Table A2 Economic Benefits'!AG91="","N/A",'Table A2 Economic Benefits'!AG91),
IF(OR($F39=Lists!$D$4,$F39="&lt;Select&gt;"),"N/A","Error, please check"))</f>
        <v>N/A</v>
      </c>
      <c r="AH39" s="235" t="str">
        <f>IF($F39=Lists!$D$5,IF('Table A2 Economic Benefits'!AH91="","N/A",'Table A2 Economic Benefits'!AH91),
IF(OR($F39=Lists!$D$4,$F39="&lt;Select&gt;"),"N/A","Error, please check"))</f>
        <v>N/A</v>
      </c>
      <c r="AI39" s="235" t="str">
        <f>IF($F39=Lists!$D$5,IF('Table A2 Economic Benefits'!AI91="","N/A",'Table A2 Economic Benefits'!AI91),
IF(OR($F39=Lists!$D$4,$F39="&lt;Select&gt;"),"N/A","Error, please check"))</f>
        <v>N/A</v>
      </c>
      <c r="AJ39" s="235" t="str">
        <f>IF($F39=Lists!$D$5,IF('Table A2 Economic Benefits'!AJ91="","N/A",'Table A2 Economic Benefits'!AJ91),
IF(OR($F39=Lists!$D$4,$F39="&lt;Select&gt;"),"N/A","Error, please check"))</f>
        <v>N/A</v>
      </c>
      <c r="AK39" s="235" t="str">
        <f>IF($F39=Lists!$D$5,IF('Table A2 Economic Benefits'!AK91="","N/A",'Table A2 Economic Benefits'!AK91),
IF(OR($F39=Lists!$D$4,$F39="&lt;Select&gt;"),"N/A","Error, please check"))</f>
        <v>N/A</v>
      </c>
      <c r="AL39" s="235" t="str">
        <f>IF($F39=Lists!$D$5,IF('Table A2 Economic Benefits'!AL91="","N/A",'Table A2 Economic Benefits'!AL91),
IF(OR($F39=Lists!$D$4,$F39="&lt;Select&gt;"),"N/A","Error, please check"))</f>
        <v>N/A</v>
      </c>
      <c r="AM39" s="235" t="str">
        <f>IF($F39=Lists!$D$5,IF('Table A2 Economic Benefits'!AM91="","N/A",'Table A2 Economic Benefits'!AM91),
IF(OR($F39=Lists!$D$4,$F39="&lt;Select&gt;"),"N/A","Error, please check"))</f>
        <v>N/A</v>
      </c>
      <c r="AN39" s="235" t="str">
        <f>IF($F39=Lists!$D$5,IF('Table A2 Economic Benefits'!AN91="","N/A",'Table A2 Economic Benefits'!AN91),
IF(OR($F39=Lists!$D$4,$F39="&lt;Select&gt;"),"N/A","Error, please check"))</f>
        <v>N/A</v>
      </c>
      <c r="AO39" s="235" t="str">
        <f>IF($F39=Lists!$D$5,IF('Table A2 Economic Benefits'!AO91="","N/A",'Table A2 Economic Benefits'!AO91),
IF(OR($F39=Lists!$D$4,$F39="&lt;Select&gt;"),"N/A","Error, please check"))</f>
        <v>N/A</v>
      </c>
      <c r="AP39" s="235" t="str">
        <f>IF($F39=Lists!$D$5,IF('Table A2 Economic Benefits'!AP91="","N/A",'Table A2 Economic Benefits'!AP91),
IF(OR($F39=Lists!$D$4,$F39="&lt;Select&gt;"),"N/A","Error, please check"))</f>
        <v>N/A</v>
      </c>
      <c r="AQ39" s="235" t="str">
        <f>IF($F39=Lists!$D$5,IF('Table A2 Economic Benefits'!AQ91="","N/A",'Table A2 Economic Benefits'!AQ91),
IF(OR($F39=Lists!$D$4,$F39="&lt;Select&gt;"),"N/A","Error, please check"))</f>
        <v>N/A</v>
      </c>
      <c r="AR39" s="235" t="str">
        <f>IF($F39=Lists!$D$5,IF('Table A2 Economic Benefits'!AR91="","N/A",'Table A2 Economic Benefits'!AR91),
IF(OR($F39=Lists!$D$4,$F39="&lt;Select&gt;"),"N/A","Error, please check"))</f>
        <v>N/A</v>
      </c>
      <c r="AS39" s="235" t="str">
        <f>IF($F39=Lists!$D$5,IF('Table A2 Economic Benefits'!AS91="","N/A",'Table A2 Economic Benefits'!AS91),
IF(OR($F39=Lists!$D$4,$F39="&lt;Select&gt;"),"N/A","Error, please check"))</f>
        <v>N/A</v>
      </c>
      <c r="AT39" s="235" t="str">
        <f>IF($F39=Lists!$D$5,IF('Table A2 Economic Benefits'!AT91="","N/A",'Table A2 Economic Benefits'!AT91),
IF(OR($F39=Lists!$D$4,$F39="&lt;Select&gt;"),"N/A","Error, please check"))</f>
        <v>N/A</v>
      </c>
      <c r="AU39" s="235" t="str">
        <f>IF($F39=Lists!$D$5,IF('Table A2 Economic Benefits'!AU91="","N/A",'Table A2 Economic Benefits'!AU91),
IF(OR($F39=Lists!$D$4,$F39="&lt;Select&gt;"),"N/A","Error, please check"))</f>
        <v>N/A</v>
      </c>
      <c r="AV39" s="235" t="str">
        <f>IF($F39=Lists!$D$5,IF('Table A2 Economic Benefits'!AV91="","N/A",'Table A2 Economic Benefits'!AV91),
IF(OR($F39=Lists!$D$4,$F39="&lt;Select&gt;"),"N/A","Error, please check"))</f>
        <v>N/A</v>
      </c>
      <c r="AW39" s="235" t="str">
        <f>IF($F39=Lists!$D$5,IF('Table A2 Economic Benefits'!AW91="","N/A",'Table A2 Economic Benefits'!AW91),
IF(OR($F39=Lists!$D$4,$F39="&lt;Select&gt;"),"N/A","Error, please check"))</f>
        <v>N/A</v>
      </c>
      <c r="AX39" s="235" t="str">
        <f>IF($F39=Lists!$D$5,IF('Table A2 Economic Benefits'!AX91="","N/A",'Table A2 Economic Benefits'!AX91),
IF(OR($F39=Lists!$D$4,$F39="&lt;Select&gt;"),"N/A","Error, please check"))</f>
        <v>N/A</v>
      </c>
      <c r="AY39" s="235" t="str">
        <f>IF($F39=Lists!$D$5,IF('Table A2 Economic Benefits'!AY91="","N/A",'Table A2 Economic Benefits'!AY91),
IF(OR($F39=Lists!$D$4,$F39="&lt;Select&gt;"),"N/A","Error, please check"))</f>
        <v>N/A</v>
      </c>
      <c r="AZ39" s="235" t="str">
        <f>IF($F39=Lists!$D$5,IF('Table A2 Economic Benefits'!AZ91="","N/A",'Table A2 Economic Benefits'!AZ91),
IF(OR($F39=Lists!$D$4,$F39="&lt;Select&gt;"),"N/A","Error, please check"))</f>
        <v>N/A</v>
      </c>
      <c r="BA39" s="235" t="str">
        <f>IF($F39=Lists!$D$5,IF('Table A2 Economic Benefits'!BA91="","N/A",'Table A2 Economic Benefits'!BA91),
IF(OR($F39=Lists!$D$4,$F39="&lt;Select&gt;"),"N/A","Error, please check"))</f>
        <v>N/A</v>
      </c>
      <c r="BB39" s="235" t="str">
        <f>IF($F39=Lists!$D$5,IF('Table A2 Economic Benefits'!BB91="","N/A",'Table A2 Economic Benefits'!BB91),
IF(OR($F39=Lists!$D$4,$F39="&lt;Select&gt;"),"N/A","Error, please check"))</f>
        <v>N/A</v>
      </c>
      <c r="BC39" s="235" t="str">
        <f>IF($F39=Lists!$D$5,IF('Table A2 Economic Benefits'!BC91="","N/A",'Table A2 Economic Benefits'!BC91),
IF(OR($F39=Lists!$D$4,$F39="&lt;Select&gt;"),"N/A","Error, please check"))</f>
        <v>N/A</v>
      </c>
      <c r="BD39" s="235" t="str">
        <f>IF($F39=Lists!$D$5,IF('Table A2 Economic Benefits'!BD91="","N/A",'Table A2 Economic Benefits'!BD91),
IF(OR($F39=Lists!$D$4,$F39="&lt;Select&gt;"),"N/A","Error, please check"))</f>
        <v>N/A</v>
      </c>
      <c r="BE39" s="235" t="str">
        <f>IF($F39=Lists!$D$5,IF('Table A2 Economic Benefits'!BE91="","N/A",'Table A2 Economic Benefits'!BE91),
IF(OR($F39=Lists!$D$4,$F39="&lt;Select&gt;"),"N/A","Error, please check"))</f>
        <v>N/A</v>
      </c>
      <c r="BF39" s="235" t="str">
        <f>IF($F39=Lists!$D$5,IF('Table A2 Economic Benefits'!BF91="","N/A",'Table A2 Economic Benefits'!BF91),
IF(OR($F39=Lists!$D$4,$F39="&lt;Select&gt;"),"N/A","Error, please check"))</f>
        <v>N/A</v>
      </c>
      <c r="BG39" s="235" t="str">
        <f>IF($F39=Lists!$D$5,IF('Table A2 Economic Benefits'!BG91="","N/A",'Table A2 Economic Benefits'!BG91),
IF(OR($F39=Lists!$D$4,$F39="&lt;Select&gt;"),"N/A","Error, please check"))</f>
        <v>N/A</v>
      </c>
      <c r="BH39" s="235" t="str">
        <f>IF($F39=Lists!$D$5,IF('Table A2 Economic Benefits'!BH91="","N/A",'Table A2 Economic Benefits'!BH91),
IF(OR($F39=Lists!$D$4,$F39="&lt;Select&gt;"),"N/A","Error, please check"))</f>
        <v>N/A</v>
      </c>
      <c r="BI39" s="235" t="str">
        <f>IF($F39=Lists!$D$5,IF('Table A2 Economic Benefits'!BI91="","N/A",'Table A2 Economic Benefits'!BI91),
IF(OR($F39=Lists!$D$4,$F39="&lt;Select&gt;"),"N/A","Error, please check"))</f>
        <v>N/A</v>
      </c>
      <c r="BJ39" s="235" t="str">
        <f>IF($F39=Lists!$D$5,IF('Table A2 Economic Benefits'!BJ91="","N/A",'Table A2 Economic Benefits'!BJ91),
IF(OR($F39=Lists!$D$4,$F39="&lt;Select&gt;"),"N/A","Error, please check"))</f>
        <v>N/A</v>
      </c>
      <c r="BK39" s="235" t="str">
        <f>IF($F39=Lists!$D$5,IF('Table A2 Economic Benefits'!BK91="","N/A",'Table A2 Economic Benefits'!BK91),
IF(OR($F39=Lists!$D$4,$F39="&lt;Select&gt;"),"N/A","Error, please check"))</f>
        <v>N/A</v>
      </c>
      <c r="BL39" s="235" t="str">
        <f>IF($F39=Lists!$D$5,IF('Table A2 Economic Benefits'!BL91="","N/A",'Table A2 Economic Benefits'!BL91),
IF(OR($F39=Lists!$D$4,$F39="&lt;Select&gt;"),"N/A","Error, please check"))</f>
        <v>N/A</v>
      </c>
      <c r="BM39" s="235" t="str">
        <f>IF($F39=Lists!$D$5,IF('Table A2 Economic Benefits'!BM91="","N/A",'Table A2 Economic Benefits'!BM91),
IF(OR($F39=Lists!$D$4,$F39="&lt;Select&gt;"),"N/A","Error, please check"))</f>
        <v>N/A</v>
      </c>
      <c r="BN39" s="235" t="str">
        <f>IF($F39=Lists!$D$5,IF('Table A2 Economic Benefits'!BN91="","N/A",'Table A2 Economic Benefits'!BN91),
IF(OR($F39=Lists!$D$4,$F39="&lt;Select&gt;"),"N/A","Error, please check"))</f>
        <v>N/A</v>
      </c>
    </row>
    <row r="40" spans="3:66" x14ac:dyDescent="0.4">
      <c r="C40" s="103" t="str">
        <f>'Table A2 Economic Benefits'!C92</f>
        <v>&lt;Select&gt;</v>
      </c>
      <c r="D40" s="103" t="str">
        <f>'Table A2 Economic Benefits'!D92</f>
        <v>&lt;Select&gt;</v>
      </c>
      <c r="E40" s="103" t="str">
        <f>'Table A2 Economic Benefits'!E92</f>
        <v/>
      </c>
      <c r="F40" s="103" t="str">
        <f>'Table A2 Economic Benefits'!F92</f>
        <v>&lt;Select&gt;</v>
      </c>
      <c r="G40" s="235" t="str">
        <f>IF($F40=Lists!$D$5,IF('Table A2 Economic Benefits'!G92="","N/A",'Table A2 Economic Benefits'!G92),
IF(OR($F40=Lists!$D$4,$F40="&lt;Select&gt;"),"N/A","Error, please check"))</f>
        <v>N/A</v>
      </c>
      <c r="H40" s="235" t="str">
        <f>IF($F40=Lists!$D$5,IF('Table A2 Economic Benefits'!H92="","N/A",'Table A2 Economic Benefits'!H92),
IF(OR($F40=Lists!$D$4,$F40="&lt;Select&gt;"),"N/A","Error, please check"))</f>
        <v>N/A</v>
      </c>
      <c r="I40" s="235" t="str">
        <f>IF($F40=Lists!$D$5,IF('Table A2 Economic Benefits'!I92="","N/A",'Table A2 Economic Benefits'!I92),
IF(OR($F40=Lists!$D$4,$F40="&lt;Select&gt;"),"N/A","Error, please check"))</f>
        <v>N/A</v>
      </c>
      <c r="J40" s="235" t="str">
        <f>IF($F40=Lists!$D$5,IF('Table A2 Economic Benefits'!J92="","N/A",'Table A2 Economic Benefits'!J92),
IF(OR($F40=Lists!$D$4,$F40="&lt;Select&gt;"),"N/A","Error, please check"))</f>
        <v>N/A</v>
      </c>
      <c r="K40" s="235" t="str">
        <f>IF($F40=Lists!$D$5,IF('Table A2 Economic Benefits'!K92="","N/A",'Table A2 Economic Benefits'!K92),
IF(OR($F40=Lists!$D$4,$F40="&lt;Select&gt;"),"N/A","Error, please check"))</f>
        <v>N/A</v>
      </c>
      <c r="L40" s="235" t="str">
        <f>IF($F40=Lists!$D$5,IF('Table A2 Economic Benefits'!L92="","N/A",'Table A2 Economic Benefits'!L92),
IF(OR($F40=Lists!$D$4,$F40="&lt;Select&gt;"),"N/A","Error, please check"))</f>
        <v>N/A</v>
      </c>
      <c r="M40" s="235" t="str">
        <f>IF($F40=Lists!$D$5,IF('Table A2 Economic Benefits'!M92="","N/A",'Table A2 Economic Benefits'!M92),
IF(OR($F40=Lists!$D$4,$F40="&lt;Select&gt;"),"N/A","Error, please check"))</f>
        <v>N/A</v>
      </c>
      <c r="N40" s="235" t="str">
        <f>IF($F40=Lists!$D$5,IF('Table A2 Economic Benefits'!N92="","N/A",'Table A2 Economic Benefits'!N92),
IF(OR($F40=Lists!$D$4,$F40="&lt;Select&gt;"),"N/A","Error, please check"))</f>
        <v>N/A</v>
      </c>
      <c r="O40" s="235" t="str">
        <f>IF($F40=Lists!$D$5,IF('Table A2 Economic Benefits'!O92="","N/A",'Table A2 Economic Benefits'!O92),
IF(OR($F40=Lists!$D$4,$F40="&lt;Select&gt;"),"N/A","Error, please check"))</f>
        <v>N/A</v>
      </c>
      <c r="P40" s="235" t="str">
        <f>IF($F40=Lists!$D$5,IF('Table A2 Economic Benefits'!P92="","N/A",'Table A2 Economic Benefits'!P92),
IF(OR($F40=Lists!$D$4,$F40="&lt;Select&gt;"),"N/A","Error, please check"))</f>
        <v>N/A</v>
      </c>
      <c r="Q40" s="235" t="str">
        <f>IF($F40=Lists!$D$5,IF('Table A2 Economic Benefits'!Q92="","N/A",'Table A2 Economic Benefits'!Q92),
IF(OR($F40=Lists!$D$4,$F40="&lt;Select&gt;"),"N/A","Error, please check"))</f>
        <v>N/A</v>
      </c>
      <c r="R40" s="235" t="str">
        <f>IF($F40=Lists!$D$5,IF('Table A2 Economic Benefits'!R92="","N/A",'Table A2 Economic Benefits'!R92),
IF(OR($F40=Lists!$D$4,$F40="&lt;Select&gt;"),"N/A","Error, please check"))</f>
        <v>N/A</v>
      </c>
      <c r="S40" s="235" t="str">
        <f>IF($F40=Lists!$D$5,IF('Table A2 Economic Benefits'!S92="","N/A",'Table A2 Economic Benefits'!S92),
IF(OR($F40=Lists!$D$4,$F40="&lt;Select&gt;"),"N/A","Error, please check"))</f>
        <v>N/A</v>
      </c>
      <c r="T40" s="235" t="str">
        <f>IF($F40=Lists!$D$5,IF('Table A2 Economic Benefits'!T92="","N/A",'Table A2 Economic Benefits'!T92),
IF(OR($F40=Lists!$D$4,$F40="&lt;Select&gt;"),"N/A","Error, please check"))</f>
        <v>N/A</v>
      </c>
      <c r="U40" s="235" t="str">
        <f>IF($F40=Lists!$D$5,IF('Table A2 Economic Benefits'!U92="","N/A",'Table A2 Economic Benefits'!U92),
IF(OR($F40=Lists!$D$4,$F40="&lt;Select&gt;"),"N/A","Error, please check"))</f>
        <v>N/A</v>
      </c>
      <c r="V40" s="235" t="str">
        <f>IF($F40=Lists!$D$5,IF('Table A2 Economic Benefits'!V92="","N/A",'Table A2 Economic Benefits'!V92),
IF(OR($F40=Lists!$D$4,$F40="&lt;Select&gt;"),"N/A","Error, please check"))</f>
        <v>N/A</v>
      </c>
      <c r="W40" s="235" t="str">
        <f>IF($F40=Lists!$D$5,IF('Table A2 Economic Benefits'!W92="","N/A",'Table A2 Economic Benefits'!W92),
IF(OR($F40=Lists!$D$4,$F40="&lt;Select&gt;"),"N/A","Error, please check"))</f>
        <v>N/A</v>
      </c>
      <c r="X40" s="235" t="str">
        <f>IF($F40=Lists!$D$5,IF('Table A2 Economic Benefits'!X92="","N/A",'Table A2 Economic Benefits'!X92),
IF(OR($F40=Lists!$D$4,$F40="&lt;Select&gt;"),"N/A","Error, please check"))</f>
        <v>N/A</v>
      </c>
      <c r="Y40" s="235" t="str">
        <f>IF($F40=Lists!$D$5,IF('Table A2 Economic Benefits'!Y92="","N/A",'Table A2 Economic Benefits'!Y92),
IF(OR($F40=Lists!$D$4,$F40="&lt;Select&gt;"),"N/A","Error, please check"))</f>
        <v>N/A</v>
      </c>
      <c r="Z40" s="235" t="str">
        <f>IF($F40=Lists!$D$5,IF('Table A2 Economic Benefits'!Z92="","N/A",'Table A2 Economic Benefits'!Z92),
IF(OR($F40=Lists!$D$4,$F40="&lt;Select&gt;"),"N/A","Error, please check"))</f>
        <v>N/A</v>
      </c>
      <c r="AA40" s="235" t="str">
        <f>IF($F40=Lists!$D$5,IF('Table A2 Economic Benefits'!AA92="","N/A",'Table A2 Economic Benefits'!AA92),
IF(OR($F40=Lists!$D$4,$F40="&lt;Select&gt;"),"N/A","Error, please check"))</f>
        <v>N/A</v>
      </c>
      <c r="AB40" s="235" t="str">
        <f>IF($F40=Lists!$D$5,IF('Table A2 Economic Benefits'!AB92="","N/A",'Table A2 Economic Benefits'!AB92),
IF(OR($F40=Lists!$D$4,$F40="&lt;Select&gt;"),"N/A","Error, please check"))</f>
        <v>N/A</v>
      </c>
      <c r="AC40" s="235" t="str">
        <f>IF($F40=Lists!$D$5,IF('Table A2 Economic Benefits'!AC92="","N/A",'Table A2 Economic Benefits'!AC92),
IF(OR($F40=Lists!$D$4,$F40="&lt;Select&gt;"),"N/A","Error, please check"))</f>
        <v>N/A</v>
      </c>
      <c r="AD40" s="235" t="str">
        <f>IF($F40=Lists!$D$5,IF('Table A2 Economic Benefits'!AD92="","N/A",'Table A2 Economic Benefits'!AD92),
IF(OR($F40=Lists!$D$4,$F40="&lt;Select&gt;"),"N/A","Error, please check"))</f>
        <v>N/A</v>
      </c>
      <c r="AE40" s="235" t="str">
        <f>IF($F40=Lists!$D$5,IF('Table A2 Economic Benefits'!AE92="","N/A",'Table A2 Economic Benefits'!AE92),
IF(OR($F40=Lists!$D$4,$F40="&lt;Select&gt;"),"N/A","Error, please check"))</f>
        <v>N/A</v>
      </c>
      <c r="AF40" s="235" t="str">
        <f>IF($F40=Lists!$D$5,IF('Table A2 Economic Benefits'!AF92="","N/A",'Table A2 Economic Benefits'!AF92),
IF(OR($F40=Lists!$D$4,$F40="&lt;Select&gt;"),"N/A","Error, please check"))</f>
        <v>N/A</v>
      </c>
      <c r="AG40" s="235" t="str">
        <f>IF($F40=Lists!$D$5,IF('Table A2 Economic Benefits'!AG92="","N/A",'Table A2 Economic Benefits'!AG92),
IF(OR($F40=Lists!$D$4,$F40="&lt;Select&gt;"),"N/A","Error, please check"))</f>
        <v>N/A</v>
      </c>
      <c r="AH40" s="235" t="str">
        <f>IF($F40=Lists!$D$5,IF('Table A2 Economic Benefits'!AH92="","N/A",'Table A2 Economic Benefits'!AH92),
IF(OR($F40=Lists!$D$4,$F40="&lt;Select&gt;"),"N/A","Error, please check"))</f>
        <v>N/A</v>
      </c>
      <c r="AI40" s="235" t="str">
        <f>IF($F40=Lists!$D$5,IF('Table A2 Economic Benefits'!AI92="","N/A",'Table A2 Economic Benefits'!AI92),
IF(OR($F40=Lists!$D$4,$F40="&lt;Select&gt;"),"N/A","Error, please check"))</f>
        <v>N/A</v>
      </c>
      <c r="AJ40" s="235" t="str">
        <f>IF($F40=Lists!$D$5,IF('Table A2 Economic Benefits'!AJ92="","N/A",'Table A2 Economic Benefits'!AJ92),
IF(OR($F40=Lists!$D$4,$F40="&lt;Select&gt;"),"N/A","Error, please check"))</f>
        <v>N/A</v>
      </c>
      <c r="AK40" s="235" t="str">
        <f>IF($F40=Lists!$D$5,IF('Table A2 Economic Benefits'!AK92="","N/A",'Table A2 Economic Benefits'!AK92),
IF(OR($F40=Lists!$D$4,$F40="&lt;Select&gt;"),"N/A","Error, please check"))</f>
        <v>N/A</v>
      </c>
      <c r="AL40" s="235" t="str">
        <f>IF($F40=Lists!$D$5,IF('Table A2 Economic Benefits'!AL92="","N/A",'Table A2 Economic Benefits'!AL92),
IF(OR($F40=Lists!$D$4,$F40="&lt;Select&gt;"),"N/A","Error, please check"))</f>
        <v>N/A</v>
      </c>
      <c r="AM40" s="235" t="str">
        <f>IF($F40=Lists!$D$5,IF('Table A2 Economic Benefits'!AM92="","N/A",'Table A2 Economic Benefits'!AM92),
IF(OR($F40=Lists!$D$4,$F40="&lt;Select&gt;"),"N/A","Error, please check"))</f>
        <v>N/A</v>
      </c>
      <c r="AN40" s="235" t="str">
        <f>IF($F40=Lists!$D$5,IF('Table A2 Economic Benefits'!AN92="","N/A",'Table A2 Economic Benefits'!AN92),
IF(OR($F40=Lists!$D$4,$F40="&lt;Select&gt;"),"N/A","Error, please check"))</f>
        <v>N/A</v>
      </c>
      <c r="AO40" s="235" t="str">
        <f>IF($F40=Lists!$D$5,IF('Table A2 Economic Benefits'!AO92="","N/A",'Table A2 Economic Benefits'!AO92),
IF(OR($F40=Lists!$D$4,$F40="&lt;Select&gt;"),"N/A","Error, please check"))</f>
        <v>N/A</v>
      </c>
      <c r="AP40" s="235" t="str">
        <f>IF($F40=Lists!$D$5,IF('Table A2 Economic Benefits'!AP92="","N/A",'Table A2 Economic Benefits'!AP92),
IF(OR($F40=Lists!$D$4,$F40="&lt;Select&gt;"),"N/A","Error, please check"))</f>
        <v>N/A</v>
      </c>
      <c r="AQ40" s="235" t="str">
        <f>IF($F40=Lists!$D$5,IF('Table A2 Economic Benefits'!AQ92="","N/A",'Table A2 Economic Benefits'!AQ92),
IF(OR($F40=Lists!$D$4,$F40="&lt;Select&gt;"),"N/A","Error, please check"))</f>
        <v>N/A</v>
      </c>
      <c r="AR40" s="235" t="str">
        <f>IF($F40=Lists!$D$5,IF('Table A2 Economic Benefits'!AR92="","N/A",'Table A2 Economic Benefits'!AR92),
IF(OR($F40=Lists!$D$4,$F40="&lt;Select&gt;"),"N/A","Error, please check"))</f>
        <v>N/A</v>
      </c>
      <c r="AS40" s="235" t="str">
        <f>IF($F40=Lists!$D$5,IF('Table A2 Economic Benefits'!AS92="","N/A",'Table A2 Economic Benefits'!AS92),
IF(OR($F40=Lists!$D$4,$F40="&lt;Select&gt;"),"N/A","Error, please check"))</f>
        <v>N/A</v>
      </c>
      <c r="AT40" s="235" t="str">
        <f>IF($F40=Lists!$D$5,IF('Table A2 Economic Benefits'!AT92="","N/A",'Table A2 Economic Benefits'!AT92),
IF(OR($F40=Lists!$D$4,$F40="&lt;Select&gt;"),"N/A","Error, please check"))</f>
        <v>N/A</v>
      </c>
      <c r="AU40" s="235" t="str">
        <f>IF($F40=Lists!$D$5,IF('Table A2 Economic Benefits'!AU92="","N/A",'Table A2 Economic Benefits'!AU92),
IF(OR($F40=Lists!$D$4,$F40="&lt;Select&gt;"),"N/A","Error, please check"))</f>
        <v>N/A</v>
      </c>
      <c r="AV40" s="235" t="str">
        <f>IF($F40=Lists!$D$5,IF('Table A2 Economic Benefits'!AV92="","N/A",'Table A2 Economic Benefits'!AV92),
IF(OR($F40=Lists!$D$4,$F40="&lt;Select&gt;"),"N/A","Error, please check"))</f>
        <v>N/A</v>
      </c>
      <c r="AW40" s="235" t="str">
        <f>IF($F40=Lists!$D$5,IF('Table A2 Economic Benefits'!AW92="","N/A",'Table A2 Economic Benefits'!AW92),
IF(OR($F40=Lists!$D$4,$F40="&lt;Select&gt;"),"N/A","Error, please check"))</f>
        <v>N/A</v>
      </c>
      <c r="AX40" s="235" t="str">
        <f>IF($F40=Lists!$D$5,IF('Table A2 Economic Benefits'!AX92="","N/A",'Table A2 Economic Benefits'!AX92),
IF(OR($F40=Lists!$D$4,$F40="&lt;Select&gt;"),"N/A","Error, please check"))</f>
        <v>N/A</v>
      </c>
      <c r="AY40" s="235" t="str">
        <f>IF($F40=Lists!$D$5,IF('Table A2 Economic Benefits'!AY92="","N/A",'Table A2 Economic Benefits'!AY92),
IF(OR($F40=Lists!$D$4,$F40="&lt;Select&gt;"),"N/A","Error, please check"))</f>
        <v>N/A</v>
      </c>
      <c r="AZ40" s="235" t="str">
        <f>IF($F40=Lists!$D$5,IF('Table A2 Economic Benefits'!AZ92="","N/A",'Table A2 Economic Benefits'!AZ92),
IF(OR($F40=Lists!$D$4,$F40="&lt;Select&gt;"),"N/A","Error, please check"))</f>
        <v>N/A</v>
      </c>
      <c r="BA40" s="235" t="str">
        <f>IF($F40=Lists!$D$5,IF('Table A2 Economic Benefits'!BA92="","N/A",'Table A2 Economic Benefits'!BA92),
IF(OR($F40=Lists!$D$4,$F40="&lt;Select&gt;"),"N/A","Error, please check"))</f>
        <v>N/A</v>
      </c>
      <c r="BB40" s="235" t="str">
        <f>IF($F40=Lists!$D$5,IF('Table A2 Economic Benefits'!BB92="","N/A",'Table A2 Economic Benefits'!BB92),
IF(OR($F40=Lists!$D$4,$F40="&lt;Select&gt;"),"N/A","Error, please check"))</f>
        <v>N/A</v>
      </c>
      <c r="BC40" s="235" t="str">
        <f>IF($F40=Lists!$D$5,IF('Table A2 Economic Benefits'!BC92="","N/A",'Table A2 Economic Benefits'!BC92),
IF(OR($F40=Lists!$D$4,$F40="&lt;Select&gt;"),"N/A","Error, please check"))</f>
        <v>N/A</v>
      </c>
      <c r="BD40" s="235" t="str">
        <f>IF($F40=Lists!$D$5,IF('Table A2 Economic Benefits'!BD92="","N/A",'Table A2 Economic Benefits'!BD92),
IF(OR($F40=Lists!$D$4,$F40="&lt;Select&gt;"),"N/A","Error, please check"))</f>
        <v>N/A</v>
      </c>
      <c r="BE40" s="235" t="str">
        <f>IF($F40=Lists!$D$5,IF('Table A2 Economic Benefits'!BE92="","N/A",'Table A2 Economic Benefits'!BE92),
IF(OR($F40=Lists!$D$4,$F40="&lt;Select&gt;"),"N/A","Error, please check"))</f>
        <v>N/A</v>
      </c>
      <c r="BF40" s="235" t="str">
        <f>IF($F40=Lists!$D$5,IF('Table A2 Economic Benefits'!BF92="","N/A",'Table A2 Economic Benefits'!BF92),
IF(OR($F40=Lists!$D$4,$F40="&lt;Select&gt;"),"N/A","Error, please check"))</f>
        <v>N/A</v>
      </c>
      <c r="BG40" s="235" t="str">
        <f>IF($F40=Lists!$D$5,IF('Table A2 Economic Benefits'!BG92="","N/A",'Table A2 Economic Benefits'!BG92),
IF(OR($F40=Lists!$D$4,$F40="&lt;Select&gt;"),"N/A","Error, please check"))</f>
        <v>N/A</v>
      </c>
      <c r="BH40" s="235" t="str">
        <f>IF($F40=Lists!$D$5,IF('Table A2 Economic Benefits'!BH92="","N/A",'Table A2 Economic Benefits'!BH92),
IF(OR($F40=Lists!$D$4,$F40="&lt;Select&gt;"),"N/A","Error, please check"))</f>
        <v>N/A</v>
      </c>
      <c r="BI40" s="235" t="str">
        <f>IF($F40=Lists!$D$5,IF('Table A2 Economic Benefits'!BI92="","N/A",'Table A2 Economic Benefits'!BI92),
IF(OR($F40=Lists!$D$4,$F40="&lt;Select&gt;"),"N/A","Error, please check"))</f>
        <v>N/A</v>
      </c>
      <c r="BJ40" s="235" t="str">
        <f>IF($F40=Lists!$D$5,IF('Table A2 Economic Benefits'!BJ92="","N/A",'Table A2 Economic Benefits'!BJ92),
IF(OR($F40=Lists!$D$4,$F40="&lt;Select&gt;"),"N/A","Error, please check"))</f>
        <v>N/A</v>
      </c>
      <c r="BK40" s="235" t="str">
        <f>IF($F40=Lists!$D$5,IF('Table A2 Economic Benefits'!BK92="","N/A",'Table A2 Economic Benefits'!BK92),
IF(OR($F40=Lists!$D$4,$F40="&lt;Select&gt;"),"N/A","Error, please check"))</f>
        <v>N/A</v>
      </c>
      <c r="BL40" s="235" t="str">
        <f>IF($F40=Lists!$D$5,IF('Table A2 Economic Benefits'!BL92="","N/A",'Table A2 Economic Benefits'!BL92),
IF(OR($F40=Lists!$D$4,$F40="&lt;Select&gt;"),"N/A","Error, please check"))</f>
        <v>N/A</v>
      </c>
      <c r="BM40" s="235" t="str">
        <f>IF($F40=Lists!$D$5,IF('Table A2 Economic Benefits'!BM92="","N/A",'Table A2 Economic Benefits'!BM92),
IF(OR($F40=Lists!$D$4,$F40="&lt;Select&gt;"),"N/A","Error, please check"))</f>
        <v>N/A</v>
      </c>
      <c r="BN40" s="235" t="str">
        <f>IF($F40=Lists!$D$5,IF('Table A2 Economic Benefits'!BN92="","N/A",'Table A2 Economic Benefits'!BN92),
IF(OR($F40=Lists!$D$4,$F40="&lt;Select&gt;"),"N/A","Error, please check"))</f>
        <v>N/A</v>
      </c>
    </row>
    <row r="41" spans="3:66" x14ac:dyDescent="0.4">
      <c r="C41" s="103" t="str">
        <f>'Table A2 Economic Benefits'!C93</f>
        <v>&lt;Select&gt;</v>
      </c>
      <c r="D41" s="103" t="str">
        <f>'Table A2 Economic Benefits'!D93</f>
        <v>&lt;Select&gt;</v>
      </c>
      <c r="E41" s="103" t="str">
        <f>'Table A2 Economic Benefits'!E93</f>
        <v/>
      </c>
      <c r="F41" s="103" t="str">
        <f>'Table A2 Economic Benefits'!F93</f>
        <v>&lt;Select&gt;</v>
      </c>
      <c r="G41" s="235" t="str">
        <f>IF($F41=Lists!$D$5,IF('Table A2 Economic Benefits'!G93="","N/A",'Table A2 Economic Benefits'!G93),
IF(OR($F41=Lists!$D$4,$F41="&lt;Select&gt;"),"N/A","Error, please check"))</f>
        <v>N/A</v>
      </c>
      <c r="H41" s="235" t="str">
        <f>IF($F41=Lists!$D$5,IF('Table A2 Economic Benefits'!H93="","N/A",'Table A2 Economic Benefits'!H93),
IF(OR($F41=Lists!$D$4,$F41="&lt;Select&gt;"),"N/A","Error, please check"))</f>
        <v>N/A</v>
      </c>
      <c r="I41" s="235" t="str">
        <f>IF($F41=Lists!$D$5,IF('Table A2 Economic Benefits'!I93="","N/A",'Table A2 Economic Benefits'!I93),
IF(OR($F41=Lists!$D$4,$F41="&lt;Select&gt;"),"N/A","Error, please check"))</f>
        <v>N/A</v>
      </c>
      <c r="J41" s="235" t="str">
        <f>IF($F41=Lists!$D$5,IF('Table A2 Economic Benefits'!J93="","N/A",'Table A2 Economic Benefits'!J93),
IF(OR($F41=Lists!$D$4,$F41="&lt;Select&gt;"),"N/A","Error, please check"))</f>
        <v>N/A</v>
      </c>
      <c r="K41" s="235" t="str">
        <f>IF($F41=Lists!$D$5,IF('Table A2 Economic Benefits'!K93="","N/A",'Table A2 Economic Benefits'!K93),
IF(OR($F41=Lists!$D$4,$F41="&lt;Select&gt;"),"N/A","Error, please check"))</f>
        <v>N/A</v>
      </c>
      <c r="L41" s="235" t="str">
        <f>IF($F41=Lists!$D$5,IF('Table A2 Economic Benefits'!L93="","N/A",'Table A2 Economic Benefits'!L93),
IF(OR($F41=Lists!$D$4,$F41="&lt;Select&gt;"),"N/A","Error, please check"))</f>
        <v>N/A</v>
      </c>
      <c r="M41" s="235" t="str">
        <f>IF($F41=Lists!$D$5,IF('Table A2 Economic Benefits'!M93="","N/A",'Table A2 Economic Benefits'!M93),
IF(OR($F41=Lists!$D$4,$F41="&lt;Select&gt;"),"N/A","Error, please check"))</f>
        <v>N/A</v>
      </c>
      <c r="N41" s="235" t="str">
        <f>IF($F41=Lists!$D$5,IF('Table A2 Economic Benefits'!N93="","N/A",'Table A2 Economic Benefits'!N93),
IF(OR($F41=Lists!$D$4,$F41="&lt;Select&gt;"),"N/A","Error, please check"))</f>
        <v>N/A</v>
      </c>
      <c r="O41" s="235" t="str">
        <f>IF($F41=Lists!$D$5,IF('Table A2 Economic Benefits'!O93="","N/A",'Table A2 Economic Benefits'!O93),
IF(OR($F41=Lists!$D$4,$F41="&lt;Select&gt;"),"N/A","Error, please check"))</f>
        <v>N/A</v>
      </c>
      <c r="P41" s="235" t="str">
        <f>IF($F41=Lists!$D$5,IF('Table A2 Economic Benefits'!P93="","N/A",'Table A2 Economic Benefits'!P93),
IF(OR($F41=Lists!$D$4,$F41="&lt;Select&gt;"),"N/A","Error, please check"))</f>
        <v>N/A</v>
      </c>
      <c r="Q41" s="235" t="str">
        <f>IF($F41=Lists!$D$5,IF('Table A2 Economic Benefits'!Q93="","N/A",'Table A2 Economic Benefits'!Q93),
IF(OR($F41=Lists!$D$4,$F41="&lt;Select&gt;"),"N/A","Error, please check"))</f>
        <v>N/A</v>
      </c>
      <c r="R41" s="235" t="str">
        <f>IF($F41=Lists!$D$5,IF('Table A2 Economic Benefits'!R93="","N/A",'Table A2 Economic Benefits'!R93),
IF(OR($F41=Lists!$D$4,$F41="&lt;Select&gt;"),"N/A","Error, please check"))</f>
        <v>N/A</v>
      </c>
      <c r="S41" s="235" t="str">
        <f>IF($F41=Lists!$D$5,IF('Table A2 Economic Benefits'!S93="","N/A",'Table A2 Economic Benefits'!S93),
IF(OR($F41=Lists!$D$4,$F41="&lt;Select&gt;"),"N/A","Error, please check"))</f>
        <v>N/A</v>
      </c>
      <c r="T41" s="235" t="str">
        <f>IF($F41=Lists!$D$5,IF('Table A2 Economic Benefits'!T93="","N/A",'Table A2 Economic Benefits'!T93),
IF(OR($F41=Lists!$D$4,$F41="&lt;Select&gt;"),"N/A","Error, please check"))</f>
        <v>N/A</v>
      </c>
      <c r="U41" s="235" t="str">
        <f>IF($F41=Lists!$D$5,IF('Table A2 Economic Benefits'!U93="","N/A",'Table A2 Economic Benefits'!U93),
IF(OR($F41=Lists!$D$4,$F41="&lt;Select&gt;"),"N/A","Error, please check"))</f>
        <v>N/A</v>
      </c>
      <c r="V41" s="235" t="str">
        <f>IF($F41=Lists!$D$5,IF('Table A2 Economic Benefits'!V93="","N/A",'Table A2 Economic Benefits'!V93),
IF(OR($F41=Lists!$D$4,$F41="&lt;Select&gt;"),"N/A","Error, please check"))</f>
        <v>N/A</v>
      </c>
      <c r="W41" s="235" t="str">
        <f>IF($F41=Lists!$D$5,IF('Table A2 Economic Benefits'!W93="","N/A",'Table A2 Economic Benefits'!W93),
IF(OR($F41=Lists!$D$4,$F41="&lt;Select&gt;"),"N/A","Error, please check"))</f>
        <v>N/A</v>
      </c>
      <c r="X41" s="235" t="str">
        <f>IF($F41=Lists!$D$5,IF('Table A2 Economic Benefits'!X93="","N/A",'Table A2 Economic Benefits'!X93),
IF(OR($F41=Lists!$D$4,$F41="&lt;Select&gt;"),"N/A","Error, please check"))</f>
        <v>N/A</v>
      </c>
      <c r="Y41" s="235" t="str">
        <f>IF($F41=Lists!$D$5,IF('Table A2 Economic Benefits'!Y93="","N/A",'Table A2 Economic Benefits'!Y93),
IF(OR($F41=Lists!$D$4,$F41="&lt;Select&gt;"),"N/A","Error, please check"))</f>
        <v>N/A</v>
      </c>
      <c r="Z41" s="235" t="str">
        <f>IF($F41=Lists!$D$5,IF('Table A2 Economic Benefits'!Z93="","N/A",'Table A2 Economic Benefits'!Z93),
IF(OR($F41=Lists!$D$4,$F41="&lt;Select&gt;"),"N/A","Error, please check"))</f>
        <v>N/A</v>
      </c>
      <c r="AA41" s="235" t="str">
        <f>IF($F41=Lists!$D$5,IF('Table A2 Economic Benefits'!AA93="","N/A",'Table A2 Economic Benefits'!AA93),
IF(OR($F41=Lists!$D$4,$F41="&lt;Select&gt;"),"N/A","Error, please check"))</f>
        <v>N/A</v>
      </c>
      <c r="AB41" s="235" t="str">
        <f>IF($F41=Lists!$D$5,IF('Table A2 Economic Benefits'!AB93="","N/A",'Table A2 Economic Benefits'!AB93),
IF(OR($F41=Lists!$D$4,$F41="&lt;Select&gt;"),"N/A","Error, please check"))</f>
        <v>N/A</v>
      </c>
      <c r="AC41" s="235" t="str">
        <f>IF($F41=Lists!$D$5,IF('Table A2 Economic Benefits'!AC93="","N/A",'Table A2 Economic Benefits'!AC93),
IF(OR($F41=Lists!$D$4,$F41="&lt;Select&gt;"),"N/A","Error, please check"))</f>
        <v>N/A</v>
      </c>
      <c r="AD41" s="235" t="str">
        <f>IF($F41=Lists!$D$5,IF('Table A2 Economic Benefits'!AD93="","N/A",'Table A2 Economic Benefits'!AD93),
IF(OR($F41=Lists!$D$4,$F41="&lt;Select&gt;"),"N/A","Error, please check"))</f>
        <v>N/A</v>
      </c>
      <c r="AE41" s="235" t="str">
        <f>IF($F41=Lists!$D$5,IF('Table A2 Economic Benefits'!AE93="","N/A",'Table A2 Economic Benefits'!AE93),
IF(OR($F41=Lists!$D$4,$F41="&lt;Select&gt;"),"N/A","Error, please check"))</f>
        <v>N/A</v>
      </c>
      <c r="AF41" s="235" t="str">
        <f>IF($F41=Lists!$D$5,IF('Table A2 Economic Benefits'!AF93="","N/A",'Table A2 Economic Benefits'!AF93),
IF(OR($F41=Lists!$D$4,$F41="&lt;Select&gt;"),"N/A","Error, please check"))</f>
        <v>N/A</v>
      </c>
      <c r="AG41" s="235" t="str">
        <f>IF($F41=Lists!$D$5,IF('Table A2 Economic Benefits'!AG93="","N/A",'Table A2 Economic Benefits'!AG93),
IF(OR($F41=Lists!$D$4,$F41="&lt;Select&gt;"),"N/A","Error, please check"))</f>
        <v>N/A</v>
      </c>
      <c r="AH41" s="235" t="str">
        <f>IF($F41=Lists!$D$5,IF('Table A2 Economic Benefits'!AH93="","N/A",'Table A2 Economic Benefits'!AH93),
IF(OR($F41=Lists!$D$4,$F41="&lt;Select&gt;"),"N/A","Error, please check"))</f>
        <v>N/A</v>
      </c>
      <c r="AI41" s="235" t="str">
        <f>IF($F41=Lists!$D$5,IF('Table A2 Economic Benefits'!AI93="","N/A",'Table A2 Economic Benefits'!AI93),
IF(OR($F41=Lists!$D$4,$F41="&lt;Select&gt;"),"N/A","Error, please check"))</f>
        <v>N/A</v>
      </c>
      <c r="AJ41" s="235" t="str">
        <f>IF($F41=Lists!$D$5,IF('Table A2 Economic Benefits'!AJ93="","N/A",'Table A2 Economic Benefits'!AJ93),
IF(OR($F41=Lists!$D$4,$F41="&lt;Select&gt;"),"N/A","Error, please check"))</f>
        <v>N/A</v>
      </c>
      <c r="AK41" s="235" t="str">
        <f>IF($F41=Lists!$D$5,IF('Table A2 Economic Benefits'!AK93="","N/A",'Table A2 Economic Benefits'!AK93),
IF(OR($F41=Lists!$D$4,$F41="&lt;Select&gt;"),"N/A","Error, please check"))</f>
        <v>N/A</v>
      </c>
      <c r="AL41" s="235" t="str">
        <f>IF($F41=Lists!$D$5,IF('Table A2 Economic Benefits'!AL93="","N/A",'Table A2 Economic Benefits'!AL93),
IF(OR($F41=Lists!$D$4,$F41="&lt;Select&gt;"),"N/A","Error, please check"))</f>
        <v>N/A</v>
      </c>
      <c r="AM41" s="235" t="str">
        <f>IF($F41=Lists!$D$5,IF('Table A2 Economic Benefits'!AM93="","N/A",'Table A2 Economic Benefits'!AM93),
IF(OR($F41=Lists!$D$4,$F41="&lt;Select&gt;"),"N/A","Error, please check"))</f>
        <v>N/A</v>
      </c>
      <c r="AN41" s="235" t="str">
        <f>IF($F41=Lists!$D$5,IF('Table A2 Economic Benefits'!AN93="","N/A",'Table A2 Economic Benefits'!AN93),
IF(OR($F41=Lists!$D$4,$F41="&lt;Select&gt;"),"N/A","Error, please check"))</f>
        <v>N/A</v>
      </c>
      <c r="AO41" s="235" t="str">
        <f>IF($F41=Lists!$D$5,IF('Table A2 Economic Benefits'!AO93="","N/A",'Table A2 Economic Benefits'!AO93),
IF(OR($F41=Lists!$D$4,$F41="&lt;Select&gt;"),"N/A","Error, please check"))</f>
        <v>N/A</v>
      </c>
      <c r="AP41" s="235" t="str">
        <f>IF($F41=Lists!$D$5,IF('Table A2 Economic Benefits'!AP93="","N/A",'Table A2 Economic Benefits'!AP93),
IF(OR($F41=Lists!$D$4,$F41="&lt;Select&gt;"),"N/A","Error, please check"))</f>
        <v>N/A</v>
      </c>
      <c r="AQ41" s="235" t="str">
        <f>IF($F41=Lists!$D$5,IF('Table A2 Economic Benefits'!AQ93="","N/A",'Table A2 Economic Benefits'!AQ93),
IF(OR($F41=Lists!$D$4,$F41="&lt;Select&gt;"),"N/A","Error, please check"))</f>
        <v>N/A</v>
      </c>
      <c r="AR41" s="235" t="str">
        <f>IF($F41=Lists!$D$5,IF('Table A2 Economic Benefits'!AR93="","N/A",'Table A2 Economic Benefits'!AR93),
IF(OR($F41=Lists!$D$4,$F41="&lt;Select&gt;"),"N/A","Error, please check"))</f>
        <v>N/A</v>
      </c>
      <c r="AS41" s="235" t="str">
        <f>IF($F41=Lists!$D$5,IF('Table A2 Economic Benefits'!AS93="","N/A",'Table A2 Economic Benefits'!AS93),
IF(OR($F41=Lists!$D$4,$F41="&lt;Select&gt;"),"N/A","Error, please check"))</f>
        <v>N/A</v>
      </c>
      <c r="AT41" s="235" t="str">
        <f>IF($F41=Lists!$D$5,IF('Table A2 Economic Benefits'!AT93="","N/A",'Table A2 Economic Benefits'!AT93),
IF(OR($F41=Lists!$D$4,$F41="&lt;Select&gt;"),"N/A","Error, please check"))</f>
        <v>N/A</v>
      </c>
      <c r="AU41" s="235" t="str">
        <f>IF($F41=Lists!$D$5,IF('Table A2 Economic Benefits'!AU93="","N/A",'Table A2 Economic Benefits'!AU93),
IF(OR($F41=Lists!$D$4,$F41="&lt;Select&gt;"),"N/A","Error, please check"))</f>
        <v>N/A</v>
      </c>
      <c r="AV41" s="235" t="str">
        <f>IF($F41=Lists!$D$5,IF('Table A2 Economic Benefits'!AV93="","N/A",'Table A2 Economic Benefits'!AV93),
IF(OR($F41=Lists!$D$4,$F41="&lt;Select&gt;"),"N/A","Error, please check"))</f>
        <v>N/A</v>
      </c>
      <c r="AW41" s="235" t="str">
        <f>IF($F41=Lists!$D$5,IF('Table A2 Economic Benefits'!AW93="","N/A",'Table A2 Economic Benefits'!AW93),
IF(OR($F41=Lists!$D$4,$F41="&lt;Select&gt;"),"N/A","Error, please check"))</f>
        <v>N/A</v>
      </c>
      <c r="AX41" s="235" t="str">
        <f>IF($F41=Lists!$D$5,IF('Table A2 Economic Benefits'!AX93="","N/A",'Table A2 Economic Benefits'!AX93),
IF(OR($F41=Lists!$D$4,$F41="&lt;Select&gt;"),"N/A","Error, please check"))</f>
        <v>N/A</v>
      </c>
      <c r="AY41" s="235" t="str">
        <f>IF($F41=Lists!$D$5,IF('Table A2 Economic Benefits'!AY93="","N/A",'Table A2 Economic Benefits'!AY93),
IF(OR($F41=Lists!$D$4,$F41="&lt;Select&gt;"),"N/A","Error, please check"))</f>
        <v>N/A</v>
      </c>
      <c r="AZ41" s="235" t="str">
        <f>IF($F41=Lists!$D$5,IF('Table A2 Economic Benefits'!AZ93="","N/A",'Table A2 Economic Benefits'!AZ93),
IF(OR($F41=Lists!$D$4,$F41="&lt;Select&gt;"),"N/A","Error, please check"))</f>
        <v>N/A</v>
      </c>
      <c r="BA41" s="235" t="str">
        <f>IF($F41=Lists!$D$5,IF('Table A2 Economic Benefits'!BA93="","N/A",'Table A2 Economic Benefits'!BA93),
IF(OR($F41=Lists!$D$4,$F41="&lt;Select&gt;"),"N/A","Error, please check"))</f>
        <v>N/A</v>
      </c>
      <c r="BB41" s="235" t="str">
        <f>IF($F41=Lists!$D$5,IF('Table A2 Economic Benefits'!BB93="","N/A",'Table A2 Economic Benefits'!BB93),
IF(OR($F41=Lists!$D$4,$F41="&lt;Select&gt;"),"N/A","Error, please check"))</f>
        <v>N/A</v>
      </c>
      <c r="BC41" s="235" t="str">
        <f>IF($F41=Lists!$D$5,IF('Table A2 Economic Benefits'!BC93="","N/A",'Table A2 Economic Benefits'!BC93),
IF(OR($F41=Lists!$D$4,$F41="&lt;Select&gt;"),"N/A","Error, please check"))</f>
        <v>N/A</v>
      </c>
      <c r="BD41" s="235" t="str">
        <f>IF($F41=Lists!$D$5,IF('Table A2 Economic Benefits'!BD93="","N/A",'Table A2 Economic Benefits'!BD93),
IF(OR($F41=Lists!$D$4,$F41="&lt;Select&gt;"),"N/A","Error, please check"))</f>
        <v>N/A</v>
      </c>
      <c r="BE41" s="235" t="str">
        <f>IF($F41=Lists!$D$5,IF('Table A2 Economic Benefits'!BE93="","N/A",'Table A2 Economic Benefits'!BE93),
IF(OR($F41=Lists!$D$4,$F41="&lt;Select&gt;"),"N/A","Error, please check"))</f>
        <v>N/A</v>
      </c>
      <c r="BF41" s="235" t="str">
        <f>IF($F41=Lists!$D$5,IF('Table A2 Economic Benefits'!BF93="","N/A",'Table A2 Economic Benefits'!BF93),
IF(OR($F41=Lists!$D$4,$F41="&lt;Select&gt;"),"N/A","Error, please check"))</f>
        <v>N/A</v>
      </c>
      <c r="BG41" s="235" t="str">
        <f>IF($F41=Lists!$D$5,IF('Table A2 Economic Benefits'!BG93="","N/A",'Table A2 Economic Benefits'!BG93),
IF(OR($F41=Lists!$D$4,$F41="&lt;Select&gt;"),"N/A","Error, please check"))</f>
        <v>N/A</v>
      </c>
      <c r="BH41" s="235" t="str">
        <f>IF($F41=Lists!$D$5,IF('Table A2 Economic Benefits'!BH93="","N/A",'Table A2 Economic Benefits'!BH93),
IF(OR($F41=Lists!$D$4,$F41="&lt;Select&gt;"),"N/A","Error, please check"))</f>
        <v>N/A</v>
      </c>
      <c r="BI41" s="235" t="str">
        <f>IF($F41=Lists!$D$5,IF('Table A2 Economic Benefits'!BI93="","N/A",'Table A2 Economic Benefits'!BI93),
IF(OR($F41=Lists!$D$4,$F41="&lt;Select&gt;"),"N/A","Error, please check"))</f>
        <v>N/A</v>
      </c>
      <c r="BJ41" s="235" t="str">
        <f>IF($F41=Lists!$D$5,IF('Table A2 Economic Benefits'!BJ93="","N/A",'Table A2 Economic Benefits'!BJ93),
IF(OR($F41=Lists!$D$4,$F41="&lt;Select&gt;"),"N/A","Error, please check"))</f>
        <v>N/A</v>
      </c>
      <c r="BK41" s="235" t="str">
        <f>IF($F41=Lists!$D$5,IF('Table A2 Economic Benefits'!BK93="","N/A",'Table A2 Economic Benefits'!BK93),
IF(OR($F41=Lists!$D$4,$F41="&lt;Select&gt;"),"N/A","Error, please check"))</f>
        <v>N/A</v>
      </c>
      <c r="BL41" s="235" t="str">
        <f>IF($F41=Lists!$D$5,IF('Table A2 Economic Benefits'!BL93="","N/A",'Table A2 Economic Benefits'!BL93),
IF(OR($F41=Lists!$D$4,$F41="&lt;Select&gt;"),"N/A","Error, please check"))</f>
        <v>N/A</v>
      </c>
      <c r="BM41" s="235" t="str">
        <f>IF($F41=Lists!$D$5,IF('Table A2 Economic Benefits'!BM93="","N/A",'Table A2 Economic Benefits'!BM93),
IF(OR($F41=Lists!$D$4,$F41="&lt;Select&gt;"),"N/A","Error, please check"))</f>
        <v>N/A</v>
      </c>
      <c r="BN41" s="235" t="str">
        <f>IF($F41=Lists!$D$5,IF('Table A2 Economic Benefits'!BN93="","N/A",'Table A2 Economic Benefits'!BN93),
IF(OR($F41=Lists!$D$4,$F41="&lt;Select&gt;"),"N/A","Error, please check"))</f>
        <v>N/A</v>
      </c>
    </row>
    <row r="42" spans="3:66" x14ac:dyDescent="0.4">
      <c r="C42" s="103" t="str">
        <f>'Table A2 Economic Benefits'!C94</f>
        <v>&lt;Select&gt;</v>
      </c>
      <c r="D42" s="103" t="str">
        <f>'Table A2 Economic Benefits'!D94</f>
        <v>&lt;Select&gt;</v>
      </c>
      <c r="E42" s="103" t="str">
        <f>'Table A2 Economic Benefits'!E94</f>
        <v/>
      </c>
      <c r="F42" s="103" t="str">
        <f>'Table A2 Economic Benefits'!F94</f>
        <v>&lt;Select&gt;</v>
      </c>
      <c r="G42" s="235" t="str">
        <f>IF($F42=Lists!$D$5,IF('Table A2 Economic Benefits'!G94="","N/A",'Table A2 Economic Benefits'!G94),
IF(OR($F42=Lists!$D$4,$F42="&lt;Select&gt;"),"N/A","Error, please check"))</f>
        <v>N/A</v>
      </c>
      <c r="H42" s="235" t="str">
        <f>IF($F42=Lists!$D$5,IF('Table A2 Economic Benefits'!H94="","N/A",'Table A2 Economic Benefits'!H94),
IF(OR($F42=Lists!$D$4,$F42="&lt;Select&gt;"),"N/A","Error, please check"))</f>
        <v>N/A</v>
      </c>
      <c r="I42" s="235" t="str">
        <f>IF($F42=Lists!$D$5,IF('Table A2 Economic Benefits'!I94="","N/A",'Table A2 Economic Benefits'!I94),
IF(OR($F42=Lists!$D$4,$F42="&lt;Select&gt;"),"N/A","Error, please check"))</f>
        <v>N/A</v>
      </c>
      <c r="J42" s="235" t="str">
        <f>IF($F42=Lists!$D$5,IF('Table A2 Economic Benefits'!J94="","N/A",'Table A2 Economic Benefits'!J94),
IF(OR($F42=Lists!$D$4,$F42="&lt;Select&gt;"),"N/A","Error, please check"))</f>
        <v>N/A</v>
      </c>
      <c r="K42" s="235" t="str">
        <f>IF($F42=Lists!$D$5,IF('Table A2 Economic Benefits'!K94="","N/A",'Table A2 Economic Benefits'!K94),
IF(OR($F42=Lists!$D$4,$F42="&lt;Select&gt;"),"N/A","Error, please check"))</f>
        <v>N/A</v>
      </c>
      <c r="L42" s="235" t="str">
        <f>IF($F42=Lists!$D$5,IF('Table A2 Economic Benefits'!L94="","N/A",'Table A2 Economic Benefits'!L94),
IF(OR($F42=Lists!$D$4,$F42="&lt;Select&gt;"),"N/A","Error, please check"))</f>
        <v>N/A</v>
      </c>
      <c r="M42" s="235" t="str">
        <f>IF($F42=Lists!$D$5,IF('Table A2 Economic Benefits'!M94="","N/A",'Table A2 Economic Benefits'!M94),
IF(OR($F42=Lists!$D$4,$F42="&lt;Select&gt;"),"N/A","Error, please check"))</f>
        <v>N/A</v>
      </c>
      <c r="N42" s="235" t="str">
        <f>IF($F42=Lists!$D$5,IF('Table A2 Economic Benefits'!N94="","N/A",'Table A2 Economic Benefits'!N94),
IF(OR($F42=Lists!$D$4,$F42="&lt;Select&gt;"),"N/A","Error, please check"))</f>
        <v>N/A</v>
      </c>
      <c r="O42" s="235" t="str">
        <f>IF($F42=Lists!$D$5,IF('Table A2 Economic Benefits'!O94="","N/A",'Table A2 Economic Benefits'!O94),
IF(OR($F42=Lists!$D$4,$F42="&lt;Select&gt;"),"N/A","Error, please check"))</f>
        <v>N/A</v>
      </c>
      <c r="P42" s="235" t="str">
        <f>IF($F42=Lists!$D$5,IF('Table A2 Economic Benefits'!P94="","N/A",'Table A2 Economic Benefits'!P94),
IF(OR($F42=Lists!$D$4,$F42="&lt;Select&gt;"),"N/A","Error, please check"))</f>
        <v>N/A</v>
      </c>
      <c r="Q42" s="235" t="str">
        <f>IF($F42=Lists!$D$5,IF('Table A2 Economic Benefits'!Q94="","N/A",'Table A2 Economic Benefits'!Q94),
IF(OR($F42=Lists!$D$4,$F42="&lt;Select&gt;"),"N/A","Error, please check"))</f>
        <v>N/A</v>
      </c>
      <c r="R42" s="235" t="str">
        <f>IF($F42=Lists!$D$5,IF('Table A2 Economic Benefits'!R94="","N/A",'Table A2 Economic Benefits'!R94),
IF(OR($F42=Lists!$D$4,$F42="&lt;Select&gt;"),"N/A","Error, please check"))</f>
        <v>N/A</v>
      </c>
      <c r="S42" s="235" t="str">
        <f>IF($F42=Lists!$D$5,IF('Table A2 Economic Benefits'!S94="","N/A",'Table A2 Economic Benefits'!S94),
IF(OR($F42=Lists!$D$4,$F42="&lt;Select&gt;"),"N/A","Error, please check"))</f>
        <v>N/A</v>
      </c>
      <c r="T42" s="235" t="str">
        <f>IF($F42=Lists!$D$5,IF('Table A2 Economic Benefits'!T94="","N/A",'Table A2 Economic Benefits'!T94),
IF(OR($F42=Lists!$D$4,$F42="&lt;Select&gt;"),"N/A","Error, please check"))</f>
        <v>N/A</v>
      </c>
      <c r="U42" s="235" t="str">
        <f>IF($F42=Lists!$D$5,IF('Table A2 Economic Benefits'!U94="","N/A",'Table A2 Economic Benefits'!U94),
IF(OR($F42=Lists!$D$4,$F42="&lt;Select&gt;"),"N/A","Error, please check"))</f>
        <v>N/A</v>
      </c>
      <c r="V42" s="235" t="str">
        <f>IF($F42=Lists!$D$5,IF('Table A2 Economic Benefits'!V94="","N/A",'Table A2 Economic Benefits'!V94),
IF(OR($F42=Lists!$D$4,$F42="&lt;Select&gt;"),"N/A","Error, please check"))</f>
        <v>N/A</v>
      </c>
      <c r="W42" s="235" t="str">
        <f>IF($F42=Lists!$D$5,IF('Table A2 Economic Benefits'!W94="","N/A",'Table A2 Economic Benefits'!W94),
IF(OR($F42=Lists!$D$4,$F42="&lt;Select&gt;"),"N/A","Error, please check"))</f>
        <v>N/A</v>
      </c>
      <c r="X42" s="235" t="str">
        <f>IF($F42=Lists!$D$5,IF('Table A2 Economic Benefits'!X94="","N/A",'Table A2 Economic Benefits'!X94),
IF(OR($F42=Lists!$D$4,$F42="&lt;Select&gt;"),"N/A","Error, please check"))</f>
        <v>N/A</v>
      </c>
      <c r="Y42" s="235" t="str">
        <f>IF($F42=Lists!$D$5,IF('Table A2 Economic Benefits'!Y94="","N/A",'Table A2 Economic Benefits'!Y94),
IF(OR($F42=Lists!$D$4,$F42="&lt;Select&gt;"),"N/A","Error, please check"))</f>
        <v>N/A</v>
      </c>
      <c r="Z42" s="235" t="str">
        <f>IF($F42=Lists!$D$5,IF('Table A2 Economic Benefits'!Z94="","N/A",'Table A2 Economic Benefits'!Z94),
IF(OR($F42=Lists!$D$4,$F42="&lt;Select&gt;"),"N/A","Error, please check"))</f>
        <v>N/A</v>
      </c>
      <c r="AA42" s="235" t="str">
        <f>IF($F42=Lists!$D$5,IF('Table A2 Economic Benefits'!AA94="","N/A",'Table A2 Economic Benefits'!AA94),
IF(OR($F42=Lists!$D$4,$F42="&lt;Select&gt;"),"N/A","Error, please check"))</f>
        <v>N/A</v>
      </c>
      <c r="AB42" s="235" t="str">
        <f>IF($F42=Lists!$D$5,IF('Table A2 Economic Benefits'!AB94="","N/A",'Table A2 Economic Benefits'!AB94),
IF(OR($F42=Lists!$D$4,$F42="&lt;Select&gt;"),"N/A","Error, please check"))</f>
        <v>N/A</v>
      </c>
      <c r="AC42" s="235" t="str">
        <f>IF($F42=Lists!$D$5,IF('Table A2 Economic Benefits'!AC94="","N/A",'Table A2 Economic Benefits'!AC94),
IF(OR($F42=Lists!$D$4,$F42="&lt;Select&gt;"),"N/A","Error, please check"))</f>
        <v>N/A</v>
      </c>
      <c r="AD42" s="235" t="str">
        <f>IF($F42=Lists!$D$5,IF('Table A2 Economic Benefits'!AD94="","N/A",'Table A2 Economic Benefits'!AD94),
IF(OR($F42=Lists!$D$4,$F42="&lt;Select&gt;"),"N/A","Error, please check"))</f>
        <v>N/A</v>
      </c>
      <c r="AE42" s="235" t="str">
        <f>IF($F42=Lists!$D$5,IF('Table A2 Economic Benefits'!AE94="","N/A",'Table A2 Economic Benefits'!AE94),
IF(OR($F42=Lists!$D$4,$F42="&lt;Select&gt;"),"N/A","Error, please check"))</f>
        <v>N/A</v>
      </c>
      <c r="AF42" s="235" t="str">
        <f>IF($F42=Lists!$D$5,IF('Table A2 Economic Benefits'!AF94="","N/A",'Table A2 Economic Benefits'!AF94),
IF(OR($F42=Lists!$D$4,$F42="&lt;Select&gt;"),"N/A","Error, please check"))</f>
        <v>N/A</v>
      </c>
      <c r="AG42" s="235" t="str">
        <f>IF($F42=Lists!$D$5,IF('Table A2 Economic Benefits'!AG94="","N/A",'Table A2 Economic Benefits'!AG94),
IF(OR($F42=Lists!$D$4,$F42="&lt;Select&gt;"),"N/A","Error, please check"))</f>
        <v>N/A</v>
      </c>
      <c r="AH42" s="235" t="str">
        <f>IF($F42=Lists!$D$5,IF('Table A2 Economic Benefits'!AH94="","N/A",'Table A2 Economic Benefits'!AH94),
IF(OR($F42=Lists!$D$4,$F42="&lt;Select&gt;"),"N/A","Error, please check"))</f>
        <v>N/A</v>
      </c>
      <c r="AI42" s="235" t="str">
        <f>IF($F42=Lists!$D$5,IF('Table A2 Economic Benefits'!AI94="","N/A",'Table A2 Economic Benefits'!AI94),
IF(OR($F42=Lists!$D$4,$F42="&lt;Select&gt;"),"N/A","Error, please check"))</f>
        <v>N/A</v>
      </c>
      <c r="AJ42" s="235" t="str">
        <f>IF($F42=Lists!$D$5,IF('Table A2 Economic Benefits'!AJ94="","N/A",'Table A2 Economic Benefits'!AJ94),
IF(OR($F42=Lists!$D$4,$F42="&lt;Select&gt;"),"N/A","Error, please check"))</f>
        <v>N/A</v>
      </c>
      <c r="AK42" s="235" t="str">
        <f>IF($F42=Lists!$D$5,IF('Table A2 Economic Benefits'!AK94="","N/A",'Table A2 Economic Benefits'!AK94),
IF(OR($F42=Lists!$D$4,$F42="&lt;Select&gt;"),"N/A","Error, please check"))</f>
        <v>N/A</v>
      </c>
      <c r="AL42" s="235" t="str">
        <f>IF($F42=Lists!$D$5,IF('Table A2 Economic Benefits'!AL94="","N/A",'Table A2 Economic Benefits'!AL94),
IF(OR($F42=Lists!$D$4,$F42="&lt;Select&gt;"),"N/A","Error, please check"))</f>
        <v>N/A</v>
      </c>
      <c r="AM42" s="235" t="str">
        <f>IF($F42=Lists!$D$5,IF('Table A2 Economic Benefits'!AM94="","N/A",'Table A2 Economic Benefits'!AM94),
IF(OR($F42=Lists!$D$4,$F42="&lt;Select&gt;"),"N/A","Error, please check"))</f>
        <v>N/A</v>
      </c>
      <c r="AN42" s="235" t="str">
        <f>IF($F42=Lists!$D$5,IF('Table A2 Economic Benefits'!AN94="","N/A",'Table A2 Economic Benefits'!AN94),
IF(OR($F42=Lists!$D$4,$F42="&lt;Select&gt;"),"N/A","Error, please check"))</f>
        <v>N/A</v>
      </c>
      <c r="AO42" s="235" t="str">
        <f>IF($F42=Lists!$D$5,IF('Table A2 Economic Benefits'!AO94="","N/A",'Table A2 Economic Benefits'!AO94),
IF(OR($F42=Lists!$D$4,$F42="&lt;Select&gt;"),"N/A","Error, please check"))</f>
        <v>N/A</v>
      </c>
      <c r="AP42" s="235" t="str">
        <f>IF($F42=Lists!$D$5,IF('Table A2 Economic Benefits'!AP94="","N/A",'Table A2 Economic Benefits'!AP94),
IF(OR($F42=Lists!$D$4,$F42="&lt;Select&gt;"),"N/A","Error, please check"))</f>
        <v>N/A</v>
      </c>
      <c r="AQ42" s="235" t="str">
        <f>IF($F42=Lists!$D$5,IF('Table A2 Economic Benefits'!AQ94="","N/A",'Table A2 Economic Benefits'!AQ94),
IF(OR($F42=Lists!$D$4,$F42="&lt;Select&gt;"),"N/A","Error, please check"))</f>
        <v>N/A</v>
      </c>
      <c r="AR42" s="235" t="str">
        <f>IF($F42=Lists!$D$5,IF('Table A2 Economic Benefits'!AR94="","N/A",'Table A2 Economic Benefits'!AR94),
IF(OR($F42=Lists!$D$4,$F42="&lt;Select&gt;"),"N/A","Error, please check"))</f>
        <v>N/A</v>
      </c>
      <c r="AS42" s="235" t="str">
        <f>IF($F42=Lists!$D$5,IF('Table A2 Economic Benefits'!AS94="","N/A",'Table A2 Economic Benefits'!AS94),
IF(OR($F42=Lists!$D$4,$F42="&lt;Select&gt;"),"N/A","Error, please check"))</f>
        <v>N/A</v>
      </c>
      <c r="AT42" s="235" t="str">
        <f>IF($F42=Lists!$D$5,IF('Table A2 Economic Benefits'!AT94="","N/A",'Table A2 Economic Benefits'!AT94),
IF(OR($F42=Lists!$D$4,$F42="&lt;Select&gt;"),"N/A","Error, please check"))</f>
        <v>N/A</v>
      </c>
      <c r="AU42" s="235" t="str">
        <f>IF($F42=Lists!$D$5,IF('Table A2 Economic Benefits'!AU94="","N/A",'Table A2 Economic Benefits'!AU94),
IF(OR($F42=Lists!$D$4,$F42="&lt;Select&gt;"),"N/A","Error, please check"))</f>
        <v>N/A</v>
      </c>
      <c r="AV42" s="235" t="str">
        <f>IF($F42=Lists!$D$5,IF('Table A2 Economic Benefits'!AV94="","N/A",'Table A2 Economic Benefits'!AV94),
IF(OR($F42=Lists!$D$4,$F42="&lt;Select&gt;"),"N/A","Error, please check"))</f>
        <v>N/A</v>
      </c>
      <c r="AW42" s="235" t="str">
        <f>IF($F42=Lists!$D$5,IF('Table A2 Economic Benefits'!AW94="","N/A",'Table A2 Economic Benefits'!AW94),
IF(OR($F42=Lists!$D$4,$F42="&lt;Select&gt;"),"N/A","Error, please check"))</f>
        <v>N/A</v>
      </c>
      <c r="AX42" s="235" t="str">
        <f>IF($F42=Lists!$D$5,IF('Table A2 Economic Benefits'!AX94="","N/A",'Table A2 Economic Benefits'!AX94),
IF(OR($F42=Lists!$D$4,$F42="&lt;Select&gt;"),"N/A","Error, please check"))</f>
        <v>N/A</v>
      </c>
      <c r="AY42" s="235" t="str">
        <f>IF($F42=Lists!$D$5,IF('Table A2 Economic Benefits'!AY94="","N/A",'Table A2 Economic Benefits'!AY94),
IF(OR($F42=Lists!$D$4,$F42="&lt;Select&gt;"),"N/A","Error, please check"))</f>
        <v>N/A</v>
      </c>
      <c r="AZ42" s="235" t="str">
        <f>IF($F42=Lists!$D$5,IF('Table A2 Economic Benefits'!AZ94="","N/A",'Table A2 Economic Benefits'!AZ94),
IF(OR($F42=Lists!$D$4,$F42="&lt;Select&gt;"),"N/A","Error, please check"))</f>
        <v>N/A</v>
      </c>
      <c r="BA42" s="235" t="str">
        <f>IF($F42=Lists!$D$5,IF('Table A2 Economic Benefits'!BA94="","N/A",'Table A2 Economic Benefits'!BA94),
IF(OR($F42=Lists!$D$4,$F42="&lt;Select&gt;"),"N/A","Error, please check"))</f>
        <v>N/A</v>
      </c>
      <c r="BB42" s="235" t="str">
        <f>IF($F42=Lists!$D$5,IF('Table A2 Economic Benefits'!BB94="","N/A",'Table A2 Economic Benefits'!BB94),
IF(OR($F42=Lists!$D$4,$F42="&lt;Select&gt;"),"N/A","Error, please check"))</f>
        <v>N/A</v>
      </c>
      <c r="BC42" s="235" t="str">
        <f>IF($F42=Lists!$D$5,IF('Table A2 Economic Benefits'!BC94="","N/A",'Table A2 Economic Benefits'!BC94),
IF(OR($F42=Lists!$D$4,$F42="&lt;Select&gt;"),"N/A","Error, please check"))</f>
        <v>N/A</v>
      </c>
      <c r="BD42" s="235" t="str">
        <f>IF($F42=Lists!$D$5,IF('Table A2 Economic Benefits'!BD94="","N/A",'Table A2 Economic Benefits'!BD94),
IF(OR($F42=Lists!$D$4,$F42="&lt;Select&gt;"),"N/A","Error, please check"))</f>
        <v>N/A</v>
      </c>
      <c r="BE42" s="235" t="str">
        <f>IF($F42=Lists!$D$5,IF('Table A2 Economic Benefits'!BE94="","N/A",'Table A2 Economic Benefits'!BE94),
IF(OR($F42=Lists!$D$4,$F42="&lt;Select&gt;"),"N/A","Error, please check"))</f>
        <v>N/A</v>
      </c>
      <c r="BF42" s="235" t="str">
        <f>IF($F42=Lists!$D$5,IF('Table A2 Economic Benefits'!BF94="","N/A",'Table A2 Economic Benefits'!BF94),
IF(OR($F42=Lists!$D$4,$F42="&lt;Select&gt;"),"N/A","Error, please check"))</f>
        <v>N/A</v>
      </c>
      <c r="BG42" s="235" t="str">
        <f>IF($F42=Lists!$D$5,IF('Table A2 Economic Benefits'!BG94="","N/A",'Table A2 Economic Benefits'!BG94),
IF(OR($F42=Lists!$D$4,$F42="&lt;Select&gt;"),"N/A","Error, please check"))</f>
        <v>N/A</v>
      </c>
      <c r="BH42" s="235" t="str">
        <f>IF($F42=Lists!$D$5,IF('Table A2 Economic Benefits'!BH94="","N/A",'Table A2 Economic Benefits'!BH94),
IF(OR($F42=Lists!$D$4,$F42="&lt;Select&gt;"),"N/A","Error, please check"))</f>
        <v>N/A</v>
      </c>
      <c r="BI42" s="235" t="str">
        <f>IF($F42=Lists!$D$5,IF('Table A2 Economic Benefits'!BI94="","N/A",'Table A2 Economic Benefits'!BI94),
IF(OR($F42=Lists!$D$4,$F42="&lt;Select&gt;"),"N/A","Error, please check"))</f>
        <v>N/A</v>
      </c>
      <c r="BJ42" s="235" t="str">
        <f>IF($F42=Lists!$D$5,IF('Table A2 Economic Benefits'!BJ94="","N/A",'Table A2 Economic Benefits'!BJ94),
IF(OR($F42=Lists!$D$4,$F42="&lt;Select&gt;"),"N/A","Error, please check"))</f>
        <v>N/A</v>
      </c>
      <c r="BK42" s="235" t="str">
        <f>IF($F42=Lists!$D$5,IF('Table A2 Economic Benefits'!BK94="","N/A",'Table A2 Economic Benefits'!BK94),
IF(OR($F42=Lists!$D$4,$F42="&lt;Select&gt;"),"N/A","Error, please check"))</f>
        <v>N/A</v>
      </c>
      <c r="BL42" s="235" t="str">
        <f>IF($F42=Lists!$D$5,IF('Table A2 Economic Benefits'!BL94="","N/A",'Table A2 Economic Benefits'!BL94),
IF(OR($F42=Lists!$D$4,$F42="&lt;Select&gt;"),"N/A","Error, please check"))</f>
        <v>N/A</v>
      </c>
      <c r="BM42" s="235" t="str">
        <f>IF($F42=Lists!$D$5,IF('Table A2 Economic Benefits'!BM94="","N/A",'Table A2 Economic Benefits'!BM94),
IF(OR($F42=Lists!$D$4,$F42="&lt;Select&gt;"),"N/A","Error, please check"))</f>
        <v>N/A</v>
      </c>
      <c r="BN42" s="235" t="str">
        <f>IF($F42=Lists!$D$5,IF('Table A2 Economic Benefits'!BN94="","N/A",'Table A2 Economic Benefits'!BN94),
IF(OR($F42=Lists!$D$4,$F42="&lt;Select&gt;"),"N/A","Error, please check"))</f>
        <v>N/A</v>
      </c>
    </row>
    <row r="43" spans="3:66" x14ac:dyDescent="0.4">
      <c r="C43" s="103" t="str">
        <f>'Table A2 Economic Benefits'!C95</f>
        <v>&lt;Select&gt;</v>
      </c>
      <c r="D43" s="103" t="str">
        <f>'Table A2 Economic Benefits'!D95</f>
        <v>&lt;Select&gt;</v>
      </c>
      <c r="E43" s="103" t="str">
        <f>'Table A2 Economic Benefits'!E95</f>
        <v/>
      </c>
      <c r="F43" s="103" t="str">
        <f>'Table A2 Economic Benefits'!F95</f>
        <v>&lt;Select&gt;</v>
      </c>
      <c r="G43" s="235" t="str">
        <f>IF($F43=Lists!$D$5,IF('Table A2 Economic Benefits'!G95="","N/A",'Table A2 Economic Benefits'!G95),
IF(OR($F43=Lists!$D$4,$F43="&lt;Select&gt;"),"N/A","Error, please check"))</f>
        <v>N/A</v>
      </c>
      <c r="H43" s="235" t="str">
        <f>IF($F43=Lists!$D$5,IF('Table A2 Economic Benefits'!H95="","N/A",'Table A2 Economic Benefits'!H95),
IF(OR($F43=Lists!$D$4,$F43="&lt;Select&gt;"),"N/A","Error, please check"))</f>
        <v>N/A</v>
      </c>
      <c r="I43" s="235" t="str">
        <f>IF($F43=Lists!$D$5,IF('Table A2 Economic Benefits'!I95="","N/A",'Table A2 Economic Benefits'!I95),
IF(OR($F43=Lists!$D$4,$F43="&lt;Select&gt;"),"N/A","Error, please check"))</f>
        <v>N/A</v>
      </c>
      <c r="J43" s="235" t="str">
        <f>IF($F43=Lists!$D$5,IF('Table A2 Economic Benefits'!J95="","N/A",'Table A2 Economic Benefits'!J95),
IF(OR($F43=Lists!$D$4,$F43="&lt;Select&gt;"),"N/A","Error, please check"))</f>
        <v>N/A</v>
      </c>
      <c r="K43" s="235" t="str">
        <f>IF($F43=Lists!$D$5,IF('Table A2 Economic Benefits'!K95="","N/A",'Table A2 Economic Benefits'!K95),
IF(OR($F43=Lists!$D$4,$F43="&lt;Select&gt;"),"N/A","Error, please check"))</f>
        <v>N/A</v>
      </c>
      <c r="L43" s="235" t="str">
        <f>IF($F43=Lists!$D$5,IF('Table A2 Economic Benefits'!L95="","N/A",'Table A2 Economic Benefits'!L95),
IF(OR($F43=Lists!$D$4,$F43="&lt;Select&gt;"),"N/A","Error, please check"))</f>
        <v>N/A</v>
      </c>
      <c r="M43" s="235" t="str">
        <f>IF($F43=Lists!$D$5,IF('Table A2 Economic Benefits'!M95="","N/A",'Table A2 Economic Benefits'!M95),
IF(OR($F43=Lists!$D$4,$F43="&lt;Select&gt;"),"N/A","Error, please check"))</f>
        <v>N/A</v>
      </c>
      <c r="N43" s="235" t="str">
        <f>IF($F43=Lists!$D$5,IF('Table A2 Economic Benefits'!N95="","N/A",'Table A2 Economic Benefits'!N95),
IF(OR($F43=Lists!$D$4,$F43="&lt;Select&gt;"),"N/A","Error, please check"))</f>
        <v>N/A</v>
      </c>
      <c r="O43" s="235" t="str">
        <f>IF($F43=Lists!$D$5,IF('Table A2 Economic Benefits'!O95="","N/A",'Table A2 Economic Benefits'!O95),
IF(OR($F43=Lists!$D$4,$F43="&lt;Select&gt;"),"N/A","Error, please check"))</f>
        <v>N/A</v>
      </c>
      <c r="P43" s="235" t="str">
        <f>IF($F43=Lists!$D$5,IF('Table A2 Economic Benefits'!P95="","N/A",'Table A2 Economic Benefits'!P95),
IF(OR($F43=Lists!$D$4,$F43="&lt;Select&gt;"),"N/A","Error, please check"))</f>
        <v>N/A</v>
      </c>
      <c r="Q43" s="235" t="str">
        <f>IF($F43=Lists!$D$5,IF('Table A2 Economic Benefits'!Q95="","N/A",'Table A2 Economic Benefits'!Q95),
IF(OR($F43=Lists!$D$4,$F43="&lt;Select&gt;"),"N/A","Error, please check"))</f>
        <v>N/A</v>
      </c>
      <c r="R43" s="235" t="str">
        <f>IF($F43=Lists!$D$5,IF('Table A2 Economic Benefits'!R95="","N/A",'Table A2 Economic Benefits'!R95),
IF(OR($F43=Lists!$D$4,$F43="&lt;Select&gt;"),"N/A","Error, please check"))</f>
        <v>N/A</v>
      </c>
      <c r="S43" s="235" t="str">
        <f>IF($F43=Lists!$D$5,IF('Table A2 Economic Benefits'!S95="","N/A",'Table A2 Economic Benefits'!S95),
IF(OR($F43=Lists!$D$4,$F43="&lt;Select&gt;"),"N/A","Error, please check"))</f>
        <v>N/A</v>
      </c>
      <c r="T43" s="235" t="str">
        <f>IF($F43=Lists!$D$5,IF('Table A2 Economic Benefits'!T95="","N/A",'Table A2 Economic Benefits'!T95),
IF(OR($F43=Lists!$D$4,$F43="&lt;Select&gt;"),"N/A","Error, please check"))</f>
        <v>N/A</v>
      </c>
      <c r="U43" s="235" t="str">
        <f>IF($F43=Lists!$D$5,IF('Table A2 Economic Benefits'!U95="","N/A",'Table A2 Economic Benefits'!U95),
IF(OR($F43=Lists!$D$4,$F43="&lt;Select&gt;"),"N/A","Error, please check"))</f>
        <v>N/A</v>
      </c>
      <c r="V43" s="235" t="str">
        <f>IF($F43=Lists!$D$5,IF('Table A2 Economic Benefits'!V95="","N/A",'Table A2 Economic Benefits'!V95),
IF(OR($F43=Lists!$D$4,$F43="&lt;Select&gt;"),"N/A","Error, please check"))</f>
        <v>N/A</v>
      </c>
      <c r="W43" s="235" t="str">
        <f>IF($F43=Lists!$D$5,IF('Table A2 Economic Benefits'!W95="","N/A",'Table A2 Economic Benefits'!W95),
IF(OR($F43=Lists!$D$4,$F43="&lt;Select&gt;"),"N/A","Error, please check"))</f>
        <v>N/A</v>
      </c>
      <c r="X43" s="235" t="str">
        <f>IF($F43=Lists!$D$5,IF('Table A2 Economic Benefits'!X95="","N/A",'Table A2 Economic Benefits'!X95),
IF(OR($F43=Lists!$D$4,$F43="&lt;Select&gt;"),"N/A","Error, please check"))</f>
        <v>N/A</v>
      </c>
      <c r="Y43" s="235" t="str">
        <f>IF($F43=Lists!$D$5,IF('Table A2 Economic Benefits'!Y95="","N/A",'Table A2 Economic Benefits'!Y95),
IF(OR($F43=Lists!$D$4,$F43="&lt;Select&gt;"),"N/A","Error, please check"))</f>
        <v>N/A</v>
      </c>
      <c r="Z43" s="235" t="str">
        <f>IF($F43=Lists!$D$5,IF('Table A2 Economic Benefits'!Z95="","N/A",'Table A2 Economic Benefits'!Z95),
IF(OR($F43=Lists!$D$4,$F43="&lt;Select&gt;"),"N/A","Error, please check"))</f>
        <v>N/A</v>
      </c>
      <c r="AA43" s="235" t="str">
        <f>IF($F43=Lists!$D$5,IF('Table A2 Economic Benefits'!AA95="","N/A",'Table A2 Economic Benefits'!AA95),
IF(OR($F43=Lists!$D$4,$F43="&lt;Select&gt;"),"N/A","Error, please check"))</f>
        <v>N/A</v>
      </c>
      <c r="AB43" s="235" t="str">
        <f>IF($F43=Lists!$D$5,IF('Table A2 Economic Benefits'!AB95="","N/A",'Table A2 Economic Benefits'!AB95),
IF(OR($F43=Lists!$D$4,$F43="&lt;Select&gt;"),"N/A","Error, please check"))</f>
        <v>N/A</v>
      </c>
      <c r="AC43" s="235" t="str">
        <f>IF($F43=Lists!$D$5,IF('Table A2 Economic Benefits'!AC95="","N/A",'Table A2 Economic Benefits'!AC95),
IF(OR($F43=Lists!$D$4,$F43="&lt;Select&gt;"),"N/A","Error, please check"))</f>
        <v>N/A</v>
      </c>
      <c r="AD43" s="235" t="str">
        <f>IF($F43=Lists!$D$5,IF('Table A2 Economic Benefits'!AD95="","N/A",'Table A2 Economic Benefits'!AD95),
IF(OR($F43=Lists!$D$4,$F43="&lt;Select&gt;"),"N/A","Error, please check"))</f>
        <v>N/A</v>
      </c>
      <c r="AE43" s="235" t="str">
        <f>IF($F43=Lists!$D$5,IF('Table A2 Economic Benefits'!AE95="","N/A",'Table A2 Economic Benefits'!AE95),
IF(OR($F43=Lists!$D$4,$F43="&lt;Select&gt;"),"N/A","Error, please check"))</f>
        <v>N/A</v>
      </c>
      <c r="AF43" s="235" t="str">
        <f>IF($F43=Lists!$D$5,IF('Table A2 Economic Benefits'!AF95="","N/A",'Table A2 Economic Benefits'!AF95),
IF(OR($F43=Lists!$D$4,$F43="&lt;Select&gt;"),"N/A","Error, please check"))</f>
        <v>N/A</v>
      </c>
      <c r="AG43" s="235" t="str">
        <f>IF($F43=Lists!$D$5,IF('Table A2 Economic Benefits'!AG95="","N/A",'Table A2 Economic Benefits'!AG95),
IF(OR($F43=Lists!$D$4,$F43="&lt;Select&gt;"),"N/A","Error, please check"))</f>
        <v>N/A</v>
      </c>
      <c r="AH43" s="235" t="str">
        <f>IF($F43=Lists!$D$5,IF('Table A2 Economic Benefits'!AH95="","N/A",'Table A2 Economic Benefits'!AH95),
IF(OR($F43=Lists!$D$4,$F43="&lt;Select&gt;"),"N/A","Error, please check"))</f>
        <v>N/A</v>
      </c>
      <c r="AI43" s="235" t="str">
        <f>IF($F43=Lists!$D$5,IF('Table A2 Economic Benefits'!AI95="","N/A",'Table A2 Economic Benefits'!AI95),
IF(OR($F43=Lists!$D$4,$F43="&lt;Select&gt;"),"N/A","Error, please check"))</f>
        <v>N/A</v>
      </c>
      <c r="AJ43" s="235" t="str">
        <f>IF($F43=Lists!$D$5,IF('Table A2 Economic Benefits'!AJ95="","N/A",'Table A2 Economic Benefits'!AJ95),
IF(OR($F43=Lists!$D$4,$F43="&lt;Select&gt;"),"N/A","Error, please check"))</f>
        <v>N/A</v>
      </c>
      <c r="AK43" s="235" t="str">
        <f>IF($F43=Lists!$D$5,IF('Table A2 Economic Benefits'!AK95="","N/A",'Table A2 Economic Benefits'!AK95),
IF(OR($F43=Lists!$D$4,$F43="&lt;Select&gt;"),"N/A","Error, please check"))</f>
        <v>N/A</v>
      </c>
      <c r="AL43" s="235" t="str">
        <f>IF($F43=Lists!$D$5,IF('Table A2 Economic Benefits'!AL95="","N/A",'Table A2 Economic Benefits'!AL95),
IF(OR($F43=Lists!$D$4,$F43="&lt;Select&gt;"),"N/A","Error, please check"))</f>
        <v>N/A</v>
      </c>
      <c r="AM43" s="235" t="str">
        <f>IF($F43=Lists!$D$5,IF('Table A2 Economic Benefits'!AM95="","N/A",'Table A2 Economic Benefits'!AM95),
IF(OR($F43=Lists!$D$4,$F43="&lt;Select&gt;"),"N/A","Error, please check"))</f>
        <v>N/A</v>
      </c>
      <c r="AN43" s="235" t="str">
        <f>IF($F43=Lists!$D$5,IF('Table A2 Economic Benefits'!AN95="","N/A",'Table A2 Economic Benefits'!AN95),
IF(OR($F43=Lists!$D$4,$F43="&lt;Select&gt;"),"N/A","Error, please check"))</f>
        <v>N/A</v>
      </c>
      <c r="AO43" s="235" t="str">
        <f>IF($F43=Lists!$D$5,IF('Table A2 Economic Benefits'!AO95="","N/A",'Table A2 Economic Benefits'!AO95),
IF(OR($F43=Lists!$D$4,$F43="&lt;Select&gt;"),"N/A","Error, please check"))</f>
        <v>N/A</v>
      </c>
      <c r="AP43" s="235" t="str">
        <f>IF($F43=Lists!$D$5,IF('Table A2 Economic Benefits'!AP95="","N/A",'Table A2 Economic Benefits'!AP95),
IF(OR($F43=Lists!$D$4,$F43="&lt;Select&gt;"),"N/A","Error, please check"))</f>
        <v>N/A</v>
      </c>
      <c r="AQ43" s="235" t="str">
        <f>IF($F43=Lists!$D$5,IF('Table A2 Economic Benefits'!AQ95="","N/A",'Table A2 Economic Benefits'!AQ95),
IF(OR($F43=Lists!$D$4,$F43="&lt;Select&gt;"),"N/A","Error, please check"))</f>
        <v>N/A</v>
      </c>
      <c r="AR43" s="235" t="str">
        <f>IF($F43=Lists!$D$5,IF('Table A2 Economic Benefits'!AR95="","N/A",'Table A2 Economic Benefits'!AR95),
IF(OR($F43=Lists!$D$4,$F43="&lt;Select&gt;"),"N/A","Error, please check"))</f>
        <v>N/A</v>
      </c>
      <c r="AS43" s="235" t="str">
        <f>IF($F43=Lists!$D$5,IF('Table A2 Economic Benefits'!AS95="","N/A",'Table A2 Economic Benefits'!AS95),
IF(OR($F43=Lists!$D$4,$F43="&lt;Select&gt;"),"N/A","Error, please check"))</f>
        <v>N/A</v>
      </c>
      <c r="AT43" s="235" t="str">
        <f>IF($F43=Lists!$D$5,IF('Table A2 Economic Benefits'!AT95="","N/A",'Table A2 Economic Benefits'!AT95),
IF(OR($F43=Lists!$D$4,$F43="&lt;Select&gt;"),"N/A","Error, please check"))</f>
        <v>N/A</v>
      </c>
      <c r="AU43" s="235" t="str">
        <f>IF($F43=Lists!$D$5,IF('Table A2 Economic Benefits'!AU95="","N/A",'Table A2 Economic Benefits'!AU95),
IF(OR($F43=Lists!$D$4,$F43="&lt;Select&gt;"),"N/A","Error, please check"))</f>
        <v>N/A</v>
      </c>
      <c r="AV43" s="235" t="str">
        <f>IF($F43=Lists!$D$5,IF('Table A2 Economic Benefits'!AV95="","N/A",'Table A2 Economic Benefits'!AV95),
IF(OR($F43=Lists!$D$4,$F43="&lt;Select&gt;"),"N/A","Error, please check"))</f>
        <v>N/A</v>
      </c>
      <c r="AW43" s="235" t="str">
        <f>IF($F43=Lists!$D$5,IF('Table A2 Economic Benefits'!AW95="","N/A",'Table A2 Economic Benefits'!AW95),
IF(OR($F43=Lists!$D$4,$F43="&lt;Select&gt;"),"N/A","Error, please check"))</f>
        <v>N/A</v>
      </c>
      <c r="AX43" s="235" t="str">
        <f>IF($F43=Lists!$D$5,IF('Table A2 Economic Benefits'!AX95="","N/A",'Table A2 Economic Benefits'!AX95),
IF(OR($F43=Lists!$D$4,$F43="&lt;Select&gt;"),"N/A","Error, please check"))</f>
        <v>N/A</v>
      </c>
      <c r="AY43" s="235" t="str">
        <f>IF($F43=Lists!$D$5,IF('Table A2 Economic Benefits'!AY95="","N/A",'Table A2 Economic Benefits'!AY95),
IF(OR($F43=Lists!$D$4,$F43="&lt;Select&gt;"),"N/A","Error, please check"))</f>
        <v>N/A</v>
      </c>
      <c r="AZ43" s="235" t="str">
        <f>IF($F43=Lists!$D$5,IF('Table A2 Economic Benefits'!AZ95="","N/A",'Table A2 Economic Benefits'!AZ95),
IF(OR($F43=Lists!$D$4,$F43="&lt;Select&gt;"),"N/A","Error, please check"))</f>
        <v>N/A</v>
      </c>
      <c r="BA43" s="235" t="str">
        <f>IF($F43=Lists!$D$5,IF('Table A2 Economic Benefits'!BA95="","N/A",'Table A2 Economic Benefits'!BA95),
IF(OR($F43=Lists!$D$4,$F43="&lt;Select&gt;"),"N/A","Error, please check"))</f>
        <v>N/A</v>
      </c>
      <c r="BB43" s="235" t="str">
        <f>IF($F43=Lists!$D$5,IF('Table A2 Economic Benefits'!BB95="","N/A",'Table A2 Economic Benefits'!BB95),
IF(OR($F43=Lists!$D$4,$F43="&lt;Select&gt;"),"N/A","Error, please check"))</f>
        <v>N/A</v>
      </c>
      <c r="BC43" s="235" t="str">
        <f>IF($F43=Lists!$D$5,IF('Table A2 Economic Benefits'!BC95="","N/A",'Table A2 Economic Benefits'!BC95),
IF(OR($F43=Lists!$D$4,$F43="&lt;Select&gt;"),"N/A","Error, please check"))</f>
        <v>N/A</v>
      </c>
      <c r="BD43" s="235" t="str">
        <f>IF($F43=Lists!$D$5,IF('Table A2 Economic Benefits'!BD95="","N/A",'Table A2 Economic Benefits'!BD95),
IF(OR($F43=Lists!$D$4,$F43="&lt;Select&gt;"),"N/A","Error, please check"))</f>
        <v>N/A</v>
      </c>
      <c r="BE43" s="235" t="str">
        <f>IF($F43=Lists!$D$5,IF('Table A2 Economic Benefits'!BE95="","N/A",'Table A2 Economic Benefits'!BE95),
IF(OR($F43=Lists!$D$4,$F43="&lt;Select&gt;"),"N/A","Error, please check"))</f>
        <v>N/A</v>
      </c>
      <c r="BF43" s="235" t="str">
        <f>IF($F43=Lists!$D$5,IF('Table A2 Economic Benefits'!BF95="","N/A",'Table A2 Economic Benefits'!BF95),
IF(OR($F43=Lists!$D$4,$F43="&lt;Select&gt;"),"N/A","Error, please check"))</f>
        <v>N/A</v>
      </c>
      <c r="BG43" s="235" t="str">
        <f>IF($F43=Lists!$D$5,IF('Table A2 Economic Benefits'!BG95="","N/A",'Table A2 Economic Benefits'!BG95),
IF(OR($F43=Lists!$D$4,$F43="&lt;Select&gt;"),"N/A","Error, please check"))</f>
        <v>N/A</v>
      </c>
      <c r="BH43" s="235" t="str">
        <f>IF($F43=Lists!$D$5,IF('Table A2 Economic Benefits'!BH95="","N/A",'Table A2 Economic Benefits'!BH95),
IF(OR($F43=Lists!$D$4,$F43="&lt;Select&gt;"),"N/A","Error, please check"))</f>
        <v>N/A</v>
      </c>
      <c r="BI43" s="235" t="str">
        <f>IF($F43=Lists!$D$5,IF('Table A2 Economic Benefits'!BI95="","N/A",'Table A2 Economic Benefits'!BI95),
IF(OR($F43=Lists!$D$4,$F43="&lt;Select&gt;"),"N/A","Error, please check"))</f>
        <v>N/A</v>
      </c>
      <c r="BJ43" s="235" t="str">
        <f>IF($F43=Lists!$D$5,IF('Table A2 Economic Benefits'!BJ95="","N/A",'Table A2 Economic Benefits'!BJ95),
IF(OR($F43=Lists!$D$4,$F43="&lt;Select&gt;"),"N/A","Error, please check"))</f>
        <v>N/A</v>
      </c>
      <c r="BK43" s="235" t="str">
        <f>IF($F43=Lists!$D$5,IF('Table A2 Economic Benefits'!BK95="","N/A",'Table A2 Economic Benefits'!BK95),
IF(OR($F43=Lists!$D$4,$F43="&lt;Select&gt;"),"N/A","Error, please check"))</f>
        <v>N/A</v>
      </c>
      <c r="BL43" s="235" t="str">
        <f>IF($F43=Lists!$D$5,IF('Table A2 Economic Benefits'!BL95="","N/A",'Table A2 Economic Benefits'!BL95),
IF(OR($F43=Lists!$D$4,$F43="&lt;Select&gt;"),"N/A","Error, please check"))</f>
        <v>N/A</v>
      </c>
      <c r="BM43" s="235" t="str">
        <f>IF($F43=Lists!$D$5,IF('Table A2 Economic Benefits'!BM95="","N/A",'Table A2 Economic Benefits'!BM95),
IF(OR($F43=Lists!$D$4,$F43="&lt;Select&gt;"),"N/A","Error, please check"))</f>
        <v>N/A</v>
      </c>
      <c r="BN43" s="235" t="str">
        <f>IF($F43=Lists!$D$5,IF('Table A2 Economic Benefits'!BN95="","N/A",'Table A2 Economic Benefits'!BN95),
IF(OR($F43=Lists!$D$4,$F43="&lt;Select&gt;"),"N/A","Error, please check"))</f>
        <v>N/A</v>
      </c>
    </row>
    <row r="44" spans="3:66" x14ac:dyDescent="0.4">
      <c r="C44" s="103" t="str">
        <f>'Table A2 Economic Benefits'!C96</f>
        <v>&lt;Select&gt;</v>
      </c>
      <c r="D44" s="103" t="str">
        <f>'Table A2 Economic Benefits'!D96</f>
        <v>&lt;Select&gt;</v>
      </c>
      <c r="E44" s="103" t="str">
        <f>'Table A2 Economic Benefits'!E96</f>
        <v/>
      </c>
      <c r="F44" s="103" t="str">
        <f>'Table A2 Economic Benefits'!F96</f>
        <v>&lt;Select&gt;</v>
      </c>
      <c r="G44" s="235" t="str">
        <f>IF($F44=Lists!$D$5,IF('Table A2 Economic Benefits'!G96="","N/A",'Table A2 Economic Benefits'!G96),
IF(OR($F44=Lists!$D$4,$F44="&lt;Select&gt;"),"N/A","Error, please check"))</f>
        <v>N/A</v>
      </c>
      <c r="H44" s="235" t="str">
        <f>IF($F44=Lists!$D$5,IF('Table A2 Economic Benefits'!H96="","N/A",'Table A2 Economic Benefits'!H96),
IF(OR($F44=Lists!$D$4,$F44="&lt;Select&gt;"),"N/A","Error, please check"))</f>
        <v>N/A</v>
      </c>
      <c r="I44" s="235" t="str">
        <f>IF($F44=Lists!$D$5,IF('Table A2 Economic Benefits'!I96="","N/A",'Table A2 Economic Benefits'!I96),
IF(OR($F44=Lists!$D$4,$F44="&lt;Select&gt;"),"N/A","Error, please check"))</f>
        <v>N/A</v>
      </c>
      <c r="J44" s="235" t="str">
        <f>IF($F44=Lists!$D$5,IF('Table A2 Economic Benefits'!J96="","N/A",'Table A2 Economic Benefits'!J96),
IF(OR($F44=Lists!$D$4,$F44="&lt;Select&gt;"),"N/A","Error, please check"))</f>
        <v>N/A</v>
      </c>
      <c r="K44" s="235" t="str">
        <f>IF($F44=Lists!$D$5,IF('Table A2 Economic Benefits'!K96="","N/A",'Table A2 Economic Benefits'!K96),
IF(OR($F44=Lists!$D$4,$F44="&lt;Select&gt;"),"N/A","Error, please check"))</f>
        <v>N/A</v>
      </c>
      <c r="L44" s="235" t="str">
        <f>IF($F44=Lists!$D$5,IF('Table A2 Economic Benefits'!L96="","N/A",'Table A2 Economic Benefits'!L96),
IF(OR($F44=Lists!$D$4,$F44="&lt;Select&gt;"),"N/A","Error, please check"))</f>
        <v>N/A</v>
      </c>
      <c r="M44" s="235" t="str">
        <f>IF($F44=Lists!$D$5,IF('Table A2 Economic Benefits'!M96="","N/A",'Table A2 Economic Benefits'!M96),
IF(OR($F44=Lists!$D$4,$F44="&lt;Select&gt;"),"N/A","Error, please check"))</f>
        <v>N/A</v>
      </c>
      <c r="N44" s="235" t="str">
        <f>IF($F44=Lists!$D$5,IF('Table A2 Economic Benefits'!N96="","N/A",'Table A2 Economic Benefits'!N96),
IF(OR($F44=Lists!$D$4,$F44="&lt;Select&gt;"),"N/A","Error, please check"))</f>
        <v>N/A</v>
      </c>
      <c r="O44" s="235" t="str">
        <f>IF($F44=Lists!$D$5,IF('Table A2 Economic Benefits'!O96="","N/A",'Table A2 Economic Benefits'!O96),
IF(OR($F44=Lists!$D$4,$F44="&lt;Select&gt;"),"N/A","Error, please check"))</f>
        <v>N/A</v>
      </c>
      <c r="P44" s="235" t="str">
        <f>IF($F44=Lists!$D$5,IF('Table A2 Economic Benefits'!P96="","N/A",'Table A2 Economic Benefits'!P96),
IF(OR($F44=Lists!$D$4,$F44="&lt;Select&gt;"),"N/A","Error, please check"))</f>
        <v>N/A</v>
      </c>
      <c r="Q44" s="235" t="str">
        <f>IF($F44=Lists!$D$5,IF('Table A2 Economic Benefits'!Q96="","N/A",'Table A2 Economic Benefits'!Q96),
IF(OR($F44=Lists!$D$4,$F44="&lt;Select&gt;"),"N/A","Error, please check"))</f>
        <v>N/A</v>
      </c>
      <c r="R44" s="235" t="str">
        <f>IF($F44=Lists!$D$5,IF('Table A2 Economic Benefits'!R96="","N/A",'Table A2 Economic Benefits'!R96),
IF(OR($F44=Lists!$D$4,$F44="&lt;Select&gt;"),"N/A","Error, please check"))</f>
        <v>N/A</v>
      </c>
      <c r="S44" s="235" t="str">
        <f>IF($F44=Lists!$D$5,IF('Table A2 Economic Benefits'!S96="","N/A",'Table A2 Economic Benefits'!S96),
IF(OR($F44=Lists!$D$4,$F44="&lt;Select&gt;"),"N/A","Error, please check"))</f>
        <v>N/A</v>
      </c>
      <c r="T44" s="235" t="str">
        <f>IF($F44=Lists!$D$5,IF('Table A2 Economic Benefits'!T96="","N/A",'Table A2 Economic Benefits'!T96),
IF(OR($F44=Lists!$D$4,$F44="&lt;Select&gt;"),"N/A","Error, please check"))</f>
        <v>N/A</v>
      </c>
      <c r="U44" s="235" t="str">
        <f>IF($F44=Lists!$D$5,IF('Table A2 Economic Benefits'!U96="","N/A",'Table A2 Economic Benefits'!U96),
IF(OR($F44=Lists!$D$4,$F44="&lt;Select&gt;"),"N/A","Error, please check"))</f>
        <v>N/A</v>
      </c>
      <c r="V44" s="235" t="str">
        <f>IF($F44=Lists!$D$5,IF('Table A2 Economic Benefits'!V96="","N/A",'Table A2 Economic Benefits'!V96),
IF(OR($F44=Lists!$D$4,$F44="&lt;Select&gt;"),"N/A","Error, please check"))</f>
        <v>N/A</v>
      </c>
      <c r="W44" s="235" t="str">
        <f>IF($F44=Lists!$D$5,IF('Table A2 Economic Benefits'!W96="","N/A",'Table A2 Economic Benefits'!W96),
IF(OR($F44=Lists!$D$4,$F44="&lt;Select&gt;"),"N/A","Error, please check"))</f>
        <v>N/A</v>
      </c>
      <c r="X44" s="235" t="str">
        <f>IF($F44=Lists!$D$5,IF('Table A2 Economic Benefits'!X96="","N/A",'Table A2 Economic Benefits'!X96),
IF(OR($F44=Lists!$D$4,$F44="&lt;Select&gt;"),"N/A","Error, please check"))</f>
        <v>N/A</v>
      </c>
      <c r="Y44" s="235" t="str">
        <f>IF($F44=Lists!$D$5,IF('Table A2 Economic Benefits'!Y96="","N/A",'Table A2 Economic Benefits'!Y96),
IF(OR($F44=Lists!$D$4,$F44="&lt;Select&gt;"),"N/A","Error, please check"))</f>
        <v>N/A</v>
      </c>
      <c r="Z44" s="235" t="str">
        <f>IF($F44=Lists!$D$5,IF('Table A2 Economic Benefits'!Z96="","N/A",'Table A2 Economic Benefits'!Z96),
IF(OR($F44=Lists!$D$4,$F44="&lt;Select&gt;"),"N/A","Error, please check"))</f>
        <v>N/A</v>
      </c>
      <c r="AA44" s="235" t="str">
        <f>IF($F44=Lists!$D$5,IF('Table A2 Economic Benefits'!AA96="","N/A",'Table A2 Economic Benefits'!AA96),
IF(OR($F44=Lists!$D$4,$F44="&lt;Select&gt;"),"N/A","Error, please check"))</f>
        <v>N/A</v>
      </c>
      <c r="AB44" s="235" t="str">
        <f>IF($F44=Lists!$D$5,IF('Table A2 Economic Benefits'!AB96="","N/A",'Table A2 Economic Benefits'!AB96),
IF(OR($F44=Lists!$D$4,$F44="&lt;Select&gt;"),"N/A","Error, please check"))</f>
        <v>N/A</v>
      </c>
      <c r="AC44" s="235" t="str">
        <f>IF($F44=Lists!$D$5,IF('Table A2 Economic Benefits'!AC96="","N/A",'Table A2 Economic Benefits'!AC96),
IF(OR($F44=Lists!$D$4,$F44="&lt;Select&gt;"),"N/A","Error, please check"))</f>
        <v>N/A</v>
      </c>
      <c r="AD44" s="235" t="str">
        <f>IF($F44=Lists!$D$5,IF('Table A2 Economic Benefits'!AD96="","N/A",'Table A2 Economic Benefits'!AD96),
IF(OR($F44=Lists!$D$4,$F44="&lt;Select&gt;"),"N/A","Error, please check"))</f>
        <v>N/A</v>
      </c>
      <c r="AE44" s="235" t="str">
        <f>IF($F44=Lists!$D$5,IF('Table A2 Economic Benefits'!AE96="","N/A",'Table A2 Economic Benefits'!AE96),
IF(OR($F44=Lists!$D$4,$F44="&lt;Select&gt;"),"N/A","Error, please check"))</f>
        <v>N/A</v>
      </c>
      <c r="AF44" s="235" t="str">
        <f>IF($F44=Lists!$D$5,IF('Table A2 Economic Benefits'!AF96="","N/A",'Table A2 Economic Benefits'!AF96),
IF(OR($F44=Lists!$D$4,$F44="&lt;Select&gt;"),"N/A","Error, please check"))</f>
        <v>N/A</v>
      </c>
      <c r="AG44" s="235" t="str">
        <f>IF($F44=Lists!$D$5,IF('Table A2 Economic Benefits'!AG96="","N/A",'Table A2 Economic Benefits'!AG96),
IF(OR($F44=Lists!$D$4,$F44="&lt;Select&gt;"),"N/A","Error, please check"))</f>
        <v>N/A</v>
      </c>
      <c r="AH44" s="235" t="str">
        <f>IF($F44=Lists!$D$5,IF('Table A2 Economic Benefits'!AH96="","N/A",'Table A2 Economic Benefits'!AH96),
IF(OR($F44=Lists!$D$4,$F44="&lt;Select&gt;"),"N/A","Error, please check"))</f>
        <v>N/A</v>
      </c>
      <c r="AI44" s="235" t="str">
        <f>IF($F44=Lists!$D$5,IF('Table A2 Economic Benefits'!AI96="","N/A",'Table A2 Economic Benefits'!AI96),
IF(OR($F44=Lists!$D$4,$F44="&lt;Select&gt;"),"N/A","Error, please check"))</f>
        <v>N/A</v>
      </c>
      <c r="AJ44" s="235" t="str">
        <f>IF($F44=Lists!$D$5,IF('Table A2 Economic Benefits'!AJ96="","N/A",'Table A2 Economic Benefits'!AJ96),
IF(OR($F44=Lists!$D$4,$F44="&lt;Select&gt;"),"N/A","Error, please check"))</f>
        <v>N/A</v>
      </c>
      <c r="AK44" s="235" t="str">
        <f>IF($F44=Lists!$D$5,IF('Table A2 Economic Benefits'!AK96="","N/A",'Table A2 Economic Benefits'!AK96),
IF(OR($F44=Lists!$D$4,$F44="&lt;Select&gt;"),"N/A","Error, please check"))</f>
        <v>N/A</v>
      </c>
      <c r="AL44" s="235" t="str">
        <f>IF($F44=Lists!$D$5,IF('Table A2 Economic Benefits'!AL96="","N/A",'Table A2 Economic Benefits'!AL96),
IF(OR($F44=Lists!$D$4,$F44="&lt;Select&gt;"),"N/A","Error, please check"))</f>
        <v>N/A</v>
      </c>
      <c r="AM44" s="235" t="str">
        <f>IF($F44=Lists!$D$5,IF('Table A2 Economic Benefits'!AM96="","N/A",'Table A2 Economic Benefits'!AM96),
IF(OR($F44=Lists!$D$4,$F44="&lt;Select&gt;"),"N/A","Error, please check"))</f>
        <v>N/A</v>
      </c>
      <c r="AN44" s="235" t="str">
        <f>IF($F44=Lists!$D$5,IF('Table A2 Economic Benefits'!AN96="","N/A",'Table A2 Economic Benefits'!AN96),
IF(OR($F44=Lists!$D$4,$F44="&lt;Select&gt;"),"N/A","Error, please check"))</f>
        <v>N/A</v>
      </c>
      <c r="AO44" s="235" t="str">
        <f>IF($F44=Lists!$D$5,IF('Table A2 Economic Benefits'!AO96="","N/A",'Table A2 Economic Benefits'!AO96),
IF(OR($F44=Lists!$D$4,$F44="&lt;Select&gt;"),"N/A","Error, please check"))</f>
        <v>N/A</v>
      </c>
      <c r="AP44" s="235" t="str">
        <f>IF($F44=Lists!$D$5,IF('Table A2 Economic Benefits'!AP96="","N/A",'Table A2 Economic Benefits'!AP96),
IF(OR($F44=Lists!$D$4,$F44="&lt;Select&gt;"),"N/A","Error, please check"))</f>
        <v>N/A</v>
      </c>
      <c r="AQ44" s="235" t="str">
        <f>IF($F44=Lists!$D$5,IF('Table A2 Economic Benefits'!AQ96="","N/A",'Table A2 Economic Benefits'!AQ96),
IF(OR($F44=Lists!$D$4,$F44="&lt;Select&gt;"),"N/A","Error, please check"))</f>
        <v>N/A</v>
      </c>
      <c r="AR44" s="235" t="str">
        <f>IF($F44=Lists!$D$5,IF('Table A2 Economic Benefits'!AR96="","N/A",'Table A2 Economic Benefits'!AR96),
IF(OR($F44=Lists!$D$4,$F44="&lt;Select&gt;"),"N/A","Error, please check"))</f>
        <v>N/A</v>
      </c>
      <c r="AS44" s="235" t="str">
        <f>IF($F44=Lists!$D$5,IF('Table A2 Economic Benefits'!AS96="","N/A",'Table A2 Economic Benefits'!AS96),
IF(OR($F44=Lists!$D$4,$F44="&lt;Select&gt;"),"N/A","Error, please check"))</f>
        <v>N/A</v>
      </c>
      <c r="AT44" s="235" t="str">
        <f>IF($F44=Lists!$D$5,IF('Table A2 Economic Benefits'!AT96="","N/A",'Table A2 Economic Benefits'!AT96),
IF(OR($F44=Lists!$D$4,$F44="&lt;Select&gt;"),"N/A","Error, please check"))</f>
        <v>N/A</v>
      </c>
      <c r="AU44" s="235" t="str">
        <f>IF($F44=Lists!$D$5,IF('Table A2 Economic Benefits'!AU96="","N/A",'Table A2 Economic Benefits'!AU96),
IF(OR($F44=Lists!$D$4,$F44="&lt;Select&gt;"),"N/A","Error, please check"))</f>
        <v>N/A</v>
      </c>
      <c r="AV44" s="235" t="str">
        <f>IF($F44=Lists!$D$5,IF('Table A2 Economic Benefits'!AV96="","N/A",'Table A2 Economic Benefits'!AV96),
IF(OR($F44=Lists!$D$4,$F44="&lt;Select&gt;"),"N/A","Error, please check"))</f>
        <v>N/A</v>
      </c>
      <c r="AW44" s="235" t="str">
        <f>IF($F44=Lists!$D$5,IF('Table A2 Economic Benefits'!AW96="","N/A",'Table A2 Economic Benefits'!AW96),
IF(OR($F44=Lists!$D$4,$F44="&lt;Select&gt;"),"N/A","Error, please check"))</f>
        <v>N/A</v>
      </c>
      <c r="AX44" s="235" t="str">
        <f>IF($F44=Lists!$D$5,IF('Table A2 Economic Benefits'!AX96="","N/A",'Table A2 Economic Benefits'!AX96),
IF(OR($F44=Lists!$D$4,$F44="&lt;Select&gt;"),"N/A","Error, please check"))</f>
        <v>N/A</v>
      </c>
      <c r="AY44" s="235" t="str">
        <f>IF($F44=Lists!$D$5,IF('Table A2 Economic Benefits'!AY96="","N/A",'Table A2 Economic Benefits'!AY96),
IF(OR($F44=Lists!$D$4,$F44="&lt;Select&gt;"),"N/A","Error, please check"))</f>
        <v>N/A</v>
      </c>
      <c r="AZ44" s="235" t="str">
        <f>IF($F44=Lists!$D$5,IF('Table A2 Economic Benefits'!AZ96="","N/A",'Table A2 Economic Benefits'!AZ96),
IF(OR($F44=Lists!$D$4,$F44="&lt;Select&gt;"),"N/A","Error, please check"))</f>
        <v>N/A</v>
      </c>
      <c r="BA44" s="235" t="str">
        <f>IF($F44=Lists!$D$5,IF('Table A2 Economic Benefits'!BA96="","N/A",'Table A2 Economic Benefits'!BA96),
IF(OR($F44=Lists!$D$4,$F44="&lt;Select&gt;"),"N/A","Error, please check"))</f>
        <v>N/A</v>
      </c>
      <c r="BB44" s="235" t="str">
        <f>IF($F44=Lists!$D$5,IF('Table A2 Economic Benefits'!BB96="","N/A",'Table A2 Economic Benefits'!BB96),
IF(OR($F44=Lists!$D$4,$F44="&lt;Select&gt;"),"N/A","Error, please check"))</f>
        <v>N/A</v>
      </c>
      <c r="BC44" s="235" t="str">
        <f>IF($F44=Lists!$D$5,IF('Table A2 Economic Benefits'!BC96="","N/A",'Table A2 Economic Benefits'!BC96),
IF(OR($F44=Lists!$D$4,$F44="&lt;Select&gt;"),"N/A","Error, please check"))</f>
        <v>N/A</v>
      </c>
      <c r="BD44" s="235" t="str">
        <f>IF($F44=Lists!$D$5,IF('Table A2 Economic Benefits'!BD96="","N/A",'Table A2 Economic Benefits'!BD96),
IF(OR($F44=Lists!$D$4,$F44="&lt;Select&gt;"),"N/A","Error, please check"))</f>
        <v>N/A</v>
      </c>
      <c r="BE44" s="235" t="str">
        <f>IF($F44=Lists!$D$5,IF('Table A2 Economic Benefits'!BE96="","N/A",'Table A2 Economic Benefits'!BE96),
IF(OR($F44=Lists!$D$4,$F44="&lt;Select&gt;"),"N/A","Error, please check"))</f>
        <v>N/A</v>
      </c>
      <c r="BF44" s="235" t="str">
        <f>IF($F44=Lists!$D$5,IF('Table A2 Economic Benefits'!BF96="","N/A",'Table A2 Economic Benefits'!BF96),
IF(OR($F44=Lists!$D$4,$F44="&lt;Select&gt;"),"N/A","Error, please check"))</f>
        <v>N/A</v>
      </c>
      <c r="BG44" s="235" t="str">
        <f>IF($F44=Lists!$D$5,IF('Table A2 Economic Benefits'!BG96="","N/A",'Table A2 Economic Benefits'!BG96),
IF(OR($F44=Lists!$D$4,$F44="&lt;Select&gt;"),"N/A","Error, please check"))</f>
        <v>N/A</v>
      </c>
      <c r="BH44" s="235" t="str">
        <f>IF($F44=Lists!$D$5,IF('Table A2 Economic Benefits'!BH96="","N/A",'Table A2 Economic Benefits'!BH96),
IF(OR($F44=Lists!$D$4,$F44="&lt;Select&gt;"),"N/A","Error, please check"))</f>
        <v>N/A</v>
      </c>
      <c r="BI44" s="235" t="str">
        <f>IF($F44=Lists!$D$5,IF('Table A2 Economic Benefits'!BI96="","N/A",'Table A2 Economic Benefits'!BI96),
IF(OR($F44=Lists!$D$4,$F44="&lt;Select&gt;"),"N/A","Error, please check"))</f>
        <v>N/A</v>
      </c>
      <c r="BJ44" s="235" t="str">
        <f>IF($F44=Lists!$D$5,IF('Table A2 Economic Benefits'!BJ96="","N/A",'Table A2 Economic Benefits'!BJ96),
IF(OR($F44=Lists!$D$4,$F44="&lt;Select&gt;"),"N/A","Error, please check"))</f>
        <v>N/A</v>
      </c>
      <c r="BK44" s="235" t="str">
        <f>IF($F44=Lists!$D$5,IF('Table A2 Economic Benefits'!BK96="","N/A",'Table A2 Economic Benefits'!BK96),
IF(OR($F44=Lists!$D$4,$F44="&lt;Select&gt;"),"N/A","Error, please check"))</f>
        <v>N/A</v>
      </c>
      <c r="BL44" s="235" t="str">
        <f>IF($F44=Lists!$D$5,IF('Table A2 Economic Benefits'!BL96="","N/A",'Table A2 Economic Benefits'!BL96),
IF(OR($F44=Lists!$D$4,$F44="&lt;Select&gt;"),"N/A","Error, please check"))</f>
        <v>N/A</v>
      </c>
      <c r="BM44" s="235" t="str">
        <f>IF($F44=Lists!$D$5,IF('Table A2 Economic Benefits'!BM96="","N/A",'Table A2 Economic Benefits'!BM96),
IF(OR($F44=Lists!$D$4,$F44="&lt;Select&gt;"),"N/A","Error, please check"))</f>
        <v>N/A</v>
      </c>
      <c r="BN44" s="235" t="str">
        <f>IF($F44=Lists!$D$5,IF('Table A2 Economic Benefits'!BN96="","N/A",'Table A2 Economic Benefits'!BN96),
IF(OR($F44=Lists!$D$4,$F44="&lt;Select&gt;"),"N/A","Error, please check"))</f>
        <v>N/A</v>
      </c>
    </row>
    <row r="45" spans="3:66" x14ac:dyDescent="0.4">
      <c r="C45" s="103" t="str">
        <f>'Table A2 Economic Benefits'!C97</f>
        <v>&lt;Select&gt;</v>
      </c>
      <c r="D45" s="103" t="str">
        <f>'Table A2 Economic Benefits'!D97</f>
        <v>&lt;Select&gt;</v>
      </c>
      <c r="E45" s="103" t="str">
        <f>'Table A2 Economic Benefits'!E97</f>
        <v/>
      </c>
      <c r="F45" s="103" t="str">
        <f>'Table A2 Economic Benefits'!F97</f>
        <v>&lt;Select&gt;</v>
      </c>
      <c r="G45" s="235" t="str">
        <f>IF($F45=Lists!$D$5,IF('Table A2 Economic Benefits'!G97="","N/A",'Table A2 Economic Benefits'!G97),
IF(OR($F45=Lists!$D$4,$F45="&lt;Select&gt;"),"N/A","Error, please check"))</f>
        <v>N/A</v>
      </c>
      <c r="H45" s="235" t="str">
        <f>IF($F45=Lists!$D$5,IF('Table A2 Economic Benefits'!H97="","N/A",'Table A2 Economic Benefits'!H97),
IF(OR($F45=Lists!$D$4,$F45="&lt;Select&gt;"),"N/A","Error, please check"))</f>
        <v>N/A</v>
      </c>
      <c r="I45" s="235" t="str">
        <f>IF($F45=Lists!$D$5,IF('Table A2 Economic Benefits'!I97="","N/A",'Table A2 Economic Benefits'!I97),
IF(OR($F45=Lists!$D$4,$F45="&lt;Select&gt;"),"N/A","Error, please check"))</f>
        <v>N/A</v>
      </c>
      <c r="J45" s="235" t="str">
        <f>IF($F45=Lists!$D$5,IF('Table A2 Economic Benefits'!J97="","N/A",'Table A2 Economic Benefits'!J97),
IF(OR($F45=Lists!$D$4,$F45="&lt;Select&gt;"),"N/A","Error, please check"))</f>
        <v>N/A</v>
      </c>
      <c r="K45" s="235" t="str">
        <f>IF($F45=Lists!$D$5,IF('Table A2 Economic Benefits'!K97="","N/A",'Table A2 Economic Benefits'!K97),
IF(OR($F45=Lists!$D$4,$F45="&lt;Select&gt;"),"N/A","Error, please check"))</f>
        <v>N/A</v>
      </c>
      <c r="L45" s="235" t="str">
        <f>IF($F45=Lists!$D$5,IF('Table A2 Economic Benefits'!L97="","N/A",'Table A2 Economic Benefits'!L97),
IF(OR($F45=Lists!$D$4,$F45="&lt;Select&gt;"),"N/A","Error, please check"))</f>
        <v>N/A</v>
      </c>
      <c r="M45" s="235" t="str">
        <f>IF($F45=Lists!$D$5,IF('Table A2 Economic Benefits'!M97="","N/A",'Table A2 Economic Benefits'!M97),
IF(OR($F45=Lists!$D$4,$F45="&lt;Select&gt;"),"N/A","Error, please check"))</f>
        <v>N/A</v>
      </c>
      <c r="N45" s="235" t="str">
        <f>IF($F45=Lists!$D$5,IF('Table A2 Economic Benefits'!N97="","N/A",'Table A2 Economic Benefits'!N97),
IF(OR($F45=Lists!$D$4,$F45="&lt;Select&gt;"),"N/A","Error, please check"))</f>
        <v>N/A</v>
      </c>
      <c r="O45" s="235" t="str">
        <f>IF($F45=Lists!$D$5,IF('Table A2 Economic Benefits'!O97="","N/A",'Table A2 Economic Benefits'!O97),
IF(OR($F45=Lists!$D$4,$F45="&lt;Select&gt;"),"N/A","Error, please check"))</f>
        <v>N/A</v>
      </c>
      <c r="P45" s="235" t="str">
        <f>IF($F45=Lists!$D$5,IF('Table A2 Economic Benefits'!P97="","N/A",'Table A2 Economic Benefits'!P97),
IF(OR($F45=Lists!$D$4,$F45="&lt;Select&gt;"),"N/A","Error, please check"))</f>
        <v>N/A</v>
      </c>
      <c r="Q45" s="235" t="str">
        <f>IF($F45=Lists!$D$5,IF('Table A2 Economic Benefits'!Q97="","N/A",'Table A2 Economic Benefits'!Q97),
IF(OR($F45=Lists!$D$4,$F45="&lt;Select&gt;"),"N/A","Error, please check"))</f>
        <v>N/A</v>
      </c>
      <c r="R45" s="235" t="str">
        <f>IF($F45=Lists!$D$5,IF('Table A2 Economic Benefits'!R97="","N/A",'Table A2 Economic Benefits'!R97),
IF(OR($F45=Lists!$D$4,$F45="&lt;Select&gt;"),"N/A","Error, please check"))</f>
        <v>N/A</v>
      </c>
      <c r="S45" s="235" t="str">
        <f>IF($F45=Lists!$D$5,IF('Table A2 Economic Benefits'!S97="","N/A",'Table A2 Economic Benefits'!S97),
IF(OR($F45=Lists!$D$4,$F45="&lt;Select&gt;"),"N/A","Error, please check"))</f>
        <v>N/A</v>
      </c>
      <c r="T45" s="235" t="str">
        <f>IF($F45=Lists!$D$5,IF('Table A2 Economic Benefits'!T97="","N/A",'Table A2 Economic Benefits'!T97),
IF(OR($F45=Lists!$D$4,$F45="&lt;Select&gt;"),"N/A","Error, please check"))</f>
        <v>N/A</v>
      </c>
      <c r="U45" s="235" t="str">
        <f>IF($F45=Lists!$D$5,IF('Table A2 Economic Benefits'!U97="","N/A",'Table A2 Economic Benefits'!U97),
IF(OR($F45=Lists!$D$4,$F45="&lt;Select&gt;"),"N/A","Error, please check"))</f>
        <v>N/A</v>
      </c>
      <c r="V45" s="235" t="str">
        <f>IF($F45=Lists!$D$5,IF('Table A2 Economic Benefits'!V97="","N/A",'Table A2 Economic Benefits'!V97),
IF(OR($F45=Lists!$D$4,$F45="&lt;Select&gt;"),"N/A","Error, please check"))</f>
        <v>N/A</v>
      </c>
      <c r="W45" s="235" t="str">
        <f>IF($F45=Lists!$D$5,IF('Table A2 Economic Benefits'!W97="","N/A",'Table A2 Economic Benefits'!W97),
IF(OR($F45=Lists!$D$4,$F45="&lt;Select&gt;"),"N/A","Error, please check"))</f>
        <v>N/A</v>
      </c>
      <c r="X45" s="235" t="str">
        <f>IF($F45=Lists!$D$5,IF('Table A2 Economic Benefits'!X97="","N/A",'Table A2 Economic Benefits'!X97),
IF(OR($F45=Lists!$D$4,$F45="&lt;Select&gt;"),"N/A","Error, please check"))</f>
        <v>N/A</v>
      </c>
      <c r="Y45" s="235" t="str">
        <f>IF($F45=Lists!$D$5,IF('Table A2 Economic Benefits'!Y97="","N/A",'Table A2 Economic Benefits'!Y97),
IF(OR($F45=Lists!$D$4,$F45="&lt;Select&gt;"),"N/A","Error, please check"))</f>
        <v>N/A</v>
      </c>
      <c r="Z45" s="235" t="str">
        <f>IF($F45=Lists!$D$5,IF('Table A2 Economic Benefits'!Z97="","N/A",'Table A2 Economic Benefits'!Z97),
IF(OR($F45=Lists!$D$4,$F45="&lt;Select&gt;"),"N/A","Error, please check"))</f>
        <v>N/A</v>
      </c>
      <c r="AA45" s="235" t="str">
        <f>IF($F45=Lists!$D$5,IF('Table A2 Economic Benefits'!AA97="","N/A",'Table A2 Economic Benefits'!AA97),
IF(OR($F45=Lists!$D$4,$F45="&lt;Select&gt;"),"N/A","Error, please check"))</f>
        <v>N/A</v>
      </c>
      <c r="AB45" s="235" t="str">
        <f>IF($F45=Lists!$D$5,IF('Table A2 Economic Benefits'!AB97="","N/A",'Table A2 Economic Benefits'!AB97),
IF(OR($F45=Lists!$D$4,$F45="&lt;Select&gt;"),"N/A","Error, please check"))</f>
        <v>N/A</v>
      </c>
      <c r="AC45" s="235" t="str">
        <f>IF($F45=Lists!$D$5,IF('Table A2 Economic Benefits'!AC97="","N/A",'Table A2 Economic Benefits'!AC97),
IF(OR($F45=Lists!$D$4,$F45="&lt;Select&gt;"),"N/A","Error, please check"))</f>
        <v>N/A</v>
      </c>
      <c r="AD45" s="235" t="str">
        <f>IF($F45=Lists!$D$5,IF('Table A2 Economic Benefits'!AD97="","N/A",'Table A2 Economic Benefits'!AD97),
IF(OR($F45=Lists!$D$4,$F45="&lt;Select&gt;"),"N/A","Error, please check"))</f>
        <v>N/A</v>
      </c>
      <c r="AE45" s="235" t="str">
        <f>IF($F45=Lists!$D$5,IF('Table A2 Economic Benefits'!AE97="","N/A",'Table A2 Economic Benefits'!AE97),
IF(OR($F45=Lists!$D$4,$F45="&lt;Select&gt;"),"N/A","Error, please check"))</f>
        <v>N/A</v>
      </c>
      <c r="AF45" s="235" t="str">
        <f>IF($F45=Lists!$D$5,IF('Table A2 Economic Benefits'!AF97="","N/A",'Table A2 Economic Benefits'!AF97),
IF(OR($F45=Lists!$D$4,$F45="&lt;Select&gt;"),"N/A","Error, please check"))</f>
        <v>N/A</v>
      </c>
      <c r="AG45" s="235" t="str">
        <f>IF($F45=Lists!$D$5,IF('Table A2 Economic Benefits'!AG97="","N/A",'Table A2 Economic Benefits'!AG97),
IF(OR($F45=Lists!$D$4,$F45="&lt;Select&gt;"),"N/A","Error, please check"))</f>
        <v>N/A</v>
      </c>
      <c r="AH45" s="235" t="str">
        <f>IF($F45=Lists!$D$5,IF('Table A2 Economic Benefits'!AH97="","N/A",'Table A2 Economic Benefits'!AH97),
IF(OR($F45=Lists!$D$4,$F45="&lt;Select&gt;"),"N/A","Error, please check"))</f>
        <v>N/A</v>
      </c>
      <c r="AI45" s="235" t="str">
        <f>IF($F45=Lists!$D$5,IF('Table A2 Economic Benefits'!AI97="","N/A",'Table A2 Economic Benefits'!AI97),
IF(OR($F45=Lists!$D$4,$F45="&lt;Select&gt;"),"N/A","Error, please check"))</f>
        <v>N/A</v>
      </c>
      <c r="AJ45" s="235" t="str">
        <f>IF($F45=Lists!$D$5,IF('Table A2 Economic Benefits'!AJ97="","N/A",'Table A2 Economic Benefits'!AJ97),
IF(OR($F45=Lists!$D$4,$F45="&lt;Select&gt;"),"N/A","Error, please check"))</f>
        <v>N/A</v>
      </c>
      <c r="AK45" s="235" t="str">
        <f>IF($F45=Lists!$D$5,IF('Table A2 Economic Benefits'!AK97="","N/A",'Table A2 Economic Benefits'!AK97),
IF(OR($F45=Lists!$D$4,$F45="&lt;Select&gt;"),"N/A","Error, please check"))</f>
        <v>N/A</v>
      </c>
      <c r="AL45" s="235" t="str">
        <f>IF($F45=Lists!$D$5,IF('Table A2 Economic Benefits'!AL97="","N/A",'Table A2 Economic Benefits'!AL97),
IF(OR($F45=Lists!$D$4,$F45="&lt;Select&gt;"),"N/A","Error, please check"))</f>
        <v>N/A</v>
      </c>
      <c r="AM45" s="235" t="str">
        <f>IF($F45=Lists!$D$5,IF('Table A2 Economic Benefits'!AM97="","N/A",'Table A2 Economic Benefits'!AM97),
IF(OR($F45=Lists!$D$4,$F45="&lt;Select&gt;"),"N/A","Error, please check"))</f>
        <v>N/A</v>
      </c>
      <c r="AN45" s="235" t="str">
        <f>IF($F45=Lists!$D$5,IF('Table A2 Economic Benefits'!AN97="","N/A",'Table A2 Economic Benefits'!AN97),
IF(OR($F45=Lists!$D$4,$F45="&lt;Select&gt;"),"N/A","Error, please check"))</f>
        <v>N/A</v>
      </c>
      <c r="AO45" s="235" t="str">
        <f>IF($F45=Lists!$D$5,IF('Table A2 Economic Benefits'!AO97="","N/A",'Table A2 Economic Benefits'!AO97),
IF(OR($F45=Lists!$D$4,$F45="&lt;Select&gt;"),"N/A","Error, please check"))</f>
        <v>N/A</v>
      </c>
      <c r="AP45" s="235" t="str">
        <f>IF($F45=Lists!$D$5,IF('Table A2 Economic Benefits'!AP97="","N/A",'Table A2 Economic Benefits'!AP97),
IF(OR($F45=Lists!$D$4,$F45="&lt;Select&gt;"),"N/A","Error, please check"))</f>
        <v>N/A</v>
      </c>
      <c r="AQ45" s="235" t="str">
        <f>IF($F45=Lists!$D$5,IF('Table A2 Economic Benefits'!AQ97="","N/A",'Table A2 Economic Benefits'!AQ97),
IF(OR($F45=Lists!$D$4,$F45="&lt;Select&gt;"),"N/A","Error, please check"))</f>
        <v>N/A</v>
      </c>
      <c r="AR45" s="235" t="str">
        <f>IF($F45=Lists!$D$5,IF('Table A2 Economic Benefits'!AR97="","N/A",'Table A2 Economic Benefits'!AR97),
IF(OR($F45=Lists!$D$4,$F45="&lt;Select&gt;"),"N/A","Error, please check"))</f>
        <v>N/A</v>
      </c>
      <c r="AS45" s="235" t="str">
        <f>IF($F45=Lists!$D$5,IF('Table A2 Economic Benefits'!AS97="","N/A",'Table A2 Economic Benefits'!AS97),
IF(OR($F45=Lists!$D$4,$F45="&lt;Select&gt;"),"N/A","Error, please check"))</f>
        <v>N/A</v>
      </c>
      <c r="AT45" s="235" t="str">
        <f>IF($F45=Lists!$D$5,IF('Table A2 Economic Benefits'!AT97="","N/A",'Table A2 Economic Benefits'!AT97),
IF(OR($F45=Lists!$D$4,$F45="&lt;Select&gt;"),"N/A","Error, please check"))</f>
        <v>N/A</v>
      </c>
      <c r="AU45" s="235" t="str">
        <f>IF($F45=Lists!$D$5,IF('Table A2 Economic Benefits'!AU97="","N/A",'Table A2 Economic Benefits'!AU97),
IF(OR($F45=Lists!$D$4,$F45="&lt;Select&gt;"),"N/A","Error, please check"))</f>
        <v>N/A</v>
      </c>
      <c r="AV45" s="235" t="str">
        <f>IF($F45=Lists!$D$5,IF('Table A2 Economic Benefits'!AV97="","N/A",'Table A2 Economic Benefits'!AV97),
IF(OR($F45=Lists!$D$4,$F45="&lt;Select&gt;"),"N/A","Error, please check"))</f>
        <v>N/A</v>
      </c>
      <c r="AW45" s="235" t="str">
        <f>IF($F45=Lists!$D$5,IF('Table A2 Economic Benefits'!AW97="","N/A",'Table A2 Economic Benefits'!AW97),
IF(OR($F45=Lists!$D$4,$F45="&lt;Select&gt;"),"N/A","Error, please check"))</f>
        <v>N/A</v>
      </c>
      <c r="AX45" s="235" t="str">
        <f>IF($F45=Lists!$D$5,IF('Table A2 Economic Benefits'!AX97="","N/A",'Table A2 Economic Benefits'!AX97),
IF(OR($F45=Lists!$D$4,$F45="&lt;Select&gt;"),"N/A","Error, please check"))</f>
        <v>N/A</v>
      </c>
      <c r="AY45" s="235" t="str">
        <f>IF($F45=Lists!$D$5,IF('Table A2 Economic Benefits'!AY97="","N/A",'Table A2 Economic Benefits'!AY97),
IF(OR($F45=Lists!$D$4,$F45="&lt;Select&gt;"),"N/A","Error, please check"))</f>
        <v>N/A</v>
      </c>
      <c r="AZ45" s="235" t="str">
        <f>IF($F45=Lists!$D$5,IF('Table A2 Economic Benefits'!AZ97="","N/A",'Table A2 Economic Benefits'!AZ97),
IF(OR($F45=Lists!$D$4,$F45="&lt;Select&gt;"),"N/A","Error, please check"))</f>
        <v>N/A</v>
      </c>
      <c r="BA45" s="235" t="str">
        <f>IF($F45=Lists!$D$5,IF('Table A2 Economic Benefits'!BA97="","N/A",'Table A2 Economic Benefits'!BA97),
IF(OR($F45=Lists!$D$4,$F45="&lt;Select&gt;"),"N/A","Error, please check"))</f>
        <v>N/A</v>
      </c>
      <c r="BB45" s="235" t="str">
        <f>IF($F45=Lists!$D$5,IF('Table A2 Economic Benefits'!BB97="","N/A",'Table A2 Economic Benefits'!BB97),
IF(OR($F45=Lists!$D$4,$F45="&lt;Select&gt;"),"N/A","Error, please check"))</f>
        <v>N/A</v>
      </c>
      <c r="BC45" s="235" t="str">
        <f>IF($F45=Lists!$D$5,IF('Table A2 Economic Benefits'!BC97="","N/A",'Table A2 Economic Benefits'!BC97),
IF(OR($F45=Lists!$D$4,$F45="&lt;Select&gt;"),"N/A","Error, please check"))</f>
        <v>N/A</v>
      </c>
      <c r="BD45" s="235" t="str">
        <f>IF($F45=Lists!$D$5,IF('Table A2 Economic Benefits'!BD97="","N/A",'Table A2 Economic Benefits'!BD97),
IF(OR($F45=Lists!$D$4,$F45="&lt;Select&gt;"),"N/A","Error, please check"))</f>
        <v>N/A</v>
      </c>
      <c r="BE45" s="235" t="str">
        <f>IF($F45=Lists!$D$5,IF('Table A2 Economic Benefits'!BE97="","N/A",'Table A2 Economic Benefits'!BE97),
IF(OR($F45=Lists!$D$4,$F45="&lt;Select&gt;"),"N/A","Error, please check"))</f>
        <v>N/A</v>
      </c>
      <c r="BF45" s="235" t="str">
        <f>IF($F45=Lists!$D$5,IF('Table A2 Economic Benefits'!BF97="","N/A",'Table A2 Economic Benefits'!BF97),
IF(OR($F45=Lists!$D$4,$F45="&lt;Select&gt;"),"N/A","Error, please check"))</f>
        <v>N/A</v>
      </c>
      <c r="BG45" s="235" t="str">
        <f>IF($F45=Lists!$D$5,IF('Table A2 Economic Benefits'!BG97="","N/A",'Table A2 Economic Benefits'!BG97),
IF(OR($F45=Lists!$D$4,$F45="&lt;Select&gt;"),"N/A","Error, please check"))</f>
        <v>N/A</v>
      </c>
      <c r="BH45" s="235" t="str">
        <f>IF($F45=Lists!$D$5,IF('Table A2 Economic Benefits'!BH97="","N/A",'Table A2 Economic Benefits'!BH97),
IF(OR($F45=Lists!$D$4,$F45="&lt;Select&gt;"),"N/A","Error, please check"))</f>
        <v>N/A</v>
      </c>
      <c r="BI45" s="235" t="str">
        <f>IF($F45=Lists!$D$5,IF('Table A2 Economic Benefits'!BI97="","N/A",'Table A2 Economic Benefits'!BI97),
IF(OR($F45=Lists!$D$4,$F45="&lt;Select&gt;"),"N/A","Error, please check"))</f>
        <v>N/A</v>
      </c>
      <c r="BJ45" s="235" t="str">
        <f>IF($F45=Lists!$D$5,IF('Table A2 Economic Benefits'!BJ97="","N/A",'Table A2 Economic Benefits'!BJ97),
IF(OR($F45=Lists!$D$4,$F45="&lt;Select&gt;"),"N/A","Error, please check"))</f>
        <v>N/A</v>
      </c>
      <c r="BK45" s="235" t="str">
        <f>IF($F45=Lists!$D$5,IF('Table A2 Economic Benefits'!BK97="","N/A",'Table A2 Economic Benefits'!BK97),
IF(OR($F45=Lists!$D$4,$F45="&lt;Select&gt;"),"N/A","Error, please check"))</f>
        <v>N/A</v>
      </c>
      <c r="BL45" s="235" t="str">
        <f>IF($F45=Lists!$D$5,IF('Table A2 Economic Benefits'!BL97="","N/A",'Table A2 Economic Benefits'!BL97),
IF(OR($F45=Lists!$D$4,$F45="&lt;Select&gt;"),"N/A","Error, please check"))</f>
        <v>N/A</v>
      </c>
      <c r="BM45" s="235" t="str">
        <f>IF($F45=Lists!$D$5,IF('Table A2 Economic Benefits'!BM97="","N/A",'Table A2 Economic Benefits'!BM97),
IF(OR($F45=Lists!$D$4,$F45="&lt;Select&gt;"),"N/A","Error, please check"))</f>
        <v>N/A</v>
      </c>
      <c r="BN45" s="235" t="str">
        <f>IF($F45=Lists!$D$5,IF('Table A2 Economic Benefits'!BN97="","N/A",'Table A2 Economic Benefits'!BN97),
IF(OR($F45=Lists!$D$4,$F45="&lt;Select&gt;"),"N/A","Error, please check"))</f>
        <v>N/A</v>
      </c>
    </row>
    <row r="46" spans="3:66" x14ac:dyDescent="0.4">
      <c r="C46" s="103" t="str">
        <f>'Table A2 Economic Benefits'!C98</f>
        <v>&lt;Select&gt;</v>
      </c>
      <c r="D46" s="103" t="str">
        <f>'Table A2 Economic Benefits'!D98</f>
        <v>&lt;Select&gt;</v>
      </c>
      <c r="E46" s="103" t="str">
        <f>'Table A2 Economic Benefits'!E98</f>
        <v/>
      </c>
      <c r="F46" s="103" t="str">
        <f>'Table A2 Economic Benefits'!F98</f>
        <v>&lt;Select&gt;</v>
      </c>
      <c r="G46" s="235" t="str">
        <f>IF($F46=Lists!$D$5,IF('Table A2 Economic Benefits'!G98="","N/A",'Table A2 Economic Benefits'!G98),
IF(OR($F46=Lists!$D$4,$F46="&lt;Select&gt;"),"N/A","Error, please check"))</f>
        <v>N/A</v>
      </c>
      <c r="H46" s="235" t="str">
        <f>IF($F46=Lists!$D$5,IF('Table A2 Economic Benefits'!H98="","N/A",'Table A2 Economic Benefits'!H98),
IF(OR($F46=Lists!$D$4,$F46="&lt;Select&gt;"),"N/A","Error, please check"))</f>
        <v>N/A</v>
      </c>
      <c r="I46" s="235" t="str">
        <f>IF($F46=Lists!$D$5,IF('Table A2 Economic Benefits'!I98="","N/A",'Table A2 Economic Benefits'!I98),
IF(OR($F46=Lists!$D$4,$F46="&lt;Select&gt;"),"N/A","Error, please check"))</f>
        <v>N/A</v>
      </c>
      <c r="J46" s="235" t="str">
        <f>IF($F46=Lists!$D$5,IF('Table A2 Economic Benefits'!J98="","N/A",'Table A2 Economic Benefits'!J98),
IF(OR($F46=Lists!$D$4,$F46="&lt;Select&gt;"),"N/A","Error, please check"))</f>
        <v>N/A</v>
      </c>
      <c r="K46" s="235" t="str">
        <f>IF($F46=Lists!$D$5,IF('Table A2 Economic Benefits'!K98="","N/A",'Table A2 Economic Benefits'!K98),
IF(OR($F46=Lists!$D$4,$F46="&lt;Select&gt;"),"N/A","Error, please check"))</f>
        <v>N/A</v>
      </c>
      <c r="L46" s="235" t="str">
        <f>IF($F46=Lists!$D$5,IF('Table A2 Economic Benefits'!L98="","N/A",'Table A2 Economic Benefits'!L98),
IF(OR($F46=Lists!$D$4,$F46="&lt;Select&gt;"),"N/A","Error, please check"))</f>
        <v>N/A</v>
      </c>
      <c r="M46" s="235" t="str">
        <f>IF($F46=Lists!$D$5,IF('Table A2 Economic Benefits'!M98="","N/A",'Table A2 Economic Benefits'!M98),
IF(OR($F46=Lists!$D$4,$F46="&lt;Select&gt;"),"N/A","Error, please check"))</f>
        <v>N/A</v>
      </c>
      <c r="N46" s="235" t="str">
        <f>IF($F46=Lists!$D$5,IF('Table A2 Economic Benefits'!N98="","N/A",'Table A2 Economic Benefits'!N98),
IF(OR($F46=Lists!$D$4,$F46="&lt;Select&gt;"),"N/A","Error, please check"))</f>
        <v>N/A</v>
      </c>
      <c r="O46" s="235" t="str">
        <f>IF($F46=Lists!$D$5,IF('Table A2 Economic Benefits'!O98="","N/A",'Table A2 Economic Benefits'!O98),
IF(OR($F46=Lists!$D$4,$F46="&lt;Select&gt;"),"N/A","Error, please check"))</f>
        <v>N/A</v>
      </c>
      <c r="P46" s="235" t="str">
        <f>IF($F46=Lists!$D$5,IF('Table A2 Economic Benefits'!P98="","N/A",'Table A2 Economic Benefits'!P98),
IF(OR($F46=Lists!$D$4,$F46="&lt;Select&gt;"),"N/A","Error, please check"))</f>
        <v>N/A</v>
      </c>
      <c r="Q46" s="235" t="str">
        <f>IF($F46=Lists!$D$5,IF('Table A2 Economic Benefits'!Q98="","N/A",'Table A2 Economic Benefits'!Q98),
IF(OR($F46=Lists!$D$4,$F46="&lt;Select&gt;"),"N/A","Error, please check"))</f>
        <v>N/A</v>
      </c>
      <c r="R46" s="235" t="str">
        <f>IF($F46=Lists!$D$5,IF('Table A2 Economic Benefits'!R98="","N/A",'Table A2 Economic Benefits'!R98),
IF(OR($F46=Lists!$D$4,$F46="&lt;Select&gt;"),"N/A","Error, please check"))</f>
        <v>N/A</v>
      </c>
      <c r="S46" s="235" t="str">
        <f>IF($F46=Lists!$D$5,IF('Table A2 Economic Benefits'!S98="","N/A",'Table A2 Economic Benefits'!S98),
IF(OR($F46=Lists!$D$4,$F46="&lt;Select&gt;"),"N/A","Error, please check"))</f>
        <v>N/A</v>
      </c>
      <c r="T46" s="235" t="str">
        <f>IF($F46=Lists!$D$5,IF('Table A2 Economic Benefits'!T98="","N/A",'Table A2 Economic Benefits'!T98),
IF(OR($F46=Lists!$D$4,$F46="&lt;Select&gt;"),"N/A","Error, please check"))</f>
        <v>N/A</v>
      </c>
      <c r="U46" s="235" t="str">
        <f>IF($F46=Lists!$D$5,IF('Table A2 Economic Benefits'!U98="","N/A",'Table A2 Economic Benefits'!U98),
IF(OR($F46=Lists!$D$4,$F46="&lt;Select&gt;"),"N/A","Error, please check"))</f>
        <v>N/A</v>
      </c>
      <c r="V46" s="235" t="str">
        <f>IF($F46=Lists!$D$5,IF('Table A2 Economic Benefits'!V98="","N/A",'Table A2 Economic Benefits'!V98),
IF(OR($F46=Lists!$D$4,$F46="&lt;Select&gt;"),"N/A","Error, please check"))</f>
        <v>N/A</v>
      </c>
      <c r="W46" s="235" t="str">
        <f>IF($F46=Lists!$D$5,IF('Table A2 Economic Benefits'!W98="","N/A",'Table A2 Economic Benefits'!W98),
IF(OR($F46=Lists!$D$4,$F46="&lt;Select&gt;"),"N/A","Error, please check"))</f>
        <v>N/A</v>
      </c>
      <c r="X46" s="235" t="str">
        <f>IF($F46=Lists!$D$5,IF('Table A2 Economic Benefits'!X98="","N/A",'Table A2 Economic Benefits'!X98),
IF(OR($F46=Lists!$D$4,$F46="&lt;Select&gt;"),"N/A","Error, please check"))</f>
        <v>N/A</v>
      </c>
      <c r="Y46" s="235" t="str">
        <f>IF($F46=Lists!$D$5,IF('Table A2 Economic Benefits'!Y98="","N/A",'Table A2 Economic Benefits'!Y98),
IF(OR($F46=Lists!$D$4,$F46="&lt;Select&gt;"),"N/A","Error, please check"))</f>
        <v>N/A</v>
      </c>
      <c r="Z46" s="235" t="str">
        <f>IF($F46=Lists!$D$5,IF('Table A2 Economic Benefits'!Z98="","N/A",'Table A2 Economic Benefits'!Z98),
IF(OR($F46=Lists!$D$4,$F46="&lt;Select&gt;"),"N/A","Error, please check"))</f>
        <v>N/A</v>
      </c>
      <c r="AA46" s="235" t="str">
        <f>IF($F46=Lists!$D$5,IF('Table A2 Economic Benefits'!AA98="","N/A",'Table A2 Economic Benefits'!AA98),
IF(OR($F46=Lists!$D$4,$F46="&lt;Select&gt;"),"N/A","Error, please check"))</f>
        <v>N/A</v>
      </c>
      <c r="AB46" s="235" t="str">
        <f>IF($F46=Lists!$D$5,IF('Table A2 Economic Benefits'!AB98="","N/A",'Table A2 Economic Benefits'!AB98),
IF(OR($F46=Lists!$D$4,$F46="&lt;Select&gt;"),"N/A","Error, please check"))</f>
        <v>N/A</v>
      </c>
      <c r="AC46" s="235" t="str">
        <f>IF($F46=Lists!$D$5,IF('Table A2 Economic Benefits'!AC98="","N/A",'Table A2 Economic Benefits'!AC98),
IF(OR($F46=Lists!$D$4,$F46="&lt;Select&gt;"),"N/A","Error, please check"))</f>
        <v>N/A</v>
      </c>
      <c r="AD46" s="235" t="str">
        <f>IF($F46=Lists!$D$5,IF('Table A2 Economic Benefits'!AD98="","N/A",'Table A2 Economic Benefits'!AD98),
IF(OR($F46=Lists!$D$4,$F46="&lt;Select&gt;"),"N/A","Error, please check"))</f>
        <v>N/A</v>
      </c>
      <c r="AE46" s="235" t="str">
        <f>IF($F46=Lists!$D$5,IF('Table A2 Economic Benefits'!AE98="","N/A",'Table A2 Economic Benefits'!AE98),
IF(OR($F46=Lists!$D$4,$F46="&lt;Select&gt;"),"N/A","Error, please check"))</f>
        <v>N/A</v>
      </c>
      <c r="AF46" s="235" t="str">
        <f>IF($F46=Lists!$D$5,IF('Table A2 Economic Benefits'!AF98="","N/A",'Table A2 Economic Benefits'!AF98),
IF(OR($F46=Lists!$D$4,$F46="&lt;Select&gt;"),"N/A","Error, please check"))</f>
        <v>N/A</v>
      </c>
      <c r="AG46" s="235" t="str">
        <f>IF($F46=Lists!$D$5,IF('Table A2 Economic Benefits'!AG98="","N/A",'Table A2 Economic Benefits'!AG98),
IF(OR($F46=Lists!$D$4,$F46="&lt;Select&gt;"),"N/A","Error, please check"))</f>
        <v>N/A</v>
      </c>
      <c r="AH46" s="235" t="str">
        <f>IF($F46=Lists!$D$5,IF('Table A2 Economic Benefits'!AH98="","N/A",'Table A2 Economic Benefits'!AH98),
IF(OR($F46=Lists!$D$4,$F46="&lt;Select&gt;"),"N/A","Error, please check"))</f>
        <v>N/A</v>
      </c>
      <c r="AI46" s="235" t="str">
        <f>IF($F46=Lists!$D$5,IF('Table A2 Economic Benefits'!AI98="","N/A",'Table A2 Economic Benefits'!AI98),
IF(OR($F46=Lists!$D$4,$F46="&lt;Select&gt;"),"N/A","Error, please check"))</f>
        <v>N/A</v>
      </c>
      <c r="AJ46" s="235" t="str">
        <f>IF($F46=Lists!$D$5,IF('Table A2 Economic Benefits'!AJ98="","N/A",'Table A2 Economic Benefits'!AJ98),
IF(OR($F46=Lists!$D$4,$F46="&lt;Select&gt;"),"N/A","Error, please check"))</f>
        <v>N/A</v>
      </c>
      <c r="AK46" s="235" t="str">
        <f>IF($F46=Lists!$D$5,IF('Table A2 Economic Benefits'!AK98="","N/A",'Table A2 Economic Benefits'!AK98),
IF(OR($F46=Lists!$D$4,$F46="&lt;Select&gt;"),"N/A","Error, please check"))</f>
        <v>N/A</v>
      </c>
      <c r="AL46" s="235" t="str">
        <f>IF($F46=Lists!$D$5,IF('Table A2 Economic Benefits'!AL98="","N/A",'Table A2 Economic Benefits'!AL98),
IF(OR($F46=Lists!$D$4,$F46="&lt;Select&gt;"),"N/A","Error, please check"))</f>
        <v>N/A</v>
      </c>
      <c r="AM46" s="235" t="str">
        <f>IF($F46=Lists!$D$5,IF('Table A2 Economic Benefits'!AM98="","N/A",'Table A2 Economic Benefits'!AM98),
IF(OR($F46=Lists!$D$4,$F46="&lt;Select&gt;"),"N/A","Error, please check"))</f>
        <v>N/A</v>
      </c>
      <c r="AN46" s="235" t="str">
        <f>IF($F46=Lists!$D$5,IF('Table A2 Economic Benefits'!AN98="","N/A",'Table A2 Economic Benefits'!AN98),
IF(OR($F46=Lists!$D$4,$F46="&lt;Select&gt;"),"N/A","Error, please check"))</f>
        <v>N/A</v>
      </c>
      <c r="AO46" s="235" t="str">
        <f>IF($F46=Lists!$D$5,IF('Table A2 Economic Benefits'!AO98="","N/A",'Table A2 Economic Benefits'!AO98),
IF(OR($F46=Lists!$D$4,$F46="&lt;Select&gt;"),"N/A","Error, please check"))</f>
        <v>N/A</v>
      </c>
      <c r="AP46" s="235" t="str">
        <f>IF($F46=Lists!$D$5,IF('Table A2 Economic Benefits'!AP98="","N/A",'Table A2 Economic Benefits'!AP98),
IF(OR($F46=Lists!$D$4,$F46="&lt;Select&gt;"),"N/A","Error, please check"))</f>
        <v>N/A</v>
      </c>
      <c r="AQ46" s="235" t="str">
        <f>IF($F46=Lists!$D$5,IF('Table A2 Economic Benefits'!AQ98="","N/A",'Table A2 Economic Benefits'!AQ98),
IF(OR($F46=Lists!$D$4,$F46="&lt;Select&gt;"),"N/A","Error, please check"))</f>
        <v>N/A</v>
      </c>
      <c r="AR46" s="235" t="str">
        <f>IF($F46=Lists!$D$5,IF('Table A2 Economic Benefits'!AR98="","N/A",'Table A2 Economic Benefits'!AR98),
IF(OR($F46=Lists!$D$4,$F46="&lt;Select&gt;"),"N/A","Error, please check"))</f>
        <v>N/A</v>
      </c>
      <c r="AS46" s="235" t="str">
        <f>IF($F46=Lists!$D$5,IF('Table A2 Economic Benefits'!AS98="","N/A",'Table A2 Economic Benefits'!AS98),
IF(OR($F46=Lists!$D$4,$F46="&lt;Select&gt;"),"N/A","Error, please check"))</f>
        <v>N/A</v>
      </c>
      <c r="AT46" s="235" t="str">
        <f>IF($F46=Lists!$D$5,IF('Table A2 Economic Benefits'!AT98="","N/A",'Table A2 Economic Benefits'!AT98),
IF(OR($F46=Lists!$D$4,$F46="&lt;Select&gt;"),"N/A","Error, please check"))</f>
        <v>N/A</v>
      </c>
      <c r="AU46" s="235" t="str">
        <f>IF($F46=Lists!$D$5,IF('Table A2 Economic Benefits'!AU98="","N/A",'Table A2 Economic Benefits'!AU98),
IF(OR($F46=Lists!$D$4,$F46="&lt;Select&gt;"),"N/A","Error, please check"))</f>
        <v>N/A</v>
      </c>
      <c r="AV46" s="235" t="str">
        <f>IF($F46=Lists!$D$5,IF('Table A2 Economic Benefits'!AV98="","N/A",'Table A2 Economic Benefits'!AV98),
IF(OR($F46=Lists!$D$4,$F46="&lt;Select&gt;"),"N/A","Error, please check"))</f>
        <v>N/A</v>
      </c>
      <c r="AW46" s="235" t="str">
        <f>IF($F46=Lists!$D$5,IF('Table A2 Economic Benefits'!AW98="","N/A",'Table A2 Economic Benefits'!AW98),
IF(OR($F46=Lists!$D$4,$F46="&lt;Select&gt;"),"N/A","Error, please check"))</f>
        <v>N/A</v>
      </c>
      <c r="AX46" s="235" t="str">
        <f>IF($F46=Lists!$D$5,IF('Table A2 Economic Benefits'!AX98="","N/A",'Table A2 Economic Benefits'!AX98),
IF(OR($F46=Lists!$D$4,$F46="&lt;Select&gt;"),"N/A","Error, please check"))</f>
        <v>N/A</v>
      </c>
      <c r="AY46" s="235" t="str">
        <f>IF($F46=Lists!$D$5,IF('Table A2 Economic Benefits'!AY98="","N/A",'Table A2 Economic Benefits'!AY98),
IF(OR($F46=Lists!$D$4,$F46="&lt;Select&gt;"),"N/A","Error, please check"))</f>
        <v>N/A</v>
      </c>
      <c r="AZ46" s="235" t="str">
        <f>IF($F46=Lists!$D$5,IF('Table A2 Economic Benefits'!AZ98="","N/A",'Table A2 Economic Benefits'!AZ98),
IF(OR($F46=Lists!$D$4,$F46="&lt;Select&gt;"),"N/A","Error, please check"))</f>
        <v>N/A</v>
      </c>
      <c r="BA46" s="235" t="str">
        <f>IF($F46=Lists!$D$5,IF('Table A2 Economic Benefits'!BA98="","N/A",'Table A2 Economic Benefits'!BA98),
IF(OR($F46=Lists!$D$4,$F46="&lt;Select&gt;"),"N/A","Error, please check"))</f>
        <v>N/A</v>
      </c>
      <c r="BB46" s="235" t="str">
        <f>IF($F46=Lists!$D$5,IF('Table A2 Economic Benefits'!BB98="","N/A",'Table A2 Economic Benefits'!BB98),
IF(OR($F46=Lists!$D$4,$F46="&lt;Select&gt;"),"N/A","Error, please check"))</f>
        <v>N/A</v>
      </c>
      <c r="BC46" s="235" t="str">
        <f>IF($F46=Lists!$D$5,IF('Table A2 Economic Benefits'!BC98="","N/A",'Table A2 Economic Benefits'!BC98),
IF(OR($F46=Lists!$D$4,$F46="&lt;Select&gt;"),"N/A","Error, please check"))</f>
        <v>N/A</v>
      </c>
      <c r="BD46" s="235" t="str">
        <f>IF($F46=Lists!$D$5,IF('Table A2 Economic Benefits'!BD98="","N/A",'Table A2 Economic Benefits'!BD98),
IF(OR($F46=Lists!$D$4,$F46="&lt;Select&gt;"),"N/A","Error, please check"))</f>
        <v>N/A</v>
      </c>
      <c r="BE46" s="235" t="str">
        <f>IF($F46=Lists!$D$5,IF('Table A2 Economic Benefits'!BE98="","N/A",'Table A2 Economic Benefits'!BE98),
IF(OR($F46=Lists!$D$4,$F46="&lt;Select&gt;"),"N/A","Error, please check"))</f>
        <v>N/A</v>
      </c>
      <c r="BF46" s="235" t="str">
        <f>IF($F46=Lists!$D$5,IF('Table A2 Economic Benefits'!BF98="","N/A",'Table A2 Economic Benefits'!BF98),
IF(OR($F46=Lists!$D$4,$F46="&lt;Select&gt;"),"N/A","Error, please check"))</f>
        <v>N/A</v>
      </c>
      <c r="BG46" s="235" t="str">
        <f>IF($F46=Lists!$D$5,IF('Table A2 Economic Benefits'!BG98="","N/A",'Table A2 Economic Benefits'!BG98),
IF(OR($F46=Lists!$D$4,$F46="&lt;Select&gt;"),"N/A","Error, please check"))</f>
        <v>N/A</v>
      </c>
      <c r="BH46" s="235" t="str">
        <f>IF($F46=Lists!$D$5,IF('Table A2 Economic Benefits'!BH98="","N/A",'Table A2 Economic Benefits'!BH98),
IF(OR($F46=Lists!$D$4,$F46="&lt;Select&gt;"),"N/A","Error, please check"))</f>
        <v>N/A</v>
      </c>
      <c r="BI46" s="235" t="str">
        <f>IF($F46=Lists!$D$5,IF('Table A2 Economic Benefits'!BI98="","N/A",'Table A2 Economic Benefits'!BI98),
IF(OR($F46=Lists!$D$4,$F46="&lt;Select&gt;"),"N/A","Error, please check"))</f>
        <v>N/A</v>
      </c>
      <c r="BJ46" s="235" t="str">
        <f>IF($F46=Lists!$D$5,IF('Table A2 Economic Benefits'!BJ98="","N/A",'Table A2 Economic Benefits'!BJ98),
IF(OR($F46=Lists!$D$4,$F46="&lt;Select&gt;"),"N/A","Error, please check"))</f>
        <v>N/A</v>
      </c>
      <c r="BK46" s="235" t="str">
        <f>IF($F46=Lists!$D$5,IF('Table A2 Economic Benefits'!BK98="","N/A",'Table A2 Economic Benefits'!BK98),
IF(OR($F46=Lists!$D$4,$F46="&lt;Select&gt;"),"N/A","Error, please check"))</f>
        <v>N/A</v>
      </c>
      <c r="BL46" s="235" t="str">
        <f>IF($F46=Lists!$D$5,IF('Table A2 Economic Benefits'!BL98="","N/A",'Table A2 Economic Benefits'!BL98),
IF(OR($F46=Lists!$D$4,$F46="&lt;Select&gt;"),"N/A","Error, please check"))</f>
        <v>N/A</v>
      </c>
      <c r="BM46" s="235" t="str">
        <f>IF($F46=Lists!$D$5,IF('Table A2 Economic Benefits'!BM98="","N/A",'Table A2 Economic Benefits'!BM98),
IF(OR($F46=Lists!$D$4,$F46="&lt;Select&gt;"),"N/A","Error, please check"))</f>
        <v>N/A</v>
      </c>
      <c r="BN46" s="235" t="str">
        <f>IF($F46=Lists!$D$5,IF('Table A2 Economic Benefits'!BN98="","N/A",'Table A2 Economic Benefits'!BN98),
IF(OR($F46=Lists!$D$4,$F46="&lt;Select&gt;"),"N/A","Error, please check"))</f>
        <v>N/A</v>
      </c>
    </row>
    <row r="47" spans="3:66" x14ac:dyDescent="0.4">
      <c r="C47" s="103" t="str">
        <f>'Table A2 Economic Benefits'!C99</f>
        <v>&lt;Select&gt;</v>
      </c>
      <c r="D47" s="103" t="str">
        <f>'Table A2 Economic Benefits'!D99</f>
        <v>&lt;Select&gt;</v>
      </c>
      <c r="E47" s="103" t="str">
        <f>'Table A2 Economic Benefits'!E99</f>
        <v/>
      </c>
      <c r="F47" s="103" t="str">
        <f>'Table A2 Economic Benefits'!F99</f>
        <v>&lt;Select&gt;</v>
      </c>
      <c r="G47" s="235" t="str">
        <f>IF($F47=Lists!$D$5,IF('Table A2 Economic Benefits'!G99="","N/A",'Table A2 Economic Benefits'!G99),
IF(OR($F47=Lists!$D$4,$F47="&lt;Select&gt;"),"N/A","Error, please check"))</f>
        <v>N/A</v>
      </c>
      <c r="H47" s="235" t="str">
        <f>IF($F47=Lists!$D$5,IF('Table A2 Economic Benefits'!H99="","N/A",'Table A2 Economic Benefits'!H99),
IF(OR($F47=Lists!$D$4,$F47="&lt;Select&gt;"),"N/A","Error, please check"))</f>
        <v>N/A</v>
      </c>
      <c r="I47" s="235" t="str">
        <f>IF($F47=Lists!$D$5,IF('Table A2 Economic Benefits'!I99="","N/A",'Table A2 Economic Benefits'!I99),
IF(OR($F47=Lists!$D$4,$F47="&lt;Select&gt;"),"N/A","Error, please check"))</f>
        <v>N/A</v>
      </c>
      <c r="J47" s="235" t="str">
        <f>IF($F47=Lists!$D$5,IF('Table A2 Economic Benefits'!J99="","N/A",'Table A2 Economic Benefits'!J99),
IF(OR($F47=Lists!$D$4,$F47="&lt;Select&gt;"),"N/A","Error, please check"))</f>
        <v>N/A</v>
      </c>
      <c r="K47" s="235" t="str">
        <f>IF($F47=Lists!$D$5,IF('Table A2 Economic Benefits'!K99="","N/A",'Table A2 Economic Benefits'!K99),
IF(OR($F47=Lists!$D$4,$F47="&lt;Select&gt;"),"N/A","Error, please check"))</f>
        <v>N/A</v>
      </c>
      <c r="L47" s="235" t="str">
        <f>IF($F47=Lists!$D$5,IF('Table A2 Economic Benefits'!L99="","N/A",'Table A2 Economic Benefits'!L99),
IF(OR($F47=Lists!$D$4,$F47="&lt;Select&gt;"),"N/A","Error, please check"))</f>
        <v>N/A</v>
      </c>
      <c r="M47" s="235" t="str">
        <f>IF($F47=Lists!$D$5,IF('Table A2 Economic Benefits'!M99="","N/A",'Table A2 Economic Benefits'!M99),
IF(OR($F47=Lists!$D$4,$F47="&lt;Select&gt;"),"N/A","Error, please check"))</f>
        <v>N/A</v>
      </c>
      <c r="N47" s="235" t="str">
        <f>IF($F47=Lists!$D$5,IF('Table A2 Economic Benefits'!N99="","N/A",'Table A2 Economic Benefits'!N99),
IF(OR($F47=Lists!$D$4,$F47="&lt;Select&gt;"),"N/A","Error, please check"))</f>
        <v>N/A</v>
      </c>
      <c r="O47" s="235" t="str">
        <f>IF($F47=Lists!$D$5,IF('Table A2 Economic Benefits'!O99="","N/A",'Table A2 Economic Benefits'!O99),
IF(OR($F47=Lists!$D$4,$F47="&lt;Select&gt;"),"N/A","Error, please check"))</f>
        <v>N/A</v>
      </c>
      <c r="P47" s="235" t="str">
        <f>IF($F47=Lists!$D$5,IF('Table A2 Economic Benefits'!P99="","N/A",'Table A2 Economic Benefits'!P99),
IF(OR($F47=Lists!$D$4,$F47="&lt;Select&gt;"),"N/A","Error, please check"))</f>
        <v>N/A</v>
      </c>
      <c r="Q47" s="235" t="str">
        <f>IF($F47=Lists!$D$5,IF('Table A2 Economic Benefits'!Q99="","N/A",'Table A2 Economic Benefits'!Q99),
IF(OR($F47=Lists!$D$4,$F47="&lt;Select&gt;"),"N/A","Error, please check"))</f>
        <v>N/A</v>
      </c>
      <c r="R47" s="235" t="str">
        <f>IF($F47=Lists!$D$5,IF('Table A2 Economic Benefits'!R99="","N/A",'Table A2 Economic Benefits'!R99),
IF(OR($F47=Lists!$D$4,$F47="&lt;Select&gt;"),"N/A","Error, please check"))</f>
        <v>N/A</v>
      </c>
      <c r="S47" s="235" t="str">
        <f>IF($F47=Lists!$D$5,IF('Table A2 Economic Benefits'!S99="","N/A",'Table A2 Economic Benefits'!S99),
IF(OR($F47=Lists!$D$4,$F47="&lt;Select&gt;"),"N/A","Error, please check"))</f>
        <v>N/A</v>
      </c>
      <c r="T47" s="235" t="str">
        <f>IF($F47=Lists!$D$5,IF('Table A2 Economic Benefits'!T99="","N/A",'Table A2 Economic Benefits'!T99),
IF(OR($F47=Lists!$D$4,$F47="&lt;Select&gt;"),"N/A","Error, please check"))</f>
        <v>N/A</v>
      </c>
      <c r="U47" s="235" t="str">
        <f>IF($F47=Lists!$D$5,IF('Table A2 Economic Benefits'!U99="","N/A",'Table A2 Economic Benefits'!U99),
IF(OR($F47=Lists!$D$4,$F47="&lt;Select&gt;"),"N/A","Error, please check"))</f>
        <v>N/A</v>
      </c>
      <c r="V47" s="235" t="str">
        <f>IF($F47=Lists!$D$5,IF('Table A2 Economic Benefits'!V99="","N/A",'Table A2 Economic Benefits'!V99),
IF(OR($F47=Lists!$D$4,$F47="&lt;Select&gt;"),"N/A","Error, please check"))</f>
        <v>N/A</v>
      </c>
      <c r="W47" s="235" t="str">
        <f>IF($F47=Lists!$D$5,IF('Table A2 Economic Benefits'!W99="","N/A",'Table A2 Economic Benefits'!W99),
IF(OR($F47=Lists!$D$4,$F47="&lt;Select&gt;"),"N/A","Error, please check"))</f>
        <v>N/A</v>
      </c>
      <c r="X47" s="235" t="str">
        <f>IF($F47=Lists!$D$5,IF('Table A2 Economic Benefits'!X99="","N/A",'Table A2 Economic Benefits'!X99),
IF(OR($F47=Lists!$D$4,$F47="&lt;Select&gt;"),"N/A","Error, please check"))</f>
        <v>N/A</v>
      </c>
      <c r="Y47" s="235" t="str">
        <f>IF($F47=Lists!$D$5,IF('Table A2 Economic Benefits'!Y99="","N/A",'Table A2 Economic Benefits'!Y99),
IF(OR($F47=Lists!$D$4,$F47="&lt;Select&gt;"),"N/A","Error, please check"))</f>
        <v>N/A</v>
      </c>
      <c r="Z47" s="235" t="str">
        <f>IF($F47=Lists!$D$5,IF('Table A2 Economic Benefits'!Z99="","N/A",'Table A2 Economic Benefits'!Z99),
IF(OR($F47=Lists!$D$4,$F47="&lt;Select&gt;"),"N/A","Error, please check"))</f>
        <v>N/A</v>
      </c>
      <c r="AA47" s="235" t="str">
        <f>IF($F47=Lists!$D$5,IF('Table A2 Economic Benefits'!AA99="","N/A",'Table A2 Economic Benefits'!AA99),
IF(OR($F47=Lists!$D$4,$F47="&lt;Select&gt;"),"N/A","Error, please check"))</f>
        <v>N/A</v>
      </c>
      <c r="AB47" s="235" t="str">
        <f>IF($F47=Lists!$D$5,IF('Table A2 Economic Benefits'!AB99="","N/A",'Table A2 Economic Benefits'!AB99),
IF(OR($F47=Lists!$D$4,$F47="&lt;Select&gt;"),"N/A","Error, please check"))</f>
        <v>N/A</v>
      </c>
      <c r="AC47" s="235" t="str">
        <f>IF($F47=Lists!$D$5,IF('Table A2 Economic Benefits'!AC99="","N/A",'Table A2 Economic Benefits'!AC99),
IF(OR($F47=Lists!$D$4,$F47="&lt;Select&gt;"),"N/A","Error, please check"))</f>
        <v>N/A</v>
      </c>
      <c r="AD47" s="235" t="str">
        <f>IF($F47=Lists!$D$5,IF('Table A2 Economic Benefits'!AD99="","N/A",'Table A2 Economic Benefits'!AD99),
IF(OR($F47=Lists!$D$4,$F47="&lt;Select&gt;"),"N/A","Error, please check"))</f>
        <v>N/A</v>
      </c>
      <c r="AE47" s="235" t="str">
        <f>IF($F47=Lists!$D$5,IF('Table A2 Economic Benefits'!AE99="","N/A",'Table A2 Economic Benefits'!AE99),
IF(OR($F47=Lists!$D$4,$F47="&lt;Select&gt;"),"N/A","Error, please check"))</f>
        <v>N/A</v>
      </c>
      <c r="AF47" s="235" t="str">
        <f>IF($F47=Lists!$D$5,IF('Table A2 Economic Benefits'!AF99="","N/A",'Table A2 Economic Benefits'!AF99),
IF(OR($F47=Lists!$D$4,$F47="&lt;Select&gt;"),"N/A","Error, please check"))</f>
        <v>N/A</v>
      </c>
      <c r="AG47" s="235" t="str">
        <f>IF($F47=Lists!$D$5,IF('Table A2 Economic Benefits'!AG99="","N/A",'Table A2 Economic Benefits'!AG99),
IF(OR($F47=Lists!$D$4,$F47="&lt;Select&gt;"),"N/A","Error, please check"))</f>
        <v>N/A</v>
      </c>
      <c r="AH47" s="235" t="str">
        <f>IF($F47=Lists!$D$5,IF('Table A2 Economic Benefits'!AH99="","N/A",'Table A2 Economic Benefits'!AH99),
IF(OR($F47=Lists!$D$4,$F47="&lt;Select&gt;"),"N/A","Error, please check"))</f>
        <v>N/A</v>
      </c>
      <c r="AI47" s="235" t="str">
        <f>IF($F47=Lists!$D$5,IF('Table A2 Economic Benefits'!AI99="","N/A",'Table A2 Economic Benefits'!AI99),
IF(OR($F47=Lists!$D$4,$F47="&lt;Select&gt;"),"N/A","Error, please check"))</f>
        <v>N/A</v>
      </c>
      <c r="AJ47" s="235" t="str">
        <f>IF($F47=Lists!$D$5,IF('Table A2 Economic Benefits'!AJ99="","N/A",'Table A2 Economic Benefits'!AJ99),
IF(OR($F47=Lists!$D$4,$F47="&lt;Select&gt;"),"N/A","Error, please check"))</f>
        <v>N/A</v>
      </c>
      <c r="AK47" s="235" t="str">
        <f>IF($F47=Lists!$D$5,IF('Table A2 Economic Benefits'!AK99="","N/A",'Table A2 Economic Benefits'!AK99),
IF(OR($F47=Lists!$D$4,$F47="&lt;Select&gt;"),"N/A","Error, please check"))</f>
        <v>N/A</v>
      </c>
      <c r="AL47" s="235" t="str">
        <f>IF($F47=Lists!$D$5,IF('Table A2 Economic Benefits'!AL99="","N/A",'Table A2 Economic Benefits'!AL99),
IF(OR($F47=Lists!$D$4,$F47="&lt;Select&gt;"),"N/A","Error, please check"))</f>
        <v>N/A</v>
      </c>
      <c r="AM47" s="235" t="str">
        <f>IF($F47=Lists!$D$5,IF('Table A2 Economic Benefits'!AM99="","N/A",'Table A2 Economic Benefits'!AM99),
IF(OR($F47=Lists!$D$4,$F47="&lt;Select&gt;"),"N/A","Error, please check"))</f>
        <v>N/A</v>
      </c>
      <c r="AN47" s="235" t="str">
        <f>IF($F47=Lists!$D$5,IF('Table A2 Economic Benefits'!AN99="","N/A",'Table A2 Economic Benefits'!AN99),
IF(OR($F47=Lists!$D$4,$F47="&lt;Select&gt;"),"N/A","Error, please check"))</f>
        <v>N/A</v>
      </c>
      <c r="AO47" s="235" t="str">
        <f>IF($F47=Lists!$D$5,IF('Table A2 Economic Benefits'!AO99="","N/A",'Table A2 Economic Benefits'!AO99),
IF(OR($F47=Lists!$D$4,$F47="&lt;Select&gt;"),"N/A","Error, please check"))</f>
        <v>N/A</v>
      </c>
      <c r="AP47" s="235" t="str">
        <f>IF($F47=Lists!$D$5,IF('Table A2 Economic Benefits'!AP99="","N/A",'Table A2 Economic Benefits'!AP99),
IF(OR($F47=Lists!$D$4,$F47="&lt;Select&gt;"),"N/A","Error, please check"))</f>
        <v>N/A</v>
      </c>
      <c r="AQ47" s="235" t="str">
        <f>IF($F47=Lists!$D$5,IF('Table A2 Economic Benefits'!AQ99="","N/A",'Table A2 Economic Benefits'!AQ99),
IF(OR($F47=Lists!$D$4,$F47="&lt;Select&gt;"),"N/A","Error, please check"))</f>
        <v>N/A</v>
      </c>
      <c r="AR47" s="235" t="str">
        <f>IF($F47=Lists!$D$5,IF('Table A2 Economic Benefits'!AR99="","N/A",'Table A2 Economic Benefits'!AR99),
IF(OR($F47=Lists!$D$4,$F47="&lt;Select&gt;"),"N/A","Error, please check"))</f>
        <v>N/A</v>
      </c>
      <c r="AS47" s="235" t="str">
        <f>IF($F47=Lists!$D$5,IF('Table A2 Economic Benefits'!AS99="","N/A",'Table A2 Economic Benefits'!AS99),
IF(OR($F47=Lists!$D$4,$F47="&lt;Select&gt;"),"N/A","Error, please check"))</f>
        <v>N/A</v>
      </c>
      <c r="AT47" s="235" t="str">
        <f>IF($F47=Lists!$D$5,IF('Table A2 Economic Benefits'!AT99="","N/A",'Table A2 Economic Benefits'!AT99),
IF(OR($F47=Lists!$D$4,$F47="&lt;Select&gt;"),"N/A","Error, please check"))</f>
        <v>N/A</v>
      </c>
      <c r="AU47" s="235" t="str">
        <f>IF($F47=Lists!$D$5,IF('Table A2 Economic Benefits'!AU99="","N/A",'Table A2 Economic Benefits'!AU99),
IF(OR($F47=Lists!$D$4,$F47="&lt;Select&gt;"),"N/A","Error, please check"))</f>
        <v>N/A</v>
      </c>
      <c r="AV47" s="235" t="str">
        <f>IF($F47=Lists!$D$5,IF('Table A2 Economic Benefits'!AV99="","N/A",'Table A2 Economic Benefits'!AV99),
IF(OR($F47=Lists!$D$4,$F47="&lt;Select&gt;"),"N/A","Error, please check"))</f>
        <v>N/A</v>
      </c>
      <c r="AW47" s="235" t="str">
        <f>IF($F47=Lists!$D$5,IF('Table A2 Economic Benefits'!AW99="","N/A",'Table A2 Economic Benefits'!AW99),
IF(OR($F47=Lists!$D$4,$F47="&lt;Select&gt;"),"N/A","Error, please check"))</f>
        <v>N/A</v>
      </c>
      <c r="AX47" s="235" t="str">
        <f>IF($F47=Lists!$D$5,IF('Table A2 Economic Benefits'!AX99="","N/A",'Table A2 Economic Benefits'!AX99),
IF(OR($F47=Lists!$D$4,$F47="&lt;Select&gt;"),"N/A","Error, please check"))</f>
        <v>N/A</v>
      </c>
      <c r="AY47" s="235" t="str">
        <f>IF($F47=Lists!$D$5,IF('Table A2 Economic Benefits'!AY99="","N/A",'Table A2 Economic Benefits'!AY99),
IF(OR($F47=Lists!$D$4,$F47="&lt;Select&gt;"),"N/A","Error, please check"))</f>
        <v>N/A</v>
      </c>
      <c r="AZ47" s="235" t="str">
        <f>IF($F47=Lists!$D$5,IF('Table A2 Economic Benefits'!AZ99="","N/A",'Table A2 Economic Benefits'!AZ99),
IF(OR($F47=Lists!$D$4,$F47="&lt;Select&gt;"),"N/A","Error, please check"))</f>
        <v>N/A</v>
      </c>
      <c r="BA47" s="235" t="str">
        <f>IF($F47=Lists!$D$5,IF('Table A2 Economic Benefits'!BA99="","N/A",'Table A2 Economic Benefits'!BA99),
IF(OR($F47=Lists!$D$4,$F47="&lt;Select&gt;"),"N/A","Error, please check"))</f>
        <v>N/A</v>
      </c>
      <c r="BB47" s="235" t="str">
        <f>IF($F47=Lists!$D$5,IF('Table A2 Economic Benefits'!BB99="","N/A",'Table A2 Economic Benefits'!BB99),
IF(OR($F47=Lists!$D$4,$F47="&lt;Select&gt;"),"N/A","Error, please check"))</f>
        <v>N/A</v>
      </c>
      <c r="BC47" s="235" t="str">
        <f>IF($F47=Lists!$D$5,IF('Table A2 Economic Benefits'!BC99="","N/A",'Table A2 Economic Benefits'!BC99),
IF(OR($F47=Lists!$D$4,$F47="&lt;Select&gt;"),"N/A","Error, please check"))</f>
        <v>N/A</v>
      </c>
      <c r="BD47" s="235" t="str">
        <f>IF($F47=Lists!$D$5,IF('Table A2 Economic Benefits'!BD99="","N/A",'Table A2 Economic Benefits'!BD99),
IF(OR($F47=Lists!$D$4,$F47="&lt;Select&gt;"),"N/A","Error, please check"))</f>
        <v>N/A</v>
      </c>
      <c r="BE47" s="235" t="str">
        <f>IF($F47=Lists!$D$5,IF('Table A2 Economic Benefits'!BE99="","N/A",'Table A2 Economic Benefits'!BE99),
IF(OR($F47=Lists!$D$4,$F47="&lt;Select&gt;"),"N/A","Error, please check"))</f>
        <v>N/A</v>
      </c>
      <c r="BF47" s="235" t="str">
        <f>IF($F47=Lists!$D$5,IF('Table A2 Economic Benefits'!BF99="","N/A",'Table A2 Economic Benefits'!BF99),
IF(OR($F47=Lists!$D$4,$F47="&lt;Select&gt;"),"N/A","Error, please check"))</f>
        <v>N/A</v>
      </c>
      <c r="BG47" s="235" t="str">
        <f>IF($F47=Lists!$D$5,IF('Table A2 Economic Benefits'!BG99="","N/A",'Table A2 Economic Benefits'!BG99),
IF(OR($F47=Lists!$D$4,$F47="&lt;Select&gt;"),"N/A","Error, please check"))</f>
        <v>N/A</v>
      </c>
      <c r="BH47" s="235" t="str">
        <f>IF($F47=Lists!$D$5,IF('Table A2 Economic Benefits'!BH99="","N/A",'Table A2 Economic Benefits'!BH99),
IF(OR($F47=Lists!$D$4,$F47="&lt;Select&gt;"),"N/A","Error, please check"))</f>
        <v>N/A</v>
      </c>
      <c r="BI47" s="235" t="str">
        <f>IF($F47=Lists!$D$5,IF('Table A2 Economic Benefits'!BI99="","N/A",'Table A2 Economic Benefits'!BI99),
IF(OR($F47=Lists!$D$4,$F47="&lt;Select&gt;"),"N/A","Error, please check"))</f>
        <v>N/A</v>
      </c>
      <c r="BJ47" s="235" t="str">
        <f>IF($F47=Lists!$D$5,IF('Table A2 Economic Benefits'!BJ99="","N/A",'Table A2 Economic Benefits'!BJ99),
IF(OR($F47=Lists!$D$4,$F47="&lt;Select&gt;"),"N/A","Error, please check"))</f>
        <v>N/A</v>
      </c>
      <c r="BK47" s="235" t="str">
        <f>IF($F47=Lists!$D$5,IF('Table A2 Economic Benefits'!BK99="","N/A",'Table A2 Economic Benefits'!BK99),
IF(OR($F47=Lists!$D$4,$F47="&lt;Select&gt;"),"N/A","Error, please check"))</f>
        <v>N/A</v>
      </c>
      <c r="BL47" s="235" t="str">
        <f>IF($F47=Lists!$D$5,IF('Table A2 Economic Benefits'!BL99="","N/A",'Table A2 Economic Benefits'!BL99),
IF(OR($F47=Lists!$D$4,$F47="&lt;Select&gt;"),"N/A","Error, please check"))</f>
        <v>N/A</v>
      </c>
      <c r="BM47" s="235" t="str">
        <f>IF($F47=Lists!$D$5,IF('Table A2 Economic Benefits'!BM99="","N/A",'Table A2 Economic Benefits'!BM99),
IF(OR($F47=Lists!$D$4,$F47="&lt;Select&gt;"),"N/A","Error, please check"))</f>
        <v>N/A</v>
      </c>
      <c r="BN47" s="235" t="str">
        <f>IF($F47=Lists!$D$5,IF('Table A2 Economic Benefits'!BN99="","N/A",'Table A2 Economic Benefits'!BN99),
IF(OR($F47=Lists!$D$4,$F47="&lt;Select&gt;"),"N/A","Error, please check"))</f>
        <v>N/A</v>
      </c>
    </row>
    <row r="48" spans="3:66" x14ac:dyDescent="0.4">
      <c r="C48" s="103" t="str">
        <f>'Table A2 Economic Benefits'!C100</f>
        <v>&lt;Select&gt;</v>
      </c>
      <c r="D48" s="103" t="str">
        <f>'Table A2 Economic Benefits'!D100</f>
        <v>&lt;Select&gt;</v>
      </c>
      <c r="E48" s="103" t="str">
        <f>'Table A2 Economic Benefits'!E100</f>
        <v/>
      </c>
      <c r="F48" s="103" t="str">
        <f>'Table A2 Economic Benefits'!F100</f>
        <v>&lt;Select&gt;</v>
      </c>
      <c r="G48" s="235" t="str">
        <f>IF($F48=Lists!$D$5,IF('Table A2 Economic Benefits'!G100="","N/A",'Table A2 Economic Benefits'!G100),
IF(OR($F48=Lists!$D$4,$F48="&lt;Select&gt;"),"N/A","Error, please check"))</f>
        <v>N/A</v>
      </c>
      <c r="H48" s="235" t="str">
        <f>IF($F48=Lists!$D$5,IF('Table A2 Economic Benefits'!H100="","N/A",'Table A2 Economic Benefits'!H100),
IF(OR($F48=Lists!$D$4,$F48="&lt;Select&gt;"),"N/A","Error, please check"))</f>
        <v>N/A</v>
      </c>
      <c r="I48" s="235" t="str">
        <f>IF($F48=Lists!$D$5,IF('Table A2 Economic Benefits'!I100="","N/A",'Table A2 Economic Benefits'!I100),
IF(OR($F48=Lists!$D$4,$F48="&lt;Select&gt;"),"N/A","Error, please check"))</f>
        <v>N/A</v>
      </c>
      <c r="J48" s="235" t="str">
        <f>IF($F48=Lists!$D$5,IF('Table A2 Economic Benefits'!J100="","N/A",'Table A2 Economic Benefits'!J100),
IF(OR($F48=Lists!$D$4,$F48="&lt;Select&gt;"),"N/A","Error, please check"))</f>
        <v>N/A</v>
      </c>
      <c r="K48" s="235" t="str">
        <f>IF($F48=Lists!$D$5,IF('Table A2 Economic Benefits'!K100="","N/A",'Table A2 Economic Benefits'!K100),
IF(OR($F48=Lists!$D$4,$F48="&lt;Select&gt;"),"N/A","Error, please check"))</f>
        <v>N/A</v>
      </c>
      <c r="L48" s="235" t="str">
        <f>IF($F48=Lists!$D$5,IF('Table A2 Economic Benefits'!L100="","N/A",'Table A2 Economic Benefits'!L100),
IF(OR($F48=Lists!$D$4,$F48="&lt;Select&gt;"),"N/A","Error, please check"))</f>
        <v>N/A</v>
      </c>
      <c r="M48" s="235" t="str">
        <f>IF($F48=Lists!$D$5,IF('Table A2 Economic Benefits'!M100="","N/A",'Table A2 Economic Benefits'!M100),
IF(OR($F48=Lists!$D$4,$F48="&lt;Select&gt;"),"N/A","Error, please check"))</f>
        <v>N/A</v>
      </c>
      <c r="N48" s="235" t="str">
        <f>IF($F48=Lists!$D$5,IF('Table A2 Economic Benefits'!N100="","N/A",'Table A2 Economic Benefits'!N100),
IF(OR($F48=Lists!$D$4,$F48="&lt;Select&gt;"),"N/A","Error, please check"))</f>
        <v>N/A</v>
      </c>
      <c r="O48" s="235" t="str">
        <f>IF($F48=Lists!$D$5,IF('Table A2 Economic Benefits'!O100="","N/A",'Table A2 Economic Benefits'!O100),
IF(OR($F48=Lists!$D$4,$F48="&lt;Select&gt;"),"N/A","Error, please check"))</f>
        <v>N/A</v>
      </c>
      <c r="P48" s="235" t="str">
        <f>IF($F48=Lists!$D$5,IF('Table A2 Economic Benefits'!P100="","N/A",'Table A2 Economic Benefits'!P100),
IF(OR($F48=Lists!$D$4,$F48="&lt;Select&gt;"),"N/A","Error, please check"))</f>
        <v>N/A</v>
      </c>
      <c r="Q48" s="235" t="str">
        <f>IF($F48=Lists!$D$5,IF('Table A2 Economic Benefits'!Q100="","N/A",'Table A2 Economic Benefits'!Q100),
IF(OR($F48=Lists!$D$4,$F48="&lt;Select&gt;"),"N/A","Error, please check"))</f>
        <v>N/A</v>
      </c>
      <c r="R48" s="235" t="str">
        <f>IF($F48=Lists!$D$5,IF('Table A2 Economic Benefits'!R100="","N/A",'Table A2 Economic Benefits'!R100),
IF(OR($F48=Lists!$D$4,$F48="&lt;Select&gt;"),"N/A","Error, please check"))</f>
        <v>N/A</v>
      </c>
      <c r="S48" s="235" t="str">
        <f>IF($F48=Lists!$D$5,IF('Table A2 Economic Benefits'!S100="","N/A",'Table A2 Economic Benefits'!S100),
IF(OR($F48=Lists!$D$4,$F48="&lt;Select&gt;"),"N/A","Error, please check"))</f>
        <v>N/A</v>
      </c>
      <c r="T48" s="235" t="str">
        <f>IF($F48=Lists!$D$5,IF('Table A2 Economic Benefits'!T100="","N/A",'Table A2 Economic Benefits'!T100),
IF(OR($F48=Lists!$D$4,$F48="&lt;Select&gt;"),"N/A","Error, please check"))</f>
        <v>N/A</v>
      </c>
      <c r="U48" s="235" t="str">
        <f>IF($F48=Lists!$D$5,IF('Table A2 Economic Benefits'!U100="","N/A",'Table A2 Economic Benefits'!U100),
IF(OR($F48=Lists!$D$4,$F48="&lt;Select&gt;"),"N/A","Error, please check"))</f>
        <v>N/A</v>
      </c>
      <c r="V48" s="235" t="str">
        <f>IF($F48=Lists!$D$5,IF('Table A2 Economic Benefits'!V100="","N/A",'Table A2 Economic Benefits'!V100),
IF(OR($F48=Lists!$D$4,$F48="&lt;Select&gt;"),"N/A","Error, please check"))</f>
        <v>N/A</v>
      </c>
      <c r="W48" s="235" t="str">
        <f>IF($F48=Lists!$D$5,IF('Table A2 Economic Benefits'!W100="","N/A",'Table A2 Economic Benefits'!W100),
IF(OR($F48=Lists!$D$4,$F48="&lt;Select&gt;"),"N/A","Error, please check"))</f>
        <v>N/A</v>
      </c>
      <c r="X48" s="235" t="str">
        <f>IF($F48=Lists!$D$5,IF('Table A2 Economic Benefits'!X100="","N/A",'Table A2 Economic Benefits'!X100),
IF(OR($F48=Lists!$D$4,$F48="&lt;Select&gt;"),"N/A","Error, please check"))</f>
        <v>N/A</v>
      </c>
      <c r="Y48" s="235" t="str">
        <f>IF($F48=Lists!$D$5,IF('Table A2 Economic Benefits'!Y100="","N/A",'Table A2 Economic Benefits'!Y100),
IF(OR($F48=Lists!$D$4,$F48="&lt;Select&gt;"),"N/A","Error, please check"))</f>
        <v>N/A</v>
      </c>
      <c r="Z48" s="235" t="str">
        <f>IF($F48=Lists!$D$5,IF('Table A2 Economic Benefits'!Z100="","N/A",'Table A2 Economic Benefits'!Z100),
IF(OR($F48=Lists!$D$4,$F48="&lt;Select&gt;"),"N/A","Error, please check"))</f>
        <v>N/A</v>
      </c>
      <c r="AA48" s="235" t="str">
        <f>IF($F48=Lists!$D$5,IF('Table A2 Economic Benefits'!AA100="","N/A",'Table A2 Economic Benefits'!AA100),
IF(OR($F48=Lists!$D$4,$F48="&lt;Select&gt;"),"N/A","Error, please check"))</f>
        <v>N/A</v>
      </c>
      <c r="AB48" s="235" t="str">
        <f>IF($F48=Lists!$D$5,IF('Table A2 Economic Benefits'!AB100="","N/A",'Table A2 Economic Benefits'!AB100),
IF(OR($F48=Lists!$D$4,$F48="&lt;Select&gt;"),"N/A","Error, please check"))</f>
        <v>N/A</v>
      </c>
      <c r="AC48" s="235" t="str">
        <f>IF($F48=Lists!$D$5,IF('Table A2 Economic Benefits'!AC100="","N/A",'Table A2 Economic Benefits'!AC100),
IF(OR($F48=Lists!$D$4,$F48="&lt;Select&gt;"),"N/A","Error, please check"))</f>
        <v>N/A</v>
      </c>
      <c r="AD48" s="235" t="str">
        <f>IF($F48=Lists!$D$5,IF('Table A2 Economic Benefits'!AD100="","N/A",'Table A2 Economic Benefits'!AD100),
IF(OR($F48=Lists!$D$4,$F48="&lt;Select&gt;"),"N/A","Error, please check"))</f>
        <v>N/A</v>
      </c>
      <c r="AE48" s="235" t="str">
        <f>IF($F48=Lists!$D$5,IF('Table A2 Economic Benefits'!AE100="","N/A",'Table A2 Economic Benefits'!AE100),
IF(OR($F48=Lists!$D$4,$F48="&lt;Select&gt;"),"N/A","Error, please check"))</f>
        <v>N/A</v>
      </c>
      <c r="AF48" s="235" t="str">
        <f>IF($F48=Lists!$D$5,IF('Table A2 Economic Benefits'!AF100="","N/A",'Table A2 Economic Benefits'!AF100),
IF(OR($F48=Lists!$D$4,$F48="&lt;Select&gt;"),"N/A","Error, please check"))</f>
        <v>N/A</v>
      </c>
      <c r="AG48" s="235" t="str">
        <f>IF($F48=Lists!$D$5,IF('Table A2 Economic Benefits'!AG100="","N/A",'Table A2 Economic Benefits'!AG100),
IF(OR($F48=Lists!$D$4,$F48="&lt;Select&gt;"),"N/A","Error, please check"))</f>
        <v>N/A</v>
      </c>
      <c r="AH48" s="235" t="str">
        <f>IF($F48=Lists!$D$5,IF('Table A2 Economic Benefits'!AH100="","N/A",'Table A2 Economic Benefits'!AH100),
IF(OR($F48=Lists!$D$4,$F48="&lt;Select&gt;"),"N/A","Error, please check"))</f>
        <v>N/A</v>
      </c>
      <c r="AI48" s="235" t="str">
        <f>IF($F48=Lists!$D$5,IF('Table A2 Economic Benefits'!AI100="","N/A",'Table A2 Economic Benefits'!AI100),
IF(OR($F48=Lists!$D$4,$F48="&lt;Select&gt;"),"N/A","Error, please check"))</f>
        <v>N/A</v>
      </c>
      <c r="AJ48" s="235" t="str">
        <f>IF($F48=Lists!$D$5,IF('Table A2 Economic Benefits'!AJ100="","N/A",'Table A2 Economic Benefits'!AJ100),
IF(OR($F48=Lists!$D$4,$F48="&lt;Select&gt;"),"N/A","Error, please check"))</f>
        <v>N/A</v>
      </c>
      <c r="AK48" s="235" t="str">
        <f>IF($F48=Lists!$D$5,IF('Table A2 Economic Benefits'!AK100="","N/A",'Table A2 Economic Benefits'!AK100),
IF(OR($F48=Lists!$D$4,$F48="&lt;Select&gt;"),"N/A","Error, please check"))</f>
        <v>N/A</v>
      </c>
      <c r="AL48" s="235" t="str">
        <f>IF($F48=Lists!$D$5,IF('Table A2 Economic Benefits'!AL100="","N/A",'Table A2 Economic Benefits'!AL100),
IF(OR($F48=Lists!$D$4,$F48="&lt;Select&gt;"),"N/A","Error, please check"))</f>
        <v>N/A</v>
      </c>
      <c r="AM48" s="235" t="str">
        <f>IF($F48=Lists!$D$5,IF('Table A2 Economic Benefits'!AM100="","N/A",'Table A2 Economic Benefits'!AM100),
IF(OR($F48=Lists!$D$4,$F48="&lt;Select&gt;"),"N/A","Error, please check"))</f>
        <v>N/A</v>
      </c>
      <c r="AN48" s="235" t="str">
        <f>IF($F48=Lists!$D$5,IF('Table A2 Economic Benefits'!AN100="","N/A",'Table A2 Economic Benefits'!AN100),
IF(OR($F48=Lists!$D$4,$F48="&lt;Select&gt;"),"N/A","Error, please check"))</f>
        <v>N/A</v>
      </c>
      <c r="AO48" s="235" t="str">
        <f>IF($F48=Lists!$D$5,IF('Table A2 Economic Benefits'!AO100="","N/A",'Table A2 Economic Benefits'!AO100),
IF(OR($F48=Lists!$D$4,$F48="&lt;Select&gt;"),"N/A","Error, please check"))</f>
        <v>N/A</v>
      </c>
      <c r="AP48" s="235" t="str">
        <f>IF($F48=Lists!$D$5,IF('Table A2 Economic Benefits'!AP100="","N/A",'Table A2 Economic Benefits'!AP100),
IF(OR($F48=Lists!$D$4,$F48="&lt;Select&gt;"),"N/A","Error, please check"))</f>
        <v>N/A</v>
      </c>
      <c r="AQ48" s="235" t="str">
        <f>IF($F48=Lists!$D$5,IF('Table A2 Economic Benefits'!AQ100="","N/A",'Table A2 Economic Benefits'!AQ100),
IF(OR($F48=Lists!$D$4,$F48="&lt;Select&gt;"),"N/A","Error, please check"))</f>
        <v>N/A</v>
      </c>
      <c r="AR48" s="235" t="str">
        <f>IF($F48=Lists!$D$5,IF('Table A2 Economic Benefits'!AR100="","N/A",'Table A2 Economic Benefits'!AR100),
IF(OR($F48=Lists!$D$4,$F48="&lt;Select&gt;"),"N/A","Error, please check"))</f>
        <v>N/A</v>
      </c>
      <c r="AS48" s="235" t="str">
        <f>IF($F48=Lists!$D$5,IF('Table A2 Economic Benefits'!AS100="","N/A",'Table A2 Economic Benefits'!AS100),
IF(OR($F48=Lists!$D$4,$F48="&lt;Select&gt;"),"N/A","Error, please check"))</f>
        <v>N/A</v>
      </c>
      <c r="AT48" s="235" t="str">
        <f>IF($F48=Lists!$D$5,IF('Table A2 Economic Benefits'!AT100="","N/A",'Table A2 Economic Benefits'!AT100),
IF(OR($F48=Lists!$D$4,$F48="&lt;Select&gt;"),"N/A","Error, please check"))</f>
        <v>N/A</v>
      </c>
      <c r="AU48" s="235" t="str">
        <f>IF($F48=Lists!$D$5,IF('Table A2 Economic Benefits'!AU100="","N/A",'Table A2 Economic Benefits'!AU100),
IF(OR($F48=Lists!$D$4,$F48="&lt;Select&gt;"),"N/A","Error, please check"))</f>
        <v>N/A</v>
      </c>
      <c r="AV48" s="235" t="str">
        <f>IF($F48=Lists!$D$5,IF('Table A2 Economic Benefits'!AV100="","N/A",'Table A2 Economic Benefits'!AV100),
IF(OR($F48=Lists!$D$4,$F48="&lt;Select&gt;"),"N/A","Error, please check"))</f>
        <v>N/A</v>
      </c>
      <c r="AW48" s="235" t="str">
        <f>IF($F48=Lists!$D$5,IF('Table A2 Economic Benefits'!AW100="","N/A",'Table A2 Economic Benefits'!AW100),
IF(OR($F48=Lists!$D$4,$F48="&lt;Select&gt;"),"N/A","Error, please check"))</f>
        <v>N/A</v>
      </c>
      <c r="AX48" s="235" t="str">
        <f>IF($F48=Lists!$D$5,IF('Table A2 Economic Benefits'!AX100="","N/A",'Table A2 Economic Benefits'!AX100),
IF(OR($F48=Lists!$D$4,$F48="&lt;Select&gt;"),"N/A","Error, please check"))</f>
        <v>N/A</v>
      </c>
      <c r="AY48" s="235" t="str">
        <f>IF($F48=Lists!$D$5,IF('Table A2 Economic Benefits'!AY100="","N/A",'Table A2 Economic Benefits'!AY100),
IF(OR($F48=Lists!$D$4,$F48="&lt;Select&gt;"),"N/A","Error, please check"))</f>
        <v>N/A</v>
      </c>
      <c r="AZ48" s="235" t="str">
        <f>IF($F48=Lists!$D$5,IF('Table A2 Economic Benefits'!AZ100="","N/A",'Table A2 Economic Benefits'!AZ100),
IF(OR($F48=Lists!$D$4,$F48="&lt;Select&gt;"),"N/A","Error, please check"))</f>
        <v>N/A</v>
      </c>
      <c r="BA48" s="235" t="str">
        <f>IF($F48=Lists!$D$5,IF('Table A2 Economic Benefits'!BA100="","N/A",'Table A2 Economic Benefits'!BA100),
IF(OR($F48=Lists!$D$4,$F48="&lt;Select&gt;"),"N/A","Error, please check"))</f>
        <v>N/A</v>
      </c>
      <c r="BB48" s="235" t="str">
        <f>IF($F48=Lists!$D$5,IF('Table A2 Economic Benefits'!BB100="","N/A",'Table A2 Economic Benefits'!BB100),
IF(OR($F48=Lists!$D$4,$F48="&lt;Select&gt;"),"N/A","Error, please check"))</f>
        <v>N/A</v>
      </c>
      <c r="BC48" s="235" t="str">
        <f>IF($F48=Lists!$D$5,IF('Table A2 Economic Benefits'!BC100="","N/A",'Table A2 Economic Benefits'!BC100),
IF(OR($F48=Lists!$D$4,$F48="&lt;Select&gt;"),"N/A","Error, please check"))</f>
        <v>N/A</v>
      </c>
      <c r="BD48" s="235" t="str">
        <f>IF($F48=Lists!$D$5,IF('Table A2 Economic Benefits'!BD100="","N/A",'Table A2 Economic Benefits'!BD100),
IF(OR($F48=Lists!$D$4,$F48="&lt;Select&gt;"),"N/A","Error, please check"))</f>
        <v>N/A</v>
      </c>
      <c r="BE48" s="235" t="str">
        <f>IF($F48=Lists!$D$5,IF('Table A2 Economic Benefits'!BE100="","N/A",'Table A2 Economic Benefits'!BE100),
IF(OR($F48=Lists!$D$4,$F48="&lt;Select&gt;"),"N/A","Error, please check"))</f>
        <v>N/A</v>
      </c>
      <c r="BF48" s="235" t="str">
        <f>IF($F48=Lists!$D$5,IF('Table A2 Economic Benefits'!BF100="","N/A",'Table A2 Economic Benefits'!BF100),
IF(OR($F48=Lists!$D$4,$F48="&lt;Select&gt;"),"N/A","Error, please check"))</f>
        <v>N/A</v>
      </c>
      <c r="BG48" s="235" t="str">
        <f>IF($F48=Lists!$D$5,IF('Table A2 Economic Benefits'!BG100="","N/A",'Table A2 Economic Benefits'!BG100),
IF(OR($F48=Lists!$D$4,$F48="&lt;Select&gt;"),"N/A","Error, please check"))</f>
        <v>N/A</v>
      </c>
      <c r="BH48" s="235" t="str">
        <f>IF($F48=Lists!$D$5,IF('Table A2 Economic Benefits'!BH100="","N/A",'Table A2 Economic Benefits'!BH100),
IF(OR($F48=Lists!$D$4,$F48="&lt;Select&gt;"),"N/A","Error, please check"))</f>
        <v>N/A</v>
      </c>
      <c r="BI48" s="235" t="str">
        <f>IF($F48=Lists!$D$5,IF('Table A2 Economic Benefits'!BI100="","N/A",'Table A2 Economic Benefits'!BI100),
IF(OR($F48=Lists!$D$4,$F48="&lt;Select&gt;"),"N/A","Error, please check"))</f>
        <v>N/A</v>
      </c>
      <c r="BJ48" s="235" t="str">
        <f>IF($F48=Lists!$D$5,IF('Table A2 Economic Benefits'!BJ100="","N/A",'Table A2 Economic Benefits'!BJ100),
IF(OR($F48=Lists!$D$4,$F48="&lt;Select&gt;"),"N/A","Error, please check"))</f>
        <v>N/A</v>
      </c>
      <c r="BK48" s="235" t="str">
        <f>IF($F48=Lists!$D$5,IF('Table A2 Economic Benefits'!BK100="","N/A",'Table A2 Economic Benefits'!BK100),
IF(OR($F48=Lists!$D$4,$F48="&lt;Select&gt;"),"N/A","Error, please check"))</f>
        <v>N/A</v>
      </c>
      <c r="BL48" s="235" t="str">
        <f>IF($F48=Lists!$D$5,IF('Table A2 Economic Benefits'!BL100="","N/A",'Table A2 Economic Benefits'!BL100),
IF(OR($F48=Lists!$D$4,$F48="&lt;Select&gt;"),"N/A","Error, please check"))</f>
        <v>N/A</v>
      </c>
      <c r="BM48" s="235" t="str">
        <f>IF($F48=Lists!$D$5,IF('Table A2 Economic Benefits'!BM100="","N/A",'Table A2 Economic Benefits'!BM100),
IF(OR($F48=Lists!$D$4,$F48="&lt;Select&gt;"),"N/A","Error, please check"))</f>
        <v>N/A</v>
      </c>
      <c r="BN48" s="235" t="str">
        <f>IF($F48=Lists!$D$5,IF('Table A2 Economic Benefits'!BN100="","N/A",'Table A2 Economic Benefits'!BN100),
IF(OR($F48=Lists!$D$4,$F48="&lt;Select&gt;"),"N/A","Error, please check"))</f>
        <v>N/A</v>
      </c>
    </row>
    <row r="49" spans="3:66" x14ac:dyDescent="0.4">
      <c r="C49" s="103" t="str">
        <f>'Table A2 Economic Benefits'!C101</f>
        <v>&lt;Select&gt;</v>
      </c>
      <c r="D49" s="103" t="str">
        <f>'Table A2 Economic Benefits'!D101</f>
        <v>&lt;Select&gt;</v>
      </c>
      <c r="E49" s="103" t="str">
        <f>'Table A2 Economic Benefits'!E101</f>
        <v/>
      </c>
      <c r="F49" s="103" t="str">
        <f>'Table A2 Economic Benefits'!F101</f>
        <v>&lt;Select&gt;</v>
      </c>
      <c r="G49" s="235" t="str">
        <f>IF($F49=Lists!$D$5,IF('Table A2 Economic Benefits'!G101="","N/A",'Table A2 Economic Benefits'!G101),
IF(OR($F49=Lists!$D$4,$F49="&lt;Select&gt;"),"N/A","Error, please check"))</f>
        <v>N/A</v>
      </c>
      <c r="H49" s="235" t="str">
        <f>IF($F49=Lists!$D$5,IF('Table A2 Economic Benefits'!H101="","N/A",'Table A2 Economic Benefits'!H101),
IF(OR($F49=Lists!$D$4,$F49="&lt;Select&gt;"),"N/A","Error, please check"))</f>
        <v>N/A</v>
      </c>
      <c r="I49" s="235" t="str">
        <f>IF($F49=Lists!$D$5,IF('Table A2 Economic Benefits'!I101="","N/A",'Table A2 Economic Benefits'!I101),
IF(OR($F49=Lists!$D$4,$F49="&lt;Select&gt;"),"N/A","Error, please check"))</f>
        <v>N/A</v>
      </c>
      <c r="J49" s="235" t="str">
        <f>IF($F49=Lists!$D$5,IF('Table A2 Economic Benefits'!J101="","N/A",'Table A2 Economic Benefits'!J101),
IF(OR($F49=Lists!$D$4,$F49="&lt;Select&gt;"),"N/A","Error, please check"))</f>
        <v>N/A</v>
      </c>
      <c r="K49" s="235" t="str">
        <f>IF($F49=Lists!$D$5,IF('Table A2 Economic Benefits'!K101="","N/A",'Table A2 Economic Benefits'!K101),
IF(OR($F49=Lists!$D$4,$F49="&lt;Select&gt;"),"N/A","Error, please check"))</f>
        <v>N/A</v>
      </c>
      <c r="L49" s="235" t="str">
        <f>IF($F49=Lists!$D$5,IF('Table A2 Economic Benefits'!L101="","N/A",'Table A2 Economic Benefits'!L101),
IF(OR($F49=Lists!$D$4,$F49="&lt;Select&gt;"),"N/A","Error, please check"))</f>
        <v>N/A</v>
      </c>
      <c r="M49" s="235" t="str">
        <f>IF($F49=Lists!$D$5,IF('Table A2 Economic Benefits'!M101="","N/A",'Table A2 Economic Benefits'!M101),
IF(OR($F49=Lists!$D$4,$F49="&lt;Select&gt;"),"N/A","Error, please check"))</f>
        <v>N/A</v>
      </c>
      <c r="N49" s="235" t="str">
        <f>IF($F49=Lists!$D$5,IF('Table A2 Economic Benefits'!N101="","N/A",'Table A2 Economic Benefits'!N101),
IF(OR($F49=Lists!$D$4,$F49="&lt;Select&gt;"),"N/A","Error, please check"))</f>
        <v>N/A</v>
      </c>
      <c r="O49" s="235" t="str">
        <f>IF($F49=Lists!$D$5,IF('Table A2 Economic Benefits'!O101="","N/A",'Table A2 Economic Benefits'!O101),
IF(OR($F49=Lists!$D$4,$F49="&lt;Select&gt;"),"N/A","Error, please check"))</f>
        <v>N/A</v>
      </c>
      <c r="P49" s="235" t="str">
        <f>IF($F49=Lists!$D$5,IF('Table A2 Economic Benefits'!P101="","N/A",'Table A2 Economic Benefits'!P101),
IF(OR($F49=Lists!$D$4,$F49="&lt;Select&gt;"),"N/A","Error, please check"))</f>
        <v>N/A</v>
      </c>
      <c r="Q49" s="235" t="str">
        <f>IF($F49=Lists!$D$5,IF('Table A2 Economic Benefits'!Q101="","N/A",'Table A2 Economic Benefits'!Q101),
IF(OR($F49=Lists!$D$4,$F49="&lt;Select&gt;"),"N/A","Error, please check"))</f>
        <v>N/A</v>
      </c>
      <c r="R49" s="235" t="str">
        <f>IF($F49=Lists!$D$5,IF('Table A2 Economic Benefits'!R101="","N/A",'Table A2 Economic Benefits'!R101),
IF(OR($F49=Lists!$D$4,$F49="&lt;Select&gt;"),"N/A","Error, please check"))</f>
        <v>N/A</v>
      </c>
      <c r="S49" s="235" t="str">
        <f>IF($F49=Lists!$D$5,IF('Table A2 Economic Benefits'!S101="","N/A",'Table A2 Economic Benefits'!S101),
IF(OR($F49=Lists!$D$4,$F49="&lt;Select&gt;"),"N/A","Error, please check"))</f>
        <v>N/A</v>
      </c>
      <c r="T49" s="235" t="str">
        <f>IF($F49=Lists!$D$5,IF('Table A2 Economic Benefits'!T101="","N/A",'Table A2 Economic Benefits'!T101),
IF(OR($F49=Lists!$D$4,$F49="&lt;Select&gt;"),"N/A","Error, please check"))</f>
        <v>N/A</v>
      </c>
      <c r="U49" s="235" t="str">
        <f>IF($F49=Lists!$D$5,IF('Table A2 Economic Benefits'!U101="","N/A",'Table A2 Economic Benefits'!U101),
IF(OR($F49=Lists!$D$4,$F49="&lt;Select&gt;"),"N/A","Error, please check"))</f>
        <v>N/A</v>
      </c>
      <c r="V49" s="235" t="str">
        <f>IF($F49=Lists!$D$5,IF('Table A2 Economic Benefits'!V101="","N/A",'Table A2 Economic Benefits'!V101),
IF(OR($F49=Lists!$D$4,$F49="&lt;Select&gt;"),"N/A","Error, please check"))</f>
        <v>N/A</v>
      </c>
      <c r="W49" s="235" t="str">
        <f>IF($F49=Lists!$D$5,IF('Table A2 Economic Benefits'!W101="","N/A",'Table A2 Economic Benefits'!W101),
IF(OR($F49=Lists!$D$4,$F49="&lt;Select&gt;"),"N/A","Error, please check"))</f>
        <v>N/A</v>
      </c>
      <c r="X49" s="235" t="str">
        <f>IF($F49=Lists!$D$5,IF('Table A2 Economic Benefits'!X101="","N/A",'Table A2 Economic Benefits'!X101),
IF(OR($F49=Lists!$D$4,$F49="&lt;Select&gt;"),"N/A","Error, please check"))</f>
        <v>N/A</v>
      </c>
      <c r="Y49" s="235" t="str">
        <f>IF($F49=Lists!$D$5,IF('Table A2 Economic Benefits'!Y101="","N/A",'Table A2 Economic Benefits'!Y101),
IF(OR($F49=Lists!$D$4,$F49="&lt;Select&gt;"),"N/A","Error, please check"))</f>
        <v>N/A</v>
      </c>
      <c r="Z49" s="235" t="str">
        <f>IF($F49=Lists!$D$5,IF('Table A2 Economic Benefits'!Z101="","N/A",'Table A2 Economic Benefits'!Z101),
IF(OR($F49=Lists!$D$4,$F49="&lt;Select&gt;"),"N/A","Error, please check"))</f>
        <v>N/A</v>
      </c>
      <c r="AA49" s="235" t="str">
        <f>IF($F49=Lists!$D$5,IF('Table A2 Economic Benefits'!AA101="","N/A",'Table A2 Economic Benefits'!AA101),
IF(OR($F49=Lists!$D$4,$F49="&lt;Select&gt;"),"N/A","Error, please check"))</f>
        <v>N/A</v>
      </c>
      <c r="AB49" s="235" t="str">
        <f>IF($F49=Lists!$D$5,IF('Table A2 Economic Benefits'!AB101="","N/A",'Table A2 Economic Benefits'!AB101),
IF(OR($F49=Lists!$D$4,$F49="&lt;Select&gt;"),"N/A","Error, please check"))</f>
        <v>N/A</v>
      </c>
      <c r="AC49" s="235" t="str">
        <f>IF($F49=Lists!$D$5,IF('Table A2 Economic Benefits'!AC101="","N/A",'Table A2 Economic Benefits'!AC101),
IF(OR($F49=Lists!$D$4,$F49="&lt;Select&gt;"),"N/A","Error, please check"))</f>
        <v>N/A</v>
      </c>
      <c r="AD49" s="235" t="str">
        <f>IF($F49=Lists!$D$5,IF('Table A2 Economic Benefits'!AD101="","N/A",'Table A2 Economic Benefits'!AD101),
IF(OR($F49=Lists!$D$4,$F49="&lt;Select&gt;"),"N/A","Error, please check"))</f>
        <v>N/A</v>
      </c>
      <c r="AE49" s="235" t="str">
        <f>IF($F49=Lists!$D$5,IF('Table A2 Economic Benefits'!AE101="","N/A",'Table A2 Economic Benefits'!AE101),
IF(OR($F49=Lists!$D$4,$F49="&lt;Select&gt;"),"N/A","Error, please check"))</f>
        <v>N/A</v>
      </c>
      <c r="AF49" s="235" t="str">
        <f>IF($F49=Lists!$D$5,IF('Table A2 Economic Benefits'!AF101="","N/A",'Table A2 Economic Benefits'!AF101),
IF(OR($F49=Lists!$D$4,$F49="&lt;Select&gt;"),"N/A","Error, please check"))</f>
        <v>N/A</v>
      </c>
      <c r="AG49" s="235" t="str">
        <f>IF($F49=Lists!$D$5,IF('Table A2 Economic Benefits'!AG101="","N/A",'Table A2 Economic Benefits'!AG101),
IF(OR($F49=Lists!$D$4,$F49="&lt;Select&gt;"),"N/A","Error, please check"))</f>
        <v>N/A</v>
      </c>
      <c r="AH49" s="235" t="str">
        <f>IF($F49=Lists!$D$5,IF('Table A2 Economic Benefits'!AH101="","N/A",'Table A2 Economic Benefits'!AH101),
IF(OR($F49=Lists!$D$4,$F49="&lt;Select&gt;"),"N/A","Error, please check"))</f>
        <v>N/A</v>
      </c>
      <c r="AI49" s="235" t="str">
        <f>IF($F49=Lists!$D$5,IF('Table A2 Economic Benefits'!AI101="","N/A",'Table A2 Economic Benefits'!AI101),
IF(OR($F49=Lists!$D$4,$F49="&lt;Select&gt;"),"N/A","Error, please check"))</f>
        <v>N/A</v>
      </c>
      <c r="AJ49" s="235" t="str">
        <f>IF($F49=Lists!$D$5,IF('Table A2 Economic Benefits'!AJ101="","N/A",'Table A2 Economic Benefits'!AJ101),
IF(OR($F49=Lists!$D$4,$F49="&lt;Select&gt;"),"N/A","Error, please check"))</f>
        <v>N/A</v>
      </c>
      <c r="AK49" s="235" t="str">
        <f>IF($F49=Lists!$D$5,IF('Table A2 Economic Benefits'!AK101="","N/A",'Table A2 Economic Benefits'!AK101),
IF(OR($F49=Lists!$D$4,$F49="&lt;Select&gt;"),"N/A","Error, please check"))</f>
        <v>N/A</v>
      </c>
      <c r="AL49" s="235" t="str">
        <f>IF($F49=Lists!$D$5,IF('Table A2 Economic Benefits'!AL101="","N/A",'Table A2 Economic Benefits'!AL101),
IF(OR($F49=Lists!$D$4,$F49="&lt;Select&gt;"),"N/A","Error, please check"))</f>
        <v>N/A</v>
      </c>
      <c r="AM49" s="235" t="str">
        <f>IF($F49=Lists!$D$5,IF('Table A2 Economic Benefits'!AM101="","N/A",'Table A2 Economic Benefits'!AM101),
IF(OR($F49=Lists!$D$4,$F49="&lt;Select&gt;"),"N/A","Error, please check"))</f>
        <v>N/A</v>
      </c>
      <c r="AN49" s="235" t="str">
        <f>IF($F49=Lists!$D$5,IF('Table A2 Economic Benefits'!AN101="","N/A",'Table A2 Economic Benefits'!AN101),
IF(OR($F49=Lists!$D$4,$F49="&lt;Select&gt;"),"N/A","Error, please check"))</f>
        <v>N/A</v>
      </c>
      <c r="AO49" s="235" t="str">
        <f>IF($F49=Lists!$D$5,IF('Table A2 Economic Benefits'!AO101="","N/A",'Table A2 Economic Benefits'!AO101),
IF(OR($F49=Lists!$D$4,$F49="&lt;Select&gt;"),"N/A","Error, please check"))</f>
        <v>N/A</v>
      </c>
      <c r="AP49" s="235" t="str">
        <f>IF($F49=Lists!$D$5,IF('Table A2 Economic Benefits'!AP101="","N/A",'Table A2 Economic Benefits'!AP101),
IF(OR($F49=Lists!$D$4,$F49="&lt;Select&gt;"),"N/A","Error, please check"))</f>
        <v>N/A</v>
      </c>
      <c r="AQ49" s="235" t="str">
        <f>IF($F49=Lists!$D$5,IF('Table A2 Economic Benefits'!AQ101="","N/A",'Table A2 Economic Benefits'!AQ101),
IF(OR($F49=Lists!$D$4,$F49="&lt;Select&gt;"),"N/A","Error, please check"))</f>
        <v>N/A</v>
      </c>
      <c r="AR49" s="235" t="str">
        <f>IF($F49=Lists!$D$5,IF('Table A2 Economic Benefits'!AR101="","N/A",'Table A2 Economic Benefits'!AR101),
IF(OR($F49=Lists!$D$4,$F49="&lt;Select&gt;"),"N/A","Error, please check"))</f>
        <v>N/A</v>
      </c>
      <c r="AS49" s="235" t="str">
        <f>IF($F49=Lists!$D$5,IF('Table A2 Economic Benefits'!AS101="","N/A",'Table A2 Economic Benefits'!AS101),
IF(OR($F49=Lists!$D$4,$F49="&lt;Select&gt;"),"N/A","Error, please check"))</f>
        <v>N/A</v>
      </c>
      <c r="AT49" s="235" t="str">
        <f>IF($F49=Lists!$D$5,IF('Table A2 Economic Benefits'!AT101="","N/A",'Table A2 Economic Benefits'!AT101),
IF(OR($F49=Lists!$D$4,$F49="&lt;Select&gt;"),"N/A","Error, please check"))</f>
        <v>N/A</v>
      </c>
      <c r="AU49" s="235" t="str">
        <f>IF($F49=Lists!$D$5,IF('Table A2 Economic Benefits'!AU101="","N/A",'Table A2 Economic Benefits'!AU101),
IF(OR($F49=Lists!$D$4,$F49="&lt;Select&gt;"),"N/A","Error, please check"))</f>
        <v>N/A</v>
      </c>
      <c r="AV49" s="235" t="str">
        <f>IF($F49=Lists!$D$5,IF('Table A2 Economic Benefits'!AV101="","N/A",'Table A2 Economic Benefits'!AV101),
IF(OR($F49=Lists!$D$4,$F49="&lt;Select&gt;"),"N/A","Error, please check"))</f>
        <v>N/A</v>
      </c>
      <c r="AW49" s="235" t="str">
        <f>IF($F49=Lists!$D$5,IF('Table A2 Economic Benefits'!AW101="","N/A",'Table A2 Economic Benefits'!AW101),
IF(OR($F49=Lists!$D$4,$F49="&lt;Select&gt;"),"N/A","Error, please check"))</f>
        <v>N/A</v>
      </c>
      <c r="AX49" s="235" t="str">
        <f>IF($F49=Lists!$D$5,IF('Table A2 Economic Benefits'!AX101="","N/A",'Table A2 Economic Benefits'!AX101),
IF(OR($F49=Lists!$D$4,$F49="&lt;Select&gt;"),"N/A","Error, please check"))</f>
        <v>N/A</v>
      </c>
      <c r="AY49" s="235" t="str">
        <f>IF($F49=Lists!$D$5,IF('Table A2 Economic Benefits'!AY101="","N/A",'Table A2 Economic Benefits'!AY101),
IF(OR($F49=Lists!$D$4,$F49="&lt;Select&gt;"),"N/A","Error, please check"))</f>
        <v>N/A</v>
      </c>
      <c r="AZ49" s="235" t="str">
        <f>IF($F49=Lists!$D$5,IF('Table A2 Economic Benefits'!AZ101="","N/A",'Table A2 Economic Benefits'!AZ101),
IF(OR($F49=Lists!$D$4,$F49="&lt;Select&gt;"),"N/A","Error, please check"))</f>
        <v>N/A</v>
      </c>
      <c r="BA49" s="235" t="str">
        <f>IF($F49=Lists!$D$5,IF('Table A2 Economic Benefits'!BA101="","N/A",'Table A2 Economic Benefits'!BA101),
IF(OR($F49=Lists!$D$4,$F49="&lt;Select&gt;"),"N/A","Error, please check"))</f>
        <v>N/A</v>
      </c>
      <c r="BB49" s="235" t="str">
        <f>IF($F49=Lists!$D$5,IF('Table A2 Economic Benefits'!BB101="","N/A",'Table A2 Economic Benefits'!BB101),
IF(OR($F49=Lists!$D$4,$F49="&lt;Select&gt;"),"N/A","Error, please check"))</f>
        <v>N/A</v>
      </c>
      <c r="BC49" s="235" t="str">
        <f>IF($F49=Lists!$D$5,IF('Table A2 Economic Benefits'!BC101="","N/A",'Table A2 Economic Benefits'!BC101),
IF(OR($F49=Lists!$D$4,$F49="&lt;Select&gt;"),"N/A","Error, please check"))</f>
        <v>N/A</v>
      </c>
      <c r="BD49" s="235" t="str">
        <f>IF($F49=Lists!$D$5,IF('Table A2 Economic Benefits'!BD101="","N/A",'Table A2 Economic Benefits'!BD101),
IF(OR($F49=Lists!$D$4,$F49="&lt;Select&gt;"),"N/A","Error, please check"))</f>
        <v>N/A</v>
      </c>
      <c r="BE49" s="235" t="str">
        <f>IF($F49=Lists!$D$5,IF('Table A2 Economic Benefits'!BE101="","N/A",'Table A2 Economic Benefits'!BE101),
IF(OR($F49=Lists!$D$4,$F49="&lt;Select&gt;"),"N/A","Error, please check"))</f>
        <v>N/A</v>
      </c>
      <c r="BF49" s="235" t="str">
        <f>IF($F49=Lists!$D$5,IF('Table A2 Economic Benefits'!BF101="","N/A",'Table A2 Economic Benefits'!BF101),
IF(OR($F49=Lists!$D$4,$F49="&lt;Select&gt;"),"N/A","Error, please check"))</f>
        <v>N/A</v>
      </c>
      <c r="BG49" s="235" t="str">
        <f>IF($F49=Lists!$D$5,IF('Table A2 Economic Benefits'!BG101="","N/A",'Table A2 Economic Benefits'!BG101),
IF(OR($F49=Lists!$D$4,$F49="&lt;Select&gt;"),"N/A","Error, please check"))</f>
        <v>N/A</v>
      </c>
      <c r="BH49" s="235" t="str">
        <f>IF($F49=Lists!$D$5,IF('Table A2 Economic Benefits'!BH101="","N/A",'Table A2 Economic Benefits'!BH101),
IF(OR($F49=Lists!$D$4,$F49="&lt;Select&gt;"),"N/A","Error, please check"))</f>
        <v>N/A</v>
      </c>
      <c r="BI49" s="235" t="str">
        <f>IF($F49=Lists!$D$5,IF('Table A2 Economic Benefits'!BI101="","N/A",'Table A2 Economic Benefits'!BI101),
IF(OR($F49=Lists!$D$4,$F49="&lt;Select&gt;"),"N/A","Error, please check"))</f>
        <v>N/A</v>
      </c>
      <c r="BJ49" s="235" t="str">
        <f>IF($F49=Lists!$D$5,IF('Table A2 Economic Benefits'!BJ101="","N/A",'Table A2 Economic Benefits'!BJ101),
IF(OR($F49=Lists!$D$4,$F49="&lt;Select&gt;"),"N/A","Error, please check"))</f>
        <v>N/A</v>
      </c>
      <c r="BK49" s="235" t="str">
        <f>IF($F49=Lists!$D$5,IF('Table A2 Economic Benefits'!BK101="","N/A",'Table A2 Economic Benefits'!BK101),
IF(OR($F49=Lists!$D$4,$F49="&lt;Select&gt;"),"N/A","Error, please check"))</f>
        <v>N/A</v>
      </c>
      <c r="BL49" s="235" t="str">
        <f>IF($F49=Lists!$D$5,IF('Table A2 Economic Benefits'!BL101="","N/A",'Table A2 Economic Benefits'!BL101),
IF(OR($F49=Lists!$D$4,$F49="&lt;Select&gt;"),"N/A","Error, please check"))</f>
        <v>N/A</v>
      </c>
      <c r="BM49" s="235" t="str">
        <f>IF($F49=Lists!$D$5,IF('Table A2 Economic Benefits'!BM101="","N/A",'Table A2 Economic Benefits'!BM101),
IF(OR($F49=Lists!$D$4,$F49="&lt;Select&gt;"),"N/A","Error, please check"))</f>
        <v>N/A</v>
      </c>
      <c r="BN49" s="235" t="str">
        <f>IF($F49=Lists!$D$5,IF('Table A2 Economic Benefits'!BN101="","N/A",'Table A2 Economic Benefits'!BN101),
IF(OR($F49=Lists!$D$4,$F49="&lt;Select&gt;"),"N/A","Error, please check"))</f>
        <v>N/A</v>
      </c>
    </row>
    <row r="50" spans="3:66" x14ac:dyDescent="0.4">
      <c r="C50" s="103" t="str">
        <f>'Table A2 Economic Benefits'!C102</f>
        <v>&lt;Select&gt;</v>
      </c>
      <c r="D50" s="103" t="str">
        <f>'Table A2 Economic Benefits'!D102</f>
        <v>&lt;Select&gt;</v>
      </c>
      <c r="E50" s="103" t="str">
        <f>'Table A2 Economic Benefits'!E102</f>
        <v/>
      </c>
      <c r="F50" s="103" t="str">
        <f>'Table A2 Economic Benefits'!F102</f>
        <v>&lt;Select&gt;</v>
      </c>
      <c r="G50" s="235" t="str">
        <f>IF($F50=Lists!$D$5,IF('Table A2 Economic Benefits'!G102="","N/A",'Table A2 Economic Benefits'!G102),
IF(OR($F50=Lists!$D$4,$F50="&lt;Select&gt;"),"N/A","Error, please check"))</f>
        <v>N/A</v>
      </c>
      <c r="H50" s="235" t="str">
        <f>IF($F50=Lists!$D$5,IF('Table A2 Economic Benefits'!H102="","N/A",'Table A2 Economic Benefits'!H102),
IF(OR($F50=Lists!$D$4,$F50="&lt;Select&gt;"),"N/A","Error, please check"))</f>
        <v>N/A</v>
      </c>
      <c r="I50" s="235" t="str">
        <f>IF($F50=Lists!$D$5,IF('Table A2 Economic Benefits'!I102="","N/A",'Table A2 Economic Benefits'!I102),
IF(OR($F50=Lists!$D$4,$F50="&lt;Select&gt;"),"N/A","Error, please check"))</f>
        <v>N/A</v>
      </c>
      <c r="J50" s="235" t="str">
        <f>IF($F50=Lists!$D$5,IF('Table A2 Economic Benefits'!J102="","N/A",'Table A2 Economic Benefits'!J102),
IF(OR($F50=Lists!$D$4,$F50="&lt;Select&gt;"),"N/A","Error, please check"))</f>
        <v>N/A</v>
      </c>
      <c r="K50" s="235" t="str">
        <f>IF($F50=Lists!$D$5,IF('Table A2 Economic Benefits'!K102="","N/A",'Table A2 Economic Benefits'!K102),
IF(OR($F50=Lists!$D$4,$F50="&lt;Select&gt;"),"N/A","Error, please check"))</f>
        <v>N/A</v>
      </c>
      <c r="L50" s="235" t="str">
        <f>IF($F50=Lists!$D$5,IF('Table A2 Economic Benefits'!L102="","N/A",'Table A2 Economic Benefits'!L102),
IF(OR($F50=Lists!$D$4,$F50="&lt;Select&gt;"),"N/A","Error, please check"))</f>
        <v>N/A</v>
      </c>
      <c r="M50" s="235" t="str">
        <f>IF($F50=Lists!$D$5,IF('Table A2 Economic Benefits'!M102="","N/A",'Table A2 Economic Benefits'!M102),
IF(OR($F50=Lists!$D$4,$F50="&lt;Select&gt;"),"N/A","Error, please check"))</f>
        <v>N/A</v>
      </c>
      <c r="N50" s="235" t="str">
        <f>IF($F50=Lists!$D$5,IF('Table A2 Economic Benefits'!N102="","N/A",'Table A2 Economic Benefits'!N102),
IF(OR($F50=Lists!$D$4,$F50="&lt;Select&gt;"),"N/A","Error, please check"))</f>
        <v>N/A</v>
      </c>
      <c r="O50" s="235" t="str">
        <f>IF($F50=Lists!$D$5,IF('Table A2 Economic Benefits'!O102="","N/A",'Table A2 Economic Benefits'!O102),
IF(OR($F50=Lists!$D$4,$F50="&lt;Select&gt;"),"N/A","Error, please check"))</f>
        <v>N/A</v>
      </c>
      <c r="P50" s="235" t="str">
        <f>IF($F50=Lists!$D$5,IF('Table A2 Economic Benefits'!P102="","N/A",'Table A2 Economic Benefits'!P102),
IF(OR($F50=Lists!$D$4,$F50="&lt;Select&gt;"),"N/A","Error, please check"))</f>
        <v>N/A</v>
      </c>
      <c r="Q50" s="235" t="str">
        <f>IF($F50=Lists!$D$5,IF('Table A2 Economic Benefits'!Q102="","N/A",'Table A2 Economic Benefits'!Q102),
IF(OR($F50=Lists!$D$4,$F50="&lt;Select&gt;"),"N/A","Error, please check"))</f>
        <v>N/A</v>
      </c>
      <c r="R50" s="235" t="str">
        <f>IF($F50=Lists!$D$5,IF('Table A2 Economic Benefits'!R102="","N/A",'Table A2 Economic Benefits'!R102),
IF(OR($F50=Lists!$D$4,$F50="&lt;Select&gt;"),"N/A","Error, please check"))</f>
        <v>N/A</v>
      </c>
      <c r="S50" s="235" t="str">
        <f>IF($F50=Lists!$D$5,IF('Table A2 Economic Benefits'!S102="","N/A",'Table A2 Economic Benefits'!S102),
IF(OR($F50=Lists!$D$4,$F50="&lt;Select&gt;"),"N/A","Error, please check"))</f>
        <v>N/A</v>
      </c>
      <c r="T50" s="235" t="str">
        <f>IF($F50=Lists!$D$5,IF('Table A2 Economic Benefits'!T102="","N/A",'Table A2 Economic Benefits'!T102),
IF(OR($F50=Lists!$D$4,$F50="&lt;Select&gt;"),"N/A","Error, please check"))</f>
        <v>N/A</v>
      </c>
      <c r="U50" s="235" t="str">
        <f>IF($F50=Lists!$D$5,IF('Table A2 Economic Benefits'!U102="","N/A",'Table A2 Economic Benefits'!U102),
IF(OR($F50=Lists!$D$4,$F50="&lt;Select&gt;"),"N/A","Error, please check"))</f>
        <v>N/A</v>
      </c>
      <c r="V50" s="235" t="str">
        <f>IF($F50=Lists!$D$5,IF('Table A2 Economic Benefits'!V102="","N/A",'Table A2 Economic Benefits'!V102),
IF(OR($F50=Lists!$D$4,$F50="&lt;Select&gt;"),"N/A","Error, please check"))</f>
        <v>N/A</v>
      </c>
      <c r="W50" s="235" t="str">
        <f>IF($F50=Lists!$D$5,IF('Table A2 Economic Benefits'!W102="","N/A",'Table A2 Economic Benefits'!W102),
IF(OR($F50=Lists!$D$4,$F50="&lt;Select&gt;"),"N/A","Error, please check"))</f>
        <v>N/A</v>
      </c>
      <c r="X50" s="235" t="str">
        <f>IF($F50=Lists!$D$5,IF('Table A2 Economic Benefits'!X102="","N/A",'Table A2 Economic Benefits'!X102),
IF(OR($F50=Lists!$D$4,$F50="&lt;Select&gt;"),"N/A","Error, please check"))</f>
        <v>N/A</v>
      </c>
      <c r="Y50" s="235" t="str">
        <f>IF($F50=Lists!$D$5,IF('Table A2 Economic Benefits'!Y102="","N/A",'Table A2 Economic Benefits'!Y102),
IF(OR($F50=Lists!$D$4,$F50="&lt;Select&gt;"),"N/A","Error, please check"))</f>
        <v>N/A</v>
      </c>
      <c r="Z50" s="235" t="str">
        <f>IF($F50=Lists!$D$5,IF('Table A2 Economic Benefits'!Z102="","N/A",'Table A2 Economic Benefits'!Z102),
IF(OR($F50=Lists!$D$4,$F50="&lt;Select&gt;"),"N/A","Error, please check"))</f>
        <v>N/A</v>
      </c>
      <c r="AA50" s="235" t="str">
        <f>IF($F50=Lists!$D$5,IF('Table A2 Economic Benefits'!AA102="","N/A",'Table A2 Economic Benefits'!AA102),
IF(OR($F50=Lists!$D$4,$F50="&lt;Select&gt;"),"N/A","Error, please check"))</f>
        <v>N/A</v>
      </c>
      <c r="AB50" s="235" t="str">
        <f>IF($F50=Lists!$D$5,IF('Table A2 Economic Benefits'!AB102="","N/A",'Table A2 Economic Benefits'!AB102),
IF(OR($F50=Lists!$D$4,$F50="&lt;Select&gt;"),"N/A","Error, please check"))</f>
        <v>N/A</v>
      </c>
      <c r="AC50" s="235" t="str">
        <f>IF($F50=Lists!$D$5,IF('Table A2 Economic Benefits'!AC102="","N/A",'Table A2 Economic Benefits'!AC102),
IF(OR($F50=Lists!$D$4,$F50="&lt;Select&gt;"),"N/A","Error, please check"))</f>
        <v>N/A</v>
      </c>
      <c r="AD50" s="235" t="str">
        <f>IF($F50=Lists!$D$5,IF('Table A2 Economic Benefits'!AD102="","N/A",'Table A2 Economic Benefits'!AD102),
IF(OR($F50=Lists!$D$4,$F50="&lt;Select&gt;"),"N/A","Error, please check"))</f>
        <v>N/A</v>
      </c>
      <c r="AE50" s="235" t="str">
        <f>IF($F50=Lists!$D$5,IF('Table A2 Economic Benefits'!AE102="","N/A",'Table A2 Economic Benefits'!AE102),
IF(OR($F50=Lists!$D$4,$F50="&lt;Select&gt;"),"N/A","Error, please check"))</f>
        <v>N/A</v>
      </c>
      <c r="AF50" s="235" t="str">
        <f>IF($F50=Lists!$D$5,IF('Table A2 Economic Benefits'!AF102="","N/A",'Table A2 Economic Benefits'!AF102),
IF(OR($F50=Lists!$D$4,$F50="&lt;Select&gt;"),"N/A","Error, please check"))</f>
        <v>N/A</v>
      </c>
      <c r="AG50" s="235" t="str">
        <f>IF($F50=Lists!$D$5,IF('Table A2 Economic Benefits'!AG102="","N/A",'Table A2 Economic Benefits'!AG102),
IF(OR($F50=Lists!$D$4,$F50="&lt;Select&gt;"),"N/A","Error, please check"))</f>
        <v>N/A</v>
      </c>
      <c r="AH50" s="235" t="str">
        <f>IF($F50=Lists!$D$5,IF('Table A2 Economic Benefits'!AH102="","N/A",'Table A2 Economic Benefits'!AH102),
IF(OR($F50=Lists!$D$4,$F50="&lt;Select&gt;"),"N/A","Error, please check"))</f>
        <v>N/A</v>
      </c>
      <c r="AI50" s="235" t="str">
        <f>IF($F50=Lists!$D$5,IF('Table A2 Economic Benefits'!AI102="","N/A",'Table A2 Economic Benefits'!AI102),
IF(OR($F50=Lists!$D$4,$F50="&lt;Select&gt;"),"N/A","Error, please check"))</f>
        <v>N/A</v>
      </c>
      <c r="AJ50" s="235" t="str">
        <f>IF($F50=Lists!$D$5,IF('Table A2 Economic Benefits'!AJ102="","N/A",'Table A2 Economic Benefits'!AJ102),
IF(OR($F50=Lists!$D$4,$F50="&lt;Select&gt;"),"N/A","Error, please check"))</f>
        <v>N/A</v>
      </c>
      <c r="AK50" s="235" t="str">
        <f>IF($F50=Lists!$D$5,IF('Table A2 Economic Benefits'!AK102="","N/A",'Table A2 Economic Benefits'!AK102),
IF(OR($F50=Lists!$D$4,$F50="&lt;Select&gt;"),"N/A","Error, please check"))</f>
        <v>N/A</v>
      </c>
      <c r="AL50" s="235" t="str">
        <f>IF($F50=Lists!$D$5,IF('Table A2 Economic Benefits'!AL102="","N/A",'Table A2 Economic Benefits'!AL102),
IF(OR($F50=Lists!$D$4,$F50="&lt;Select&gt;"),"N/A","Error, please check"))</f>
        <v>N/A</v>
      </c>
      <c r="AM50" s="235" t="str">
        <f>IF($F50=Lists!$D$5,IF('Table A2 Economic Benefits'!AM102="","N/A",'Table A2 Economic Benefits'!AM102),
IF(OR($F50=Lists!$D$4,$F50="&lt;Select&gt;"),"N/A","Error, please check"))</f>
        <v>N/A</v>
      </c>
      <c r="AN50" s="235" t="str">
        <f>IF($F50=Lists!$D$5,IF('Table A2 Economic Benefits'!AN102="","N/A",'Table A2 Economic Benefits'!AN102),
IF(OR($F50=Lists!$D$4,$F50="&lt;Select&gt;"),"N/A","Error, please check"))</f>
        <v>N/A</v>
      </c>
      <c r="AO50" s="235" t="str">
        <f>IF($F50=Lists!$D$5,IF('Table A2 Economic Benefits'!AO102="","N/A",'Table A2 Economic Benefits'!AO102),
IF(OR($F50=Lists!$D$4,$F50="&lt;Select&gt;"),"N/A","Error, please check"))</f>
        <v>N/A</v>
      </c>
      <c r="AP50" s="235" t="str">
        <f>IF($F50=Lists!$D$5,IF('Table A2 Economic Benefits'!AP102="","N/A",'Table A2 Economic Benefits'!AP102),
IF(OR($F50=Lists!$D$4,$F50="&lt;Select&gt;"),"N/A","Error, please check"))</f>
        <v>N/A</v>
      </c>
      <c r="AQ50" s="235" t="str">
        <f>IF($F50=Lists!$D$5,IF('Table A2 Economic Benefits'!AQ102="","N/A",'Table A2 Economic Benefits'!AQ102),
IF(OR($F50=Lists!$D$4,$F50="&lt;Select&gt;"),"N/A","Error, please check"))</f>
        <v>N/A</v>
      </c>
      <c r="AR50" s="235" t="str">
        <f>IF($F50=Lists!$D$5,IF('Table A2 Economic Benefits'!AR102="","N/A",'Table A2 Economic Benefits'!AR102),
IF(OR($F50=Lists!$D$4,$F50="&lt;Select&gt;"),"N/A","Error, please check"))</f>
        <v>N/A</v>
      </c>
      <c r="AS50" s="235" t="str">
        <f>IF($F50=Lists!$D$5,IF('Table A2 Economic Benefits'!AS102="","N/A",'Table A2 Economic Benefits'!AS102),
IF(OR($F50=Lists!$D$4,$F50="&lt;Select&gt;"),"N/A","Error, please check"))</f>
        <v>N/A</v>
      </c>
      <c r="AT50" s="235" t="str">
        <f>IF($F50=Lists!$D$5,IF('Table A2 Economic Benefits'!AT102="","N/A",'Table A2 Economic Benefits'!AT102),
IF(OR($F50=Lists!$D$4,$F50="&lt;Select&gt;"),"N/A","Error, please check"))</f>
        <v>N/A</v>
      </c>
      <c r="AU50" s="235" t="str">
        <f>IF($F50=Lists!$D$5,IF('Table A2 Economic Benefits'!AU102="","N/A",'Table A2 Economic Benefits'!AU102),
IF(OR($F50=Lists!$D$4,$F50="&lt;Select&gt;"),"N/A","Error, please check"))</f>
        <v>N/A</v>
      </c>
      <c r="AV50" s="235" t="str">
        <f>IF($F50=Lists!$D$5,IF('Table A2 Economic Benefits'!AV102="","N/A",'Table A2 Economic Benefits'!AV102),
IF(OR($F50=Lists!$D$4,$F50="&lt;Select&gt;"),"N/A","Error, please check"))</f>
        <v>N/A</v>
      </c>
      <c r="AW50" s="235" t="str">
        <f>IF($F50=Lists!$D$5,IF('Table A2 Economic Benefits'!AW102="","N/A",'Table A2 Economic Benefits'!AW102),
IF(OR($F50=Lists!$D$4,$F50="&lt;Select&gt;"),"N/A","Error, please check"))</f>
        <v>N/A</v>
      </c>
      <c r="AX50" s="235" t="str">
        <f>IF($F50=Lists!$D$5,IF('Table A2 Economic Benefits'!AX102="","N/A",'Table A2 Economic Benefits'!AX102),
IF(OR($F50=Lists!$D$4,$F50="&lt;Select&gt;"),"N/A","Error, please check"))</f>
        <v>N/A</v>
      </c>
      <c r="AY50" s="235" t="str">
        <f>IF($F50=Lists!$D$5,IF('Table A2 Economic Benefits'!AY102="","N/A",'Table A2 Economic Benefits'!AY102),
IF(OR($F50=Lists!$D$4,$F50="&lt;Select&gt;"),"N/A","Error, please check"))</f>
        <v>N/A</v>
      </c>
      <c r="AZ50" s="235" t="str">
        <f>IF($F50=Lists!$D$5,IF('Table A2 Economic Benefits'!AZ102="","N/A",'Table A2 Economic Benefits'!AZ102),
IF(OR($F50=Lists!$D$4,$F50="&lt;Select&gt;"),"N/A","Error, please check"))</f>
        <v>N/A</v>
      </c>
      <c r="BA50" s="235" t="str">
        <f>IF($F50=Lists!$D$5,IF('Table A2 Economic Benefits'!BA102="","N/A",'Table A2 Economic Benefits'!BA102),
IF(OR($F50=Lists!$D$4,$F50="&lt;Select&gt;"),"N/A","Error, please check"))</f>
        <v>N/A</v>
      </c>
      <c r="BB50" s="235" t="str">
        <f>IF($F50=Lists!$D$5,IF('Table A2 Economic Benefits'!BB102="","N/A",'Table A2 Economic Benefits'!BB102),
IF(OR($F50=Lists!$D$4,$F50="&lt;Select&gt;"),"N/A","Error, please check"))</f>
        <v>N/A</v>
      </c>
      <c r="BC50" s="235" t="str">
        <f>IF($F50=Lists!$D$5,IF('Table A2 Economic Benefits'!BC102="","N/A",'Table A2 Economic Benefits'!BC102),
IF(OR($F50=Lists!$D$4,$F50="&lt;Select&gt;"),"N/A","Error, please check"))</f>
        <v>N/A</v>
      </c>
      <c r="BD50" s="235" t="str">
        <f>IF($F50=Lists!$D$5,IF('Table A2 Economic Benefits'!BD102="","N/A",'Table A2 Economic Benefits'!BD102),
IF(OR($F50=Lists!$D$4,$F50="&lt;Select&gt;"),"N/A","Error, please check"))</f>
        <v>N/A</v>
      </c>
      <c r="BE50" s="235" t="str">
        <f>IF($F50=Lists!$D$5,IF('Table A2 Economic Benefits'!BE102="","N/A",'Table A2 Economic Benefits'!BE102),
IF(OR($F50=Lists!$D$4,$F50="&lt;Select&gt;"),"N/A","Error, please check"))</f>
        <v>N/A</v>
      </c>
      <c r="BF50" s="235" t="str">
        <f>IF($F50=Lists!$D$5,IF('Table A2 Economic Benefits'!BF102="","N/A",'Table A2 Economic Benefits'!BF102),
IF(OR($F50=Lists!$D$4,$F50="&lt;Select&gt;"),"N/A","Error, please check"))</f>
        <v>N/A</v>
      </c>
      <c r="BG50" s="235" t="str">
        <f>IF($F50=Lists!$D$5,IF('Table A2 Economic Benefits'!BG102="","N/A",'Table A2 Economic Benefits'!BG102),
IF(OR($F50=Lists!$D$4,$F50="&lt;Select&gt;"),"N/A","Error, please check"))</f>
        <v>N/A</v>
      </c>
      <c r="BH50" s="235" t="str">
        <f>IF($F50=Lists!$D$5,IF('Table A2 Economic Benefits'!BH102="","N/A",'Table A2 Economic Benefits'!BH102),
IF(OR($F50=Lists!$D$4,$F50="&lt;Select&gt;"),"N/A","Error, please check"))</f>
        <v>N/A</v>
      </c>
      <c r="BI50" s="235" t="str">
        <f>IF($F50=Lists!$D$5,IF('Table A2 Economic Benefits'!BI102="","N/A",'Table A2 Economic Benefits'!BI102),
IF(OR($F50=Lists!$D$4,$F50="&lt;Select&gt;"),"N/A","Error, please check"))</f>
        <v>N/A</v>
      </c>
      <c r="BJ50" s="235" t="str">
        <f>IF($F50=Lists!$D$5,IF('Table A2 Economic Benefits'!BJ102="","N/A",'Table A2 Economic Benefits'!BJ102),
IF(OR($F50=Lists!$D$4,$F50="&lt;Select&gt;"),"N/A","Error, please check"))</f>
        <v>N/A</v>
      </c>
      <c r="BK50" s="235" t="str">
        <f>IF($F50=Lists!$D$5,IF('Table A2 Economic Benefits'!BK102="","N/A",'Table A2 Economic Benefits'!BK102),
IF(OR($F50=Lists!$D$4,$F50="&lt;Select&gt;"),"N/A","Error, please check"))</f>
        <v>N/A</v>
      </c>
      <c r="BL50" s="235" t="str">
        <f>IF($F50=Lists!$D$5,IF('Table A2 Economic Benefits'!BL102="","N/A",'Table A2 Economic Benefits'!BL102),
IF(OR($F50=Lists!$D$4,$F50="&lt;Select&gt;"),"N/A","Error, please check"))</f>
        <v>N/A</v>
      </c>
      <c r="BM50" s="235" t="str">
        <f>IF($F50=Lists!$D$5,IF('Table A2 Economic Benefits'!BM102="","N/A",'Table A2 Economic Benefits'!BM102),
IF(OR($F50=Lists!$D$4,$F50="&lt;Select&gt;"),"N/A","Error, please check"))</f>
        <v>N/A</v>
      </c>
      <c r="BN50" s="235" t="str">
        <f>IF($F50=Lists!$D$5,IF('Table A2 Economic Benefits'!BN102="","N/A",'Table A2 Economic Benefits'!BN102),
IF(OR($F50=Lists!$D$4,$F50="&lt;Select&gt;"),"N/A","Error, please check"))</f>
        <v>N/A</v>
      </c>
    </row>
    <row r="51" spans="3:66" x14ac:dyDescent="0.4">
      <c r="C51" s="103" t="str">
        <f>'Table A2 Economic Benefits'!C103</f>
        <v>&lt;Select&gt;</v>
      </c>
      <c r="D51" s="103" t="str">
        <f>'Table A2 Economic Benefits'!D103</f>
        <v>&lt;Select&gt;</v>
      </c>
      <c r="E51" s="103" t="str">
        <f>'Table A2 Economic Benefits'!E103</f>
        <v/>
      </c>
      <c r="F51" s="103" t="str">
        <f>'Table A2 Economic Benefits'!F103</f>
        <v>&lt;Select&gt;</v>
      </c>
      <c r="G51" s="235" t="str">
        <f>IF($F51=Lists!$D$5,IF('Table A2 Economic Benefits'!G103="","N/A",'Table A2 Economic Benefits'!G103),
IF(OR($F51=Lists!$D$4,$F51="&lt;Select&gt;"),"N/A","Error, please check"))</f>
        <v>N/A</v>
      </c>
      <c r="H51" s="235" t="str">
        <f>IF($F51=Lists!$D$5,IF('Table A2 Economic Benefits'!H103="","N/A",'Table A2 Economic Benefits'!H103),
IF(OR($F51=Lists!$D$4,$F51="&lt;Select&gt;"),"N/A","Error, please check"))</f>
        <v>N/A</v>
      </c>
      <c r="I51" s="235" t="str">
        <f>IF($F51=Lists!$D$5,IF('Table A2 Economic Benefits'!I103="","N/A",'Table A2 Economic Benefits'!I103),
IF(OR($F51=Lists!$D$4,$F51="&lt;Select&gt;"),"N/A","Error, please check"))</f>
        <v>N/A</v>
      </c>
      <c r="J51" s="235" t="str">
        <f>IF($F51=Lists!$D$5,IF('Table A2 Economic Benefits'!J103="","N/A",'Table A2 Economic Benefits'!J103),
IF(OR($F51=Lists!$D$4,$F51="&lt;Select&gt;"),"N/A","Error, please check"))</f>
        <v>N/A</v>
      </c>
      <c r="K51" s="235" t="str">
        <f>IF($F51=Lists!$D$5,IF('Table A2 Economic Benefits'!K103="","N/A",'Table A2 Economic Benefits'!K103),
IF(OR($F51=Lists!$D$4,$F51="&lt;Select&gt;"),"N/A","Error, please check"))</f>
        <v>N/A</v>
      </c>
      <c r="L51" s="235" t="str">
        <f>IF($F51=Lists!$D$5,IF('Table A2 Economic Benefits'!L103="","N/A",'Table A2 Economic Benefits'!L103),
IF(OR($F51=Lists!$D$4,$F51="&lt;Select&gt;"),"N/A","Error, please check"))</f>
        <v>N/A</v>
      </c>
      <c r="M51" s="235" t="str">
        <f>IF($F51=Lists!$D$5,IF('Table A2 Economic Benefits'!M103="","N/A",'Table A2 Economic Benefits'!M103),
IF(OR($F51=Lists!$D$4,$F51="&lt;Select&gt;"),"N/A","Error, please check"))</f>
        <v>N/A</v>
      </c>
      <c r="N51" s="235" t="str">
        <f>IF($F51=Lists!$D$5,IF('Table A2 Economic Benefits'!N103="","N/A",'Table A2 Economic Benefits'!N103),
IF(OR($F51=Lists!$D$4,$F51="&lt;Select&gt;"),"N/A","Error, please check"))</f>
        <v>N/A</v>
      </c>
      <c r="O51" s="235" t="str">
        <f>IF($F51=Lists!$D$5,IF('Table A2 Economic Benefits'!O103="","N/A",'Table A2 Economic Benefits'!O103),
IF(OR($F51=Lists!$D$4,$F51="&lt;Select&gt;"),"N/A","Error, please check"))</f>
        <v>N/A</v>
      </c>
      <c r="P51" s="235" t="str">
        <f>IF($F51=Lists!$D$5,IF('Table A2 Economic Benefits'!P103="","N/A",'Table A2 Economic Benefits'!P103),
IF(OR($F51=Lists!$D$4,$F51="&lt;Select&gt;"),"N/A","Error, please check"))</f>
        <v>N/A</v>
      </c>
      <c r="Q51" s="235" t="str">
        <f>IF($F51=Lists!$D$5,IF('Table A2 Economic Benefits'!Q103="","N/A",'Table A2 Economic Benefits'!Q103),
IF(OR($F51=Lists!$D$4,$F51="&lt;Select&gt;"),"N/A","Error, please check"))</f>
        <v>N/A</v>
      </c>
      <c r="R51" s="235" t="str">
        <f>IF($F51=Lists!$D$5,IF('Table A2 Economic Benefits'!R103="","N/A",'Table A2 Economic Benefits'!R103),
IF(OR($F51=Lists!$D$4,$F51="&lt;Select&gt;"),"N/A","Error, please check"))</f>
        <v>N/A</v>
      </c>
      <c r="S51" s="235" t="str">
        <f>IF($F51=Lists!$D$5,IF('Table A2 Economic Benefits'!S103="","N/A",'Table A2 Economic Benefits'!S103),
IF(OR($F51=Lists!$D$4,$F51="&lt;Select&gt;"),"N/A","Error, please check"))</f>
        <v>N/A</v>
      </c>
      <c r="T51" s="235" t="str">
        <f>IF($F51=Lists!$D$5,IF('Table A2 Economic Benefits'!T103="","N/A",'Table A2 Economic Benefits'!T103),
IF(OR($F51=Lists!$D$4,$F51="&lt;Select&gt;"),"N/A","Error, please check"))</f>
        <v>N/A</v>
      </c>
      <c r="U51" s="235" t="str">
        <f>IF($F51=Lists!$D$5,IF('Table A2 Economic Benefits'!U103="","N/A",'Table A2 Economic Benefits'!U103),
IF(OR($F51=Lists!$D$4,$F51="&lt;Select&gt;"),"N/A","Error, please check"))</f>
        <v>N/A</v>
      </c>
      <c r="V51" s="235" t="str">
        <f>IF($F51=Lists!$D$5,IF('Table A2 Economic Benefits'!V103="","N/A",'Table A2 Economic Benefits'!V103),
IF(OR($F51=Lists!$D$4,$F51="&lt;Select&gt;"),"N/A","Error, please check"))</f>
        <v>N/A</v>
      </c>
      <c r="W51" s="235" t="str">
        <f>IF($F51=Lists!$D$5,IF('Table A2 Economic Benefits'!W103="","N/A",'Table A2 Economic Benefits'!W103),
IF(OR($F51=Lists!$D$4,$F51="&lt;Select&gt;"),"N/A","Error, please check"))</f>
        <v>N/A</v>
      </c>
      <c r="X51" s="235" t="str">
        <f>IF($F51=Lists!$D$5,IF('Table A2 Economic Benefits'!X103="","N/A",'Table A2 Economic Benefits'!X103),
IF(OR($F51=Lists!$D$4,$F51="&lt;Select&gt;"),"N/A","Error, please check"))</f>
        <v>N/A</v>
      </c>
      <c r="Y51" s="235" t="str">
        <f>IF($F51=Lists!$D$5,IF('Table A2 Economic Benefits'!Y103="","N/A",'Table A2 Economic Benefits'!Y103),
IF(OR($F51=Lists!$D$4,$F51="&lt;Select&gt;"),"N/A","Error, please check"))</f>
        <v>N/A</v>
      </c>
      <c r="Z51" s="235" t="str">
        <f>IF($F51=Lists!$D$5,IF('Table A2 Economic Benefits'!Z103="","N/A",'Table A2 Economic Benefits'!Z103),
IF(OR($F51=Lists!$D$4,$F51="&lt;Select&gt;"),"N/A","Error, please check"))</f>
        <v>N/A</v>
      </c>
      <c r="AA51" s="235" t="str">
        <f>IF($F51=Lists!$D$5,IF('Table A2 Economic Benefits'!AA103="","N/A",'Table A2 Economic Benefits'!AA103),
IF(OR($F51=Lists!$D$4,$F51="&lt;Select&gt;"),"N/A","Error, please check"))</f>
        <v>N/A</v>
      </c>
      <c r="AB51" s="235" t="str">
        <f>IF($F51=Lists!$D$5,IF('Table A2 Economic Benefits'!AB103="","N/A",'Table A2 Economic Benefits'!AB103),
IF(OR($F51=Lists!$D$4,$F51="&lt;Select&gt;"),"N/A","Error, please check"))</f>
        <v>N/A</v>
      </c>
      <c r="AC51" s="235" t="str">
        <f>IF($F51=Lists!$D$5,IF('Table A2 Economic Benefits'!AC103="","N/A",'Table A2 Economic Benefits'!AC103),
IF(OR($F51=Lists!$D$4,$F51="&lt;Select&gt;"),"N/A","Error, please check"))</f>
        <v>N/A</v>
      </c>
      <c r="AD51" s="235" t="str">
        <f>IF($F51=Lists!$D$5,IF('Table A2 Economic Benefits'!AD103="","N/A",'Table A2 Economic Benefits'!AD103),
IF(OR($F51=Lists!$D$4,$F51="&lt;Select&gt;"),"N/A","Error, please check"))</f>
        <v>N/A</v>
      </c>
      <c r="AE51" s="235" t="str">
        <f>IF($F51=Lists!$D$5,IF('Table A2 Economic Benefits'!AE103="","N/A",'Table A2 Economic Benefits'!AE103),
IF(OR($F51=Lists!$D$4,$F51="&lt;Select&gt;"),"N/A","Error, please check"))</f>
        <v>N/A</v>
      </c>
      <c r="AF51" s="235" t="str">
        <f>IF($F51=Lists!$D$5,IF('Table A2 Economic Benefits'!AF103="","N/A",'Table A2 Economic Benefits'!AF103),
IF(OR($F51=Lists!$D$4,$F51="&lt;Select&gt;"),"N/A","Error, please check"))</f>
        <v>N/A</v>
      </c>
      <c r="AG51" s="235" t="str">
        <f>IF($F51=Lists!$D$5,IF('Table A2 Economic Benefits'!AG103="","N/A",'Table A2 Economic Benefits'!AG103),
IF(OR($F51=Lists!$D$4,$F51="&lt;Select&gt;"),"N/A","Error, please check"))</f>
        <v>N/A</v>
      </c>
      <c r="AH51" s="235" t="str">
        <f>IF($F51=Lists!$D$5,IF('Table A2 Economic Benefits'!AH103="","N/A",'Table A2 Economic Benefits'!AH103),
IF(OR($F51=Lists!$D$4,$F51="&lt;Select&gt;"),"N/A","Error, please check"))</f>
        <v>N/A</v>
      </c>
      <c r="AI51" s="235" t="str">
        <f>IF($F51=Lists!$D$5,IF('Table A2 Economic Benefits'!AI103="","N/A",'Table A2 Economic Benefits'!AI103),
IF(OR($F51=Lists!$D$4,$F51="&lt;Select&gt;"),"N/A","Error, please check"))</f>
        <v>N/A</v>
      </c>
      <c r="AJ51" s="235" t="str">
        <f>IF($F51=Lists!$D$5,IF('Table A2 Economic Benefits'!AJ103="","N/A",'Table A2 Economic Benefits'!AJ103),
IF(OR($F51=Lists!$D$4,$F51="&lt;Select&gt;"),"N/A","Error, please check"))</f>
        <v>N/A</v>
      </c>
      <c r="AK51" s="235" t="str">
        <f>IF($F51=Lists!$D$5,IF('Table A2 Economic Benefits'!AK103="","N/A",'Table A2 Economic Benefits'!AK103),
IF(OR($F51=Lists!$D$4,$F51="&lt;Select&gt;"),"N/A","Error, please check"))</f>
        <v>N/A</v>
      </c>
      <c r="AL51" s="235" t="str">
        <f>IF($F51=Lists!$D$5,IF('Table A2 Economic Benefits'!AL103="","N/A",'Table A2 Economic Benefits'!AL103),
IF(OR($F51=Lists!$D$4,$F51="&lt;Select&gt;"),"N/A","Error, please check"))</f>
        <v>N/A</v>
      </c>
      <c r="AM51" s="235" t="str">
        <f>IF($F51=Lists!$D$5,IF('Table A2 Economic Benefits'!AM103="","N/A",'Table A2 Economic Benefits'!AM103),
IF(OR($F51=Lists!$D$4,$F51="&lt;Select&gt;"),"N/A","Error, please check"))</f>
        <v>N/A</v>
      </c>
      <c r="AN51" s="235" t="str">
        <f>IF($F51=Lists!$D$5,IF('Table A2 Economic Benefits'!AN103="","N/A",'Table A2 Economic Benefits'!AN103),
IF(OR($F51=Lists!$D$4,$F51="&lt;Select&gt;"),"N/A","Error, please check"))</f>
        <v>N/A</v>
      </c>
      <c r="AO51" s="235" t="str">
        <f>IF($F51=Lists!$D$5,IF('Table A2 Economic Benefits'!AO103="","N/A",'Table A2 Economic Benefits'!AO103),
IF(OR($F51=Lists!$D$4,$F51="&lt;Select&gt;"),"N/A","Error, please check"))</f>
        <v>N/A</v>
      </c>
      <c r="AP51" s="235" t="str">
        <f>IF($F51=Lists!$D$5,IF('Table A2 Economic Benefits'!AP103="","N/A",'Table A2 Economic Benefits'!AP103),
IF(OR($F51=Lists!$D$4,$F51="&lt;Select&gt;"),"N/A","Error, please check"))</f>
        <v>N/A</v>
      </c>
      <c r="AQ51" s="235" t="str">
        <f>IF($F51=Lists!$D$5,IF('Table A2 Economic Benefits'!AQ103="","N/A",'Table A2 Economic Benefits'!AQ103),
IF(OR($F51=Lists!$D$4,$F51="&lt;Select&gt;"),"N/A","Error, please check"))</f>
        <v>N/A</v>
      </c>
      <c r="AR51" s="235" t="str">
        <f>IF($F51=Lists!$D$5,IF('Table A2 Economic Benefits'!AR103="","N/A",'Table A2 Economic Benefits'!AR103),
IF(OR($F51=Lists!$D$4,$F51="&lt;Select&gt;"),"N/A","Error, please check"))</f>
        <v>N/A</v>
      </c>
      <c r="AS51" s="235" t="str">
        <f>IF($F51=Lists!$D$5,IF('Table A2 Economic Benefits'!AS103="","N/A",'Table A2 Economic Benefits'!AS103),
IF(OR($F51=Lists!$D$4,$F51="&lt;Select&gt;"),"N/A","Error, please check"))</f>
        <v>N/A</v>
      </c>
      <c r="AT51" s="235" t="str">
        <f>IF($F51=Lists!$D$5,IF('Table A2 Economic Benefits'!AT103="","N/A",'Table A2 Economic Benefits'!AT103),
IF(OR($F51=Lists!$D$4,$F51="&lt;Select&gt;"),"N/A","Error, please check"))</f>
        <v>N/A</v>
      </c>
      <c r="AU51" s="235" t="str">
        <f>IF($F51=Lists!$D$5,IF('Table A2 Economic Benefits'!AU103="","N/A",'Table A2 Economic Benefits'!AU103),
IF(OR($F51=Lists!$D$4,$F51="&lt;Select&gt;"),"N/A","Error, please check"))</f>
        <v>N/A</v>
      </c>
      <c r="AV51" s="235" t="str">
        <f>IF($F51=Lists!$D$5,IF('Table A2 Economic Benefits'!AV103="","N/A",'Table A2 Economic Benefits'!AV103),
IF(OR($F51=Lists!$D$4,$F51="&lt;Select&gt;"),"N/A","Error, please check"))</f>
        <v>N/A</v>
      </c>
      <c r="AW51" s="235" t="str">
        <f>IF($F51=Lists!$D$5,IF('Table A2 Economic Benefits'!AW103="","N/A",'Table A2 Economic Benefits'!AW103),
IF(OR($F51=Lists!$D$4,$F51="&lt;Select&gt;"),"N/A","Error, please check"))</f>
        <v>N/A</v>
      </c>
      <c r="AX51" s="235" t="str">
        <f>IF($F51=Lists!$D$5,IF('Table A2 Economic Benefits'!AX103="","N/A",'Table A2 Economic Benefits'!AX103),
IF(OR($F51=Lists!$D$4,$F51="&lt;Select&gt;"),"N/A","Error, please check"))</f>
        <v>N/A</v>
      </c>
      <c r="AY51" s="235" t="str">
        <f>IF($F51=Lists!$D$5,IF('Table A2 Economic Benefits'!AY103="","N/A",'Table A2 Economic Benefits'!AY103),
IF(OR($F51=Lists!$D$4,$F51="&lt;Select&gt;"),"N/A","Error, please check"))</f>
        <v>N/A</v>
      </c>
      <c r="AZ51" s="235" t="str">
        <f>IF($F51=Lists!$D$5,IF('Table A2 Economic Benefits'!AZ103="","N/A",'Table A2 Economic Benefits'!AZ103),
IF(OR($F51=Lists!$D$4,$F51="&lt;Select&gt;"),"N/A","Error, please check"))</f>
        <v>N/A</v>
      </c>
      <c r="BA51" s="235" t="str">
        <f>IF($F51=Lists!$D$5,IF('Table A2 Economic Benefits'!BA103="","N/A",'Table A2 Economic Benefits'!BA103),
IF(OR($F51=Lists!$D$4,$F51="&lt;Select&gt;"),"N/A","Error, please check"))</f>
        <v>N/A</v>
      </c>
      <c r="BB51" s="235" t="str">
        <f>IF($F51=Lists!$D$5,IF('Table A2 Economic Benefits'!BB103="","N/A",'Table A2 Economic Benefits'!BB103),
IF(OR($F51=Lists!$D$4,$F51="&lt;Select&gt;"),"N/A","Error, please check"))</f>
        <v>N/A</v>
      </c>
      <c r="BC51" s="235" t="str">
        <f>IF($F51=Lists!$D$5,IF('Table A2 Economic Benefits'!BC103="","N/A",'Table A2 Economic Benefits'!BC103),
IF(OR($F51=Lists!$D$4,$F51="&lt;Select&gt;"),"N/A","Error, please check"))</f>
        <v>N/A</v>
      </c>
      <c r="BD51" s="235" t="str">
        <f>IF($F51=Lists!$D$5,IF('Table A2 Economic Benefits'!BD103="","N/A",'Table A2 Economic Benefits'!BD103),
IF(OR($F51=Lists!$D$4,$F51="&lt;Select&gt;"),"N/A","Error, please check"))</f>
        <v>N/A</v>
      </c>
      <c r="BE51" s="235" t="str">
        <f>IF($F51=Lists!$D$5,IF('Table A2 Economic Benefits'!BE103="","N/A",'Table A2 Economic Benefits'!BE103),
IF(OR($F51=Lists!$D$4,$F51="&lt;Select&gt;"),"N/A","Error, please check"))</f>
        <v>N/A</v>
      </c>
      <c r="BF51" s="235" t="str">
        <f>IF($F51=Lists!$D$5,IF('Table A2 Economic Benefits'!BF103="","N/A",'Table A2 Economic Benefits'!BF103),
IF(OR($F51=Lists!$D$4,$F51="&lt;Select&gt;"),"N/A","Error, please check"))</f>
        <v>N/A</v>
      </c>
      <c r="BG51" s="235" t="str">
        <f>IF($F51=Lists!$D$5,IF('Table A2 Economic Benefits'!BG103="","N/A",'Table A2 Economic Benefits'!BG103),
IF(OR($F51=Lists!$D$4,$F51="&lt;Select&gt;"),"N/A","Error, please check"))</f>
        <v>N/A</v>
      </c>
      <c r="BH51" s="235" t="str">
        <f>IF($F51=Lists!$D$5,IF('Table A2 Economic Benefits'!BH103="","N/A",'Table A2 Economic Benefits'!BH103),
IF(OR($F51=Lists!$D$4,$F51="&lt;Select&gt;"),"N/A","Error, please check"))</f>
        <v>N/A</v>
      </c>
      <c r="BI51" s="235" t="str">
        <f>IF($F51=Lists!$D$5,IF('Table A2 Economic Benefits'!BI103="","N/A",'Table A2 Economic Benefits'!BI103),
IF(OR($F51=Lists!$D$4,$F51="&lt;Select&gt;"),"N/A","Error, please check"))</f>
        <v>N/A</v>
      </c>
      <c r="BJ51" s="235" t="str">
        <f>IF($F51=Lists!$D$5,IF('Table A2 Economic Benefits'!BJ103="","N/A",'Table A2 Economic Benefits'!BJ103),
IF(OR($F51=Lists!$D$4,$F51="&lt;Select&gt;"),"N/A","Error, please check"))</f>
        <v>N/A</v>
      </c>
      <c r="BK51" s="235" t="str">
        <f>IF($F51=Lists!$D$5,IF('Table A2 Economic Benefits'!BK103="","N/A",'Table A2 Economic Benefits'!BK103),
IF(OR($F51=Lists!$D$4,$F51="&lt;Select&gt;"),"N/A","Error, please check"))</f>
        <v>N/A</v>
      </c>
      <c r="BL51" s="235" t="str">
        <f>IF($F51=Lists!$D$5,IF('Table A2 Economic Benefits'!BL103="","N/A",'Table A2 Economic Benefits'!BL103),
IF(OR($F51=Lists!$D$4,$F51="&lt;Select&gt;"),"N/A","Error, please check"))</f>
        <v>N/A</v>
      </c>
      <c r="BM51" s="235" t="str">
        <f>IF($F51=Lists!$D$5,IF('Table A2 Economic Benefits'!BM103="","N/A",'Table A2 Economic Benefits'!BM103),
IF(OR($F51=Lists!$D$4,$F51="&lt;Select&gt;"),"N/A","Error, please check"))</f>
        <v>N/A</v>
      </c>
      <c r="BN51" s="235" t="str">
        <f>IF($F51=Lists!$D$5,IF('Table A2 Economic Benefits'!BN103="","N/A",'Table A2 Economic Benefits'!BN103),
IF(OR($F51=Lists!$D$4,$F51="&lt;Select&gt;"),"N/A","Error, please check"))</f>
        <v>N/A</v>
      </c>
    </row>
    <row r="52" spans="3:66" x14ac:dyDescent="0.4">
      <c r="C52" s="103" t="str">
        <f>'Table A2 Economic Benefits'!C104</f>
        <v>&lt;Select&gt;</v>
      </c>
      <c r="D52" s="103" t="str">
        <f>'Table A2 Economic Benefits'!D104</f>
        <v>&lt;Select&gt;</v>
      </c>
      <c r="E52" s="103" t="str">
        <f>'Table A2 Economic Benefits'!E104</f>
        <v/>
      </c>
      <c r="F52" s="103" t="str">
        <f>'Table A2 Economic Benefits'!F104</f>
        <v>&lt;Select&gt;</v>
      </c>
      <c r="G52" s="235" t="str">
        <f>IF($F52=Lists!$D$5,IF('Table A2 Economic Benefits'!G104="","N/A",'Table A2 Economic Benefits'!G104),
IF(OR($F52=Lists!$D$4,$F52="&lt;Select&gt;"),"N/A","Error, please check"))</f>
        <v>N/A</v>
      </c>
      <c r="H52" s="235" t="str">
        <f>IF($F52=Lists!$D$5,IF('Table A2 Economic Benefits'!H104="","N/A",'Table A2 Economic Benefits'!H104),
IF(OR($F52=Lists!$D$4,$F52="&lt;Select&gt;"),"N/A","Error, please check"))</f>
        <v>N/A</v>
      </c>
      <c r="I52" s="235" t="str">
        <f>IF($F52=Lists!$D$5,IF('Table A2 Economic Benefits'!I104="","N/A",'Table A2 Economic Benefits'!I104),
IF(OR($F52=Lists!$D$4,$F52="&lt;Select&gt;"),"N/A","Error, please check"))</f>
        <v>N/A</v>
      </c>
      <c r="J52" s="235" t="str">
        <f>IF($F52=Lists!$D$5,IF('Table A2 Economic Benefits'!J104="","N/A",'Table A2 Economic Benefits'!J104),
IF(OR($F52=Lists!$D$4,$F52="&lt;Select&gt;"),"N/A","Error, please check"))</f>
        <v>N/A</v>
      </c>
      <c r="K52" s="235" t="str">
        <f>IF($F52=Lists!$D$5,IF('Table A2 Economic Benefits'!K104="","N/A",'Table A2 Economic Benefits'!K104),
IF(OR($F52=Lists!$D$4,$F52="&lt;Select&gt;"),"N/A","Error, please check"))</f>
        <v>N/A</v>
      </c>
      <c r="L52" s="235" t="str">
        <f>IF($F52=Lists!$D$5,IF('Table A2 Economic Benefits'!L104="","N/A",'Table A2 Economic Benefits'!L104),
IF(OR($F52=Lists!$D$4,$F52="&lt;Select&gt;"),"N/A","Error, please check"))</f>
        <v>N/A</v>
      </c>
      <c r="M52" s="235" t="str">
        <f>IF($F52=Lists!$D$5,IF('Table A2 Economic Benefits'!M104="","N/A",'Table A2 Economic Benefits'!M104),
IF(OR($F52=Lists!$D$4,$F52="&lt;Select&gt;"),"N/A","Error, please check"))</f>
        <v>N/A</v>
      </c>
      <c r="N52" s="235" t="str">
        <f>IF($F52=Lists!$D$5,IF('Table A2 Economic Benefits'!N104="","N/A",'Table A2 Economic Benefits'!N104),
IF(OR($F52=Lists!$D$4,$F52="&lt;Select&gt;"),"N/A","Error, please check"))</f>
        <v>N/A</v>
      </c>
      <c r="O52" s="235" t="str">
        <f>IF($F52=Lists!$D$5,IF('Table A2 Economic Benefits'!O104="","N/A",'Table A2 Economic Benefits'!O104),
IF(OR($F52=Lists!$D$4,$F52="&lt;Select&gt;"),"N/A","Error, please check"))</f>
        <v>N/A</v>
      </c>
      <c r="P52" s="235" t="str">
        <f>IF($F52=Lists!$D$5,IF('Table A2 Economic Benefits'!P104="","N/A",'Table A2 Economic Benefits'!P104),
IF(OR($F52=Lists!$D$4,$F52="&lt;Select&gt;"),"N/A","Error, please check"))</f>
        <v>N/A</v>
      </c>
      <c r="Q52" s="235" t="str">
        <f>IF($F52=Lists!$D$5,IF('Table A2 Economic Benefits'!Q104="","N/A",'Table A2 Economic Benefits'!Q104),
IF(OR($F52=Lists!$D$4,$F52="&lt;Select&gt;"),"N/A","Error, please check"))</f>
        <v>N/A</v>
      </c>
      <c r="R52" s="235" t="str">
        <f>IF($F52=Lists!$D$5,IF('Table A2 Economic Benefits'!R104="","N/A",'Table A2 Economic Benefits'!R104),
IF(OR($F52=Lists!$D$4,$F52="&lt;Select&gt;"),"N/A","Error, please check"))</f>
        <v>N/A</v>
      </c>
      <c r="S52" s="235" t="str">
        <f>IF($F52=Lists!$D$5,IF('Table A2 Economic Benefits'!S104="","N/A",'Table A2 Economic Benefits'!S104),
IF(OR($F52=Lists!$D$4,$F52="&lt;Select&gt;"),"N/A","Error, please check"))</f>
        <v>N/A</v>
      </c>
      <c r="T52" s="235" t="str">
        <f>IF($F52=Lists!$D$5,IF('Table A2 Economic Benefits'!T104="","N/A",'Table A2 Economic Benefits'!T104),
IF(OR($F52=Lists!$D$4,$F52="&lt;Select&gt;"),"N/A","Error, please check"))</f>
        <v>N/A</v>
      </c>
      <c r="U52" s="235" t="str">
        <f>IF($F52=Lists!$D$5,IF('Table A2 Economic Benefits'!U104="","N/A",'Table A2 Economic Benefits'!U104),
IF(OR($F52=Lists!$D$4,$F52="&lt;Select&gt;"),"N/A","Error, please check"))</f>
        <v>N/A</v>
      </c>
      <c r="V52" s="235" t="str">
        <f>IF($F52=Lists!$D$5,IF('Table A2 Economic Benefits'!V104="","N/A",'Table A2 Economic Benefits'!V104),
IF(OR($F52=Lists!$D$4,$F52="&lt;Select&gt;"),"N/A","Error, please check"))</f>
        <v>N/A</v>
      </c>
      <c r="W52" s="235" t="str">
        <f>IF($F52=Lists!$D$5,IF('Table A2 Economic Benefits'!W104="","N/A",'Table A2 Economic Benefits'!W104),
IF(OR($F52=Lists!$D$4,$F52="&lt;Select&gt;"),"N/A","Error, please check"))</f>
        <v>N/A</v>
      </c>
      <c r="X52" s="235" t="str">
        <f>IF($F52=Lists!$D$5,IF('Table A2 Economic Benefits'!X104="","N/A",'Table A2 Economic Benefits'!X104),
IF(OR($F52=Lists!$D$4,$F52="&lt;Select&gt;"),"N/A","Error, please check"))</f>
        <v>N/A</v>
      </c>
      <c r="Y52" s="235" t="str">
        <f>IF($F52=Lists!$D$5,IF('Table A2 Economic Benefits'!Y104="","N/A",'Table A2 Economic Benefits'!Y104),
IF(OR($F52=Lists!$D$4,$F52="&lt;Select&gt;"),"N/A","Error, please check"))</f>
        <v>N/A</v>
      </c>
      <c r="Z52" s="235" t="str">
        <f>IF($F52=Lists!$D$5,IF('Table A2 Economic Benefits'!Z104="","N/A",'Table A2 Economic Benefits'!Z104),
IF(OR($F52=Lists!$D$4,$F52="&lt;Select&gt;"),"N/A","Error, please check"))</f>
        <v>N/A</v>
      </c>
      <c r="AA52" s="235" t="str">
        <f>IF($F52=Lists!$D$5,IF('Table A2 Economic Benefits'!AA104="","N/A",'Table A2 Economic Benefits'!AA104),
IF(OR($F52=Lists!$D$4,$F52="&lt;Select&gt;"),"N/A","Error, please check"))</f>
        <v>N/A</v>
      </c>
      <c r="AB52" s="235" t="str">
        <f>IF($F52=Lists!$D$5,IF('Table A2 Economic Benefits'!AB104="","N/A",'Table A2 Economic Benefits'!AB104),
IF(OR($F52=Lists!$D$4,$F52="&lt;Select&gt;"),"N/A","Error, please check"))</f>
        <v>N/A</v>
      </c>
      <c r="AC52" s="235" t="str">
        <f>IF($F52=Lists!$D$5,IF('Table A2 Economic Benefits'!AC104="","N/A",'Table A2 Economic Benefits'!AC104),
IF(OR($F52=Lists!$D$4,$F52="&lt;Select&gt;"),"N/A","Error, please check"))</f>
        <v>N/A</v>
      </c>
      <c r="AD52" s="235" t="str">
        <f>IF($F52=Lists!$D$5,IF('Table A2 Economic Benefits'!AD104="","N/A",'Table A2 Economic Benefits'!AD104),
IF(OR($F52=Lists!$D$4,$F52="&lt;Select&gt;"),"N/A","Error, please check"))</f>
        <v>N/A</v>
      </c>
      <c r="AE52" s="235" t="str">
        <f>IF($F52=Lists!$D$5,IF('Table A2 Economic Benefits'!AE104="","N/A",'Table A2 Economic Benefits'!AE104),
IF(OR($F52=Lists!$D$4,$F52="&lt;Select&gt;"),"N/A","Error, please check"))</f>
        <v>N/A</v>
      </c>
      <c r="AF52" s="235" t="str">
        <f>IF($F52=Lists!$D$5,IF('Table A2 Economic Benefits'!AF104="","N/A",'Table A2 Economic Benefits'!AF104),
IF(OR($F52=Lists!$D$4,$F52="&lt;Select&gt;"),"N/A","Error, please check"))</f>
        <v>N/A</v>
      </c>
      <c r="AG52" s="235" t="str">
        <f>IF($F52=Lists!$D$5,IF('Table A2 Economic Benefits'!AG104="","N/A",'Table A2 Economic Benefits'!AG104),
IF(OR($F52=Lists!$D$4,$F52="&lt;Select&gt;"),"N/A","Error, please check"))</f>
        <v>N/A</v>
      </c>
      <c r="AH52" s="235" t="str">
        <f>IF($F52=Lists!$D$5,IF('Table A2 Economic Benefits'!AH104="","N/A",'Table A2 Economic Benefits'!AH104),
IF(OR($F52=Lists!$D$4,$F52="&lt;Select&gt;"),"N/A","Error, please check"))</f>
        <v>N/A</v>
      </c>
      <c r="AI52" s="235" t="str">
        <f>IF($F52=Lists!$D$5,IF('Table A2 Economic Benefits'!AI104="","N/A",'Table A2 Economic Benefits'!AI104),
IF(OR($F52=Lists!$D$4,$F52="&lt;Select&gt;"),"N/A","Error, please check"))</f>
        <v>N/A</v>
      </c>
      <c r="AJ52" s="235" t="str">
        <f>IF($F52=Lists!$D$5,IF('Table A2 Economic Benefits'!AJ104="","N/A",'Table A2 Economic Benefits'!AJ104),
IF(OR($F52=Lists!$D$4,$F52="&lt;Select&gt;"),"N/A","Error, please check"))</f>
        <v>N/A</v>
      </c>
      <c r="AK52" s="235" t="str">
        <f>IF($F52=Lists!$D$5,IF('Table A2 Economic Benefits'!AK104="","N/A",'Table A2 Economic Benefits'!AK104),
IF(OR($F52=Lists!$D$4,$F52="&lt;Select&gt;"),"N/A","Error, please check"))</f>
        <v>N/A</v>
      </c>
      <c r="AL52" s="235" t="str">
        <f>IF($F52=Lists!$D$5,IF('Table A2 Economic Benefits'!AL104="","N/A",'Table A2 Economic Benefits'!AL104),
IF(OR($F52=Lists!$D$4,$F52="&lt;Select&gt;"),"N/A","Error, please check"))</f>
        <v>N/A</v>
      </c>
      <c r="AM52" s="235" t="str">
        <f>IF($F52=Lists!$D$5,IF('Table A2 Economic Benefits'!AM104="","N/A",'Table A2 Economic Benefits'!AM104),
IF(OR($F52=Lists!$D$4,$F52="&lt;Select&gt;"),"N/A","Error, please check"))</f>
        <v>N/A</v>
      </c>
      <c r="AN52" s="235" t="str">
        <f>IF($F52=Lists!$D$5,IF('Table A2 Economic Benefits'!AN104="","N/A",'Table A2 Economic Benefits'!AN104),
IF(OR($F52=Lists!$D$4,$F52="&lt;Select&gt;"),"N/A","Error, please check"))</f>
        <v>N/A</v>
      </c>
      <c r="AO52" s="235" t="str">
        <f>IF($F52=Lists!$D$5,IF('Table A2 Economic Benefits'!AO104="","N/A",'Table A2 Economic Benefits'!AO104),
IF(OR($F52=Lists!$D$4,$F52="&lt;Select&gt;"),"N/A","Error, please check"))</f>
        <v>N/A</v>
      </c>
      <c r="AP52" s="235" t="str">
        <f>IF($F52=Lists!$D$5,IF('Table A2 Economic Benefits'!AP104="","N/A",'Table A2 Economic Benefits'!AP104),
IF(OR($F52=Lists!$D$4,$F52="&lt;Select&gt;"),"N/A","Error, please check"))</f>
        <v>N/A</v>
      </c>
      <c r="AQ52" s="235" t="str">
        <f>IF($F52=Lists!$D$5,IF('Table A2 Economic Benefits'!AQ104="","N/A",'Table A2 Economic Benefits'!AQ104),
IF(OR($F52=Lists!$D$4,$F52="&lt;Select&gt;"),"N/A","Error, please check"))</f>
        <v>N/A</v>
      </c>
      <c r="AR52" s="235" t="str">
        <f>IF($F52=Lists!$D$5,IF('Table A2 Economic Benefits'!AR104="","N/A",'Table A2 Economic Benefits'!AR104),
IF(OR($F52=Lists!$D$4,$F52="&lt;Select&gt;"),"N/A","Error, please check"))</f>
        <v>N/A</v>
      </c>
      <c r="AS52" s="235" t="str">
        <f>IF($F52=Lists!$D$5,IF('Table A2 Economic Benefits'!AS104="","N/A",'Table A2 Economic Benefits'!AS104),
IF(OR($F52=Lists!$D$4,$F52="&lt;Select&gt;"),"N/A","Error, please check"))</f>
        <v>N/A</v>
      </c>
      <c r="AT52" s="235" t="str">
        <f>IF($F52=Lists!$D$5,IF('Table A2 Economic Benefits'!AT104="","N/A",'Table A2 Economic Benefits'!AT104),
IF(OR($F52=Lists!$D$4,$F52="&lt;Select&gt;"),"N/A","Error, please check"))</f>
        <v>N/A</v>
      </c>
      <c r="AU52" s="235" t="str">
        <f>IF($F52=Lists!$D$5,IF('Table A2 Economic Benefits'!AU104="","N/A",'Table A2 Economic Benefits'!AU104),
IF(OR($F52=Lists!$D$4,$F52="&lt;Select&gt;"),"N/A","Error, please check"))</f>
        <v>N/A</v>
      </c>
      <c r="AV52" s="235" t="str">
        <f>IF($F52=Lists!$D$5,IF('Table A2 Economic Benefits'!AV104="","N/A",'Table A2 Economic Benefits'!AV104),
IF(OR($F52=Lists!$D$4,$F52="&lt;Select&gt;"),"N/A","Error, please check"))</f>
        <v>N/A</v>
      </c>
      <c r="AW52" s="235" t="str">
        <f>IF($F52=Lists!$D$5,IF('Table A2 Economic Benefits'!AW104="","N/A",'Table A2 Economic Benefits'!AW104),
IF(OR($F52=Lists!$D$4,$F52="&lt;Select&gt;"),"N/A","Error, please check"))</f>
        <v>N/A</v>
      </c>
      <c r="AX52" s="235" t="str">
        <f>IF($F52=Lists!$D$5,IF('Table A2 Economic Benefits'!AX104="","N/A",'Table A2 Economic Benefits'!AX104),
IF(OR($F52=Lists!$D$4,$F52="&lt;Select&gt;"),"N/A","Error, please check"))</f>
        <v>N/A</v>
      </c>
      <c r="AY52" s="235" t="str">
        <f>IF($F52=Lists!$D$5,IF('Table A2 Economic Benefits'!AY104="","N/A",'Table A2 Economic Benefits'!AY104),
IF(OR($F52=Lists!$D$4,$F52="&lt;Select&gt;"),"N/A","Error, please check"))</f>
        <v>N/A</v>
      </c>
      <c r="AZ52" s="235" t="str">
        <f>IF($F52=Lists!$D$5,IF('Table A2 Economic Benefits'!AZ104="","N/A",'Table A2 Economic Benefits'!AZ104),
IF(OR($F52=Lists!$D$4,$F52="&lt;Select&gt;"),"N/A","Error, please check"))</f>
        <v>N/A</v>
      </c>
      <c r="BA52" s="235" t="str">
        <f>IF($F52=Lists!$D$5,IF('Table A2 Economic Benefits'!BA104="","N/A",'Table A2 Economic Benefits'!BA104),
IF(OR($F52=Lists!$D$4,$F52="&lt;Select&gt;"),"N/A","Error, please check"))</f>
        <v>N/A</v>
      </c>
      <c r="BB52" s="235" t="str">
        <f>IF($F52=Lists!$D$5,IF('Table A2 Economic Benefits'!BB104="","N/A",'Table A2 Economic Benefits'!BB104),
IF(OR($F52=Lists!$D$4,$F52="&lt;Select&gt;"),"N/A","Error, please check"))</f>
        <v>N/A</v>
      </c>
      <c r="BC52" s="235" t="str">
        <f>IF($F52=Lists!$D$5,IF('Table A2 Economic Benefits'!BC104="","N/A",'Table A2 Economic Benefits'!BC104),
IF(OR($F52=Lists!$D$4,$F52="&lt;Select&gt;"),"N/A","Error, please check"))</f>
        <v>N/A</v>
      </c>
      <c r="BD52" s="235" t="str">
        <f>IF($F52=Lists!$D$5,IF('Table A2 Economic Benefits'!BD104="","N/A",'Table A2 Economic Benefits'!BD104),
IF(OR($F52=Lists!$D$4,$F52="&lt;Select&gt;"),"N/A","Error, please check"))</f>
        <v>N/A</v>
      </c>
      <c r="BE52" s="235" t="str">
        <f>IF($F52=Lists!$D$5,IF('Table A2 Economic Benefits'!BE104="","N/A",'Table A2 Economic Benefits'!BE104),
IF(OR($F52=Lists!$D$4,$F52="&lt;Select&gt;"),"N/A","Error, please check"))</f>
        <v>N/A</v>
      </c>
      <c r="BF52" s="235" t="str">
        <f>IF($F52=Lists!$D$5,IF('Table A2 Economic Benefits'!BF104="","N/A",'Table A2 Economic Benefits'!BF104),
IF(OR($F52=Lists!$D$4,$F52="&lt;Select&gt;"),"N/A","Error, please check"))</f>
        <v>N/A</v>
      </c>
      <c r="BG52" s="235" t="str">
        <f>IF($F52=Lists!$D$5,IF('Table A2 Economic Benefits'!BG104="","N/A",'Table A2 Economic Benefits'!BG104),
IF(OR($F52=Lists!$D$4,$F52="&lt;Select&gt;"),"N/A","Error, please check"))</f>
        <v>N/A</v>
      </c>
      <c r="BH52" s="235" t="str">
        <f>IF($F52=Lists!$D$5,IF('Table A2 Economic Benefits'!BH104="","N/A",'Table A2 Economic Benefits'!BH104),
IF(OR($F52=Lists!$D$4,$F52="&lt;Select&gt;"),"N/A","Error, please check"))</f>
        <v>N/A</v>
      </c>
      <c r="BI52" s="235" t="str">
        <f>IF($F52=Lists!$D$5,IF('Table A2 Economic Benefits'!BI104="","N/A",'Table A2 Economic Benefits'!BI104),
IF(OR($F52=Lists!$D$4,$F52="&lt;Select&gt;"),"N/A","Error, please check"))</f>
        <v>N/A</v>
      </c>
      <c r="BJ52" s="235" t="str">
        <f>IF($F52=Lists!$D$5,IF('Table A2 Economic Benefits'!BJ104="","N/A",'Table A2 Economic Benefits'!BJ104),
IF(OR($F52=Lists!$D$4,$F52="&lt;Select&gt;"),"N/A","Error, please check"))</f>
        <v>N/A</v>
      </c>
      <c r="BK52" s="235" t="str">
        <f>IF($F52=Lists!$D$5,IF('Table A2 Economic Benefits'!BK104="","N/A",'Table A2 Economic Benefits'!BK104),
IF(OR($F52=Lists!$D$4,$F52="&lt;Select&gt;"),"N/A","Error, please check"))</f>
        <v>N/A</v>
      </c>
      <c r="BL52" s="235" t="str">
        <f>IF($F52=Lists!$D$5,IF('Table A2 Economic Benefits'!BL104="","N/A",'Table A2 Economic Benefits'!BL104),
IF(OR($F52=Lists!$D$4,$F52="&lt;Select&gt;"),"N/A","Error, please check"))</f>
        <v>N/A</v>
      </c>
      <c r="BM52" s="235" t="str">
        <f>IF($F52=Lists!$D$5,IF('Table A2 Economic Benefits'!BM104="","N/A",'Table A2 Economic Benefits'!BM104),
IF(OR($F52=Lists!$D$4,$F52="&lt;Select&gt;"),"N/A","Error, please check"))</f>
        <v>N/A</v>
      </c>
      <c r="BN52" s="235" t="str">
        <f>IF($F52=Lists!$D$5,IF('Table A2 Economic Benefits'!BN104="","N/A",'Table A2 Economic Benefits'!BN104),
IF(OR($F52=Lists!$D$4,$F52="&lt;Select&gt;"),"N/A","Error, please check"))</f>
        <v>N/A</v>
      </c>
    </row>
    <row r="53" spans="3:66" x14ac:dyDescent="0.4">
      <c r="C53" s="103" t="str">
        <f>'Table A2 Economic Benefits'!C105</f>
        <v>&lt;Select&gt;</v>
      </c>
      <c r="D53" s="103" t="str">
        <f>'Table A2 Economic Benefits'!D105</f>
        <v>&lt;Select&gt;</v>
      </c>
      <c r="E53" s="103" t="str">
        <f>'Table A2 Economic Benefits'!E105</f>
        <v/>
      </c>
      <c r="F53" s="103" t="str">
        <f>'Table A2 Economic Benefits'!F105</f>
        <v>&lt;Select&gt;</v>
      </c>
      <c r="G53" s="235" t="str">
        <f>IF($F53=Lists!$D$5,IF('Table A2 Economic Benefits'!G105="","N/A",'Table A2 Economic Benefits'!G105),
IF(OR($F53=Lists!$D$4,$F53="&lt;Select&gt;"),"N/A","Error, please check"))</f>
        <v>N/A</v>
      </c>
      <c r="H53" s="235" t="str">
        <f>IF($F53=Lists!$D$5,IF('Table A2 Economic Benefits'!H105="","N/A",'Table A2 Economic Benefits'!H105),
IF(OR($F53=Lists!$D$4,$F53="&lt;Select&gt;"),"N/A","Error, please check"))</f>
        <v>N/A</v>
      </c>
      <c r="I53" s="235" t="str">
        <f>IF($F53=Lists!$D$5,IF('Table A2 Economic Benefits'!I105="","N/A",'Table A2 Economic Benefits'!I105),
IF(OR($F53=Lists!$D$4,$F53="&lt;Select&gt;"),"N/A","Error, please check"))</f>
        <v>N/A</v>
      </c>
      <c r="J53" s="235" t="str">
        <f>IF($F53=Lists!$D$5,IF('Table A2 Economic Benefits'!J105="","N/A",'Table A2 Economic Benefits'!J105),
IF(OR($F53=Lists!$D$4,$F53="&lt;Select&gt;"),"N/A","Error, please check"))</f>
        <v>N/A</v>
      </c>
      <c r="K53" s="235" t="str">
        <f>IF($F53=Lists!$D$5,IF('Table A2 Economic Benefits'!K105="","N/A",'Table A2 Economic Benefits'!K105),
IF(OR($F53=Lists!$D$4,$F53="&lt;Select&gt;"),"N/A","Error, please check"))</f>
        <v>N/A</v>
      </c>
      <c r="L53" s="235" t="str">
        <f>IF($F53=Lists!$D$5,IF('Table A2 Economic Benefits'!L105="","N/A",'Table A2 Economic Benefits'!L105),
IF(OR($F53=Lists!$D$4,$F53="&lt;Select&gt;"),"N/A","Error, please check"))</f>
        <v>N/A</v>
      </c>
      <c r="M53" s="235" t="str">
        <f>IF($F53=Lists!$D$5,IF('Table A2 Economic Benefits'!M105="","N/A",'Table A2 Economic Benefits'!M105),
IF(OR($F53=Lists!$D$4,$F53="&lt;Select&gt;"),"N/A","Error, please check"))</f>
        <v>N/A</v>
      </c>
      <c r="N53" s="235" t="str">
        <f>IF($F53=Lists!$D$5,IF('Table A2 Economic Benefits'!N105="","N/A",'Table A2 Economic Benefits'!N105),
IF(OR($F53=Lists!$D$4,$F53="&lt;Select&gt;"),"N/A","Error, please check"))</f>
        <v>N/A</v>
      </c>
      <c r="O53" s="235" t="str">
        <f>IF($F53=Lists!$D$5,IF('Table A2 Economic Benefits'!O105="","N/A",'Table A2 Economic Benefits'!O105),
IF(OR($F53=Lists!$D$4,$F53="&lt;Select&gt;"),"N/A","Error, please check"))</f>
        <v>N/A</v>
      </c>
      <c r="P53" s="235" t="str">
        <f>IF($F53=Lists!$D$5,IF('Table A2 Economic Benefits'!P105="","N/A",'Table A2 Economic Benefits'!P105),
IF(OR($F53=Lists!$D$4,$F53="&lt;Select&gt;"),"N/A","Error, please check"))</f>
        <v>N/A</v>
      </c>
      <c r="Q53" s="235" t="str">
        <f>IF($F53=Lists!$D$5,IF('Table A2 Economic Benefits'!Q105="","N/A",'Table A2 Economic Benefits'!Q105),
IF(OR($F53=Lists!$D$4,$F53="&lt;Select&gt;"),"N/A","Error, please check"))</f>
        <v>N/A</v>
      </c>
      <c r="R53" s="235" t="str">
        <f>IF($F53=Lists!$D$5,IF('Table A2 Economic Benefits'!R105="","N/A",'Table A2 Economic Benefits'!R105),
IF(OR($F53=Lists!$D$4,$F53="&lt;Select&gt;"),"N/A","Error, please check"))</f>
        <v>N/A</v>
      </c>
      <c r="S53" s="235" t="str">
        <f>IF($F53=Lists!$D$5,IF('Table A2 Economic Benefits'!S105="","N/A",'Table A2 Economic Benefits'!S105),
IF(OR($F53=Lists!$D$4,$F53="&lt;Select&gt;"),"N/A","Error, please check"))</f>
        <v>N/A</v>
      </c>
      <c r="T53" s="235" t="str">
        <f>IF($F53=Lists!$D$5,IF('Table A2 Economic Benefits'!T105="","N/A",'Table A2 Economic Benefits'!T105),
IF(OR($F53=Lists!$D$4,$F53="&lt;Select&gt;"),"N/A","Error, please check"))</f>
        <v>N/A</v>
      </c>
      <c r="U53" s="235" t="str">
        <f>IF($F53=Lists!$D$5,IF('Table A2 Economic Benefits'!U105="","N/A",'Table A2 Economic Benefits'!U105),
IF(OR($F53=Lists!$D$4,$F53="&lt;Select&gt;"),"N/A","Error, please check"))</f>
        <v>N/A</v>
      </c>
      <c r="V53" s="235" t="str">
        <f>IF($F53=Lists!$D$5,IF('Table A2 Economic Benefits'!V105="","N/A",'Table A2 Economic Benefits'!V105),
IF(OR($F53=Lists!$D$4,$F53="&lt;Select&gt;"),"N/A","Error, please check"))</f>
        <v>N/A</v>
      </c>
      <c r="W53" s="235" t="str">
        <f>IF($F53=Lists!$D$5,IF('Table A2 Economic Benefits'!W105="","N/A",'Table A2 Economic Benefits'!W105),
IF(OR($F53=Lists!$D$4,$F53="&lt;Select&gt;"),"N/A","Error, please check"))</f>
        <v>N/A</v>
      </c>
      <c r="X53" s="235" t="str">
        <f>IF($F53=Lists!$D$5,IF('Table A2 Economic Benefits'!X105="","N/A",'Table A2 Economic Benefits'!X105),
IF(OR($F53=Lists!$D$4,$F53="&lt;Select&gt;"),"N/A","Error, please check"))</f>
        <v>N/A</v>
      </c>
      <c r="Y53" s="235" t="str">
        <f>IF($F53=Lists!$D$5,IF('Table A2 Economic Benefits'!Y105="","N/A",'Table A2 Economic Benefits'!Y105),
IF(OR($F53=Lists!$D$4,$F53="&lt;Select&gt;"),"N/A","Error, please check"))</f>
        <v>N/A</v>
      </c>
      <c r="Z53" s="235" t="str">
        <f>IF($F53=Lists!$D$5,IF('Table A2 Economic Benefits'!Z105="","N/A",'Table A2 Economic Benefits'!Z105),
IF(OR($F53=Lists!$D$4,$F53="&lt;Select&gt;"),"N/A","Error, please check"))</f>
        <v>N/A</v>
      </c>
      <c r="AA53" s="235" t="str">
        <f>IF($F53=Lists!$D$5,IF('Table A2 Economic Benefits'!AA105="","N/A",'Table A2 Economic Benefits'!AA105),
IF(OR($F53=Lists!$D$4,$F53="&lt;Select&gt;"),"N/A","Error, please check"))</f>
        <v>N/A</v>
      </c>
      <c r="AB53" s="235" t="str">
        <f>IF($F53=Lists!$D$5,IF('Table A2 Economic Benefits'!AB105="","N/A",'Table A2 Economic Benefits'!AB105),
IF(OR($F53=Lists!$D$4,$F53="&lt;Select&gt;"),"N/A","Error, please check"))</f>
        <v>N/A</v>
      </c>
      <c r="AC53" s="235" t="str">
        <f>IF($F53=Lists!$D$5,IF('Table A2 Economic Benefits'!AC105="","N/A",'Table A2 Economic Benefits'!AC105),
IF(OR($F53=Lists!$D$4,$F53="&lt;Select&gt;"),"N/A","Error, please check"))</f>
        <v>N/A</v>
      </c>
      <c r="AD53" s="235" t="str">
        <f>IF($F53=Lists!$D$5,IF('Table A2 Economic Benefits'!AD105="","N/A",'Table A2 Economic Benefits'!AD105),
IF(OR($F53=Lists!$D$4,$F53="&lt;Select&gt;"),"N/A","Error, please check"))</f>
        <v>N/A</v>
      </c>
      <c r="AE53" s="235" t="str">
        <f>IF($F53=Lists!$D$5,IF('Table A2 Economic Benefits'!AE105="","N/A",'Table A2 Economic Benefits'!AE105),
IF(OR($F53=Lists!$D$4,$F53="&lt;Select&gt;"),"N/A","Error, please check"))</f>
        <v>N/A</v>
      </c>
      <c r="AF53" s="235" t="str">
        <f>IF($F53=Lists!$D$5,IF('Table A2 Economic Benefits'!AF105="","N/A",'Table A2 Economic Benefits'!AF105),
IF(OR($F53=Lists!$D$4,$F53="&lt;Select&gt;"),"N/A","Error, please check"))</f>
        <v>N/A</v>
      </c>
      <c r="AG53" s="235" t="str">
        <f>IF($F53=Lists!$D$5,IF('Table A2 Economic Benefits'!AG105="","N/A",'Table A2 Economic Benefits'!AG105),
IF(OR($F53=Lists!$D$4,$F53="&lt;Select&gt;"),"N/A","Error, please check"))</f>
        <v>N/A</v>
      </c>
      <c r="AH53" s="235" t="str">
        <f>IF($F53=Lists!$D$5,IF('Table A2 Economic Benefits'!AH105="","N/A",'Table A2 Economic Benefits'!AH105),
IF(OR($F53=Lists!$D$4,$F53="&lt;Select&gt;"),"N/A","Error, please check"))</f>
        <v>N/A</v>
      </c>
      <c r="AI53" s="235" t="str">
        <f>IF($F53=Lists!$D$5,IF('Table A2 Economic Benefits'!AI105="","N/A",'Table A2 Economic Benefits'!AI105),
IF(OR($F53=Lists!$D$4,$F53="&lt;Select&gt;"),"N/A","Error, please check"))</f>
        <v>N/A</v>
      </c>
      <c r="AJ53" s="235" t="str">
        <f>IF($F53=Lists!$D$5,IF('Table A2 Economic Benefits'!AJ105="","N/A",'Table A2 Economic Benefits'!AJ105),
IF(OR($F53=Lists!$D$4,$F53="&lt;Select&gt;"),"N/A","Error, please check"))</f>
        <v>N/A</v>
      </c>
      <c r="AK53" s="235" t="str">
        <f>IF($F53=Lists!$D$5,IF('Table A2 Economic Benefits'!AK105="","N/A",'Table A2 Economic Benefits'!AK105),
IF(OR($F53=Lists!$D$4,$F53="&lt;Select&gt;"),"N/A","Error, please check"))</f>
        <v>N/A</v>
      </c>
      <c r="AL53" s="235" t="str">
        <f>IF($F53=Lists!$D$5,IF('Table A2 Economic Benefits'!AL105="","N/A",'Table A2 Economic Benefits'!AL105),
IF(OR($F53=Lists!$D$4,$F53="&lt;Select&gt;"),"N/A","Error, please check"))</f>
        <v>N/A</v>
      </c>
      <c r="AM53" s="235" t="str">
        <f>IF($F53=Lists!$D$5,IF('Table A2 Economic Benefits'!AM105="","N/A",'Table A2 Economic Benefits'!AM105),
IF(OR($F53=Lists!$D$4,$F53="&lt;Select&gt;"),"N/A","Error, please check"))</f>
        <v>N/A</v>
      </c>
      <c r="AN53" s="235" t="str">
        <f>IF($F53=Lists!$D$5,IF('Table A2 Economic Benefits'!AN105="","N/A",'Table A2 Economic Benefits'!AN105),
IF(OR($F53=Lists!$D$4,$F53="&lt;Select&gt;"),"N/A","Error, please check"))</f>
        <v>N/A</v>
      </c>
      <c r="AO53" s="235" t="str">
        <f>IF($F53=Lists!$D$5,IF('Table A2 Economic Benefits'!AO105="","N/A",'Table A2 Economic Benefits'!AO105),
IF(OR($F53=Lists!$D$4,$F53="&lt;Select&gt;"),"N/A","Error, please check"))</f>
        <v>N/A</v>
      </c>
      <c r="AP53" s="235" t="str">
        <f>IF($F53=Lists!$D$5,IF('Table A2 Economic Benefits'!AP105="","N/A",'Table A2 Economic Benefits'!AP105),
IF(OR($F53=Lists!$D$4,$F53="&lt;Select&gt;"),"N/A","Error, please check"))</f>
        <v>N/A</v>
      </c>
      <c r="AQ53" s="235" t="str">
        <f>IF($F53=Lists!$D$5,IF('Table A2 Economic Benefits'!AQ105="","N/A",'Table A2 Economic Benefits'!AQ105),
IF(OR($F53=Lists!$D$4,$F53="&lt;Select&gt;"),"N/A","Error, please check"))</f>
        <v>N/A</v>
      </c>
      <c r="AR53" s="235" t="str">
        <f>IF($F53=Lists!$D$5,IF('Table A2 Economic Benefits'!AR105="","N/A",'Table A2 Economic Benefits'!AR105),
IF(OR($F53=Lists!$D$4,$F53="&lt;Select&gt;"),"N/A","Error, please check"))</f>
        <v>N/A</v>
      </c>
      <c r="AS53" s="235" t="str">
        <f>IF($F53=Lists!$D$5,IF('Table A2 Economic Benefits'!AS105="","N/A",'Table A2 Economic Benefits'!AS105),
IF(OR($F53=Lists!$D$4,$F53="&lt;Select&gt;"),"N/A","Error, please check"))</f>
        <v>N/A</v>
      </c>
      <c r="AT53" s="235" t="str">
        <f>IF($F53=Lists!$D$5,IF('Table A2 Economic Benefits'!AT105="","N/A",'Table A2 Economic Benefits'!AT105),
IF(OR($F53=Lists!$D$4,$F53="&lt;Select&gt;"),"N/A","Error, please check"))</f>
        <v>N/A</v>
      </c>
      <c r="AU53" s="235" t="str">
        <f>IF($F53=Lists!$D$5,IF('Table A2 Economic Benefits'!AU105="","N/A",'Table A2 Economic Benefits'!AU105),
IF(OR($F53=Lists!$D$4,$F53="&lt;Select&gt;"),"N/A","Error, please check"))</f>
        <v>N/A</v>
      </c>
      <c r="AV53" s="235" t="str">
        <f>IF($F53=Lists!$D$5,IF('Table A2 Economic Benefits'!AV105="","N/A",'Table A2 Economic Benefits'!AV105),
IF(OR($F53=Lists!$D$4,$F53="&lt;Select&gt;"),"N/A","Error, please check"))</f>
        <v>N/A</v>
      </c>
      <c r="AW53" s="235" t="str">
        <f>IF($F53=Lists!$D$5,IF('Table A2 Economic Benefits'!AW105="","N/A",'Table A2 Economic Benefits'!AW105),
IF(OR($F53=Lists!$D$4,$F53="&lt;Select&gt;"),"N/A","Error, please check"))</f>
        <v>N/A</v>
      </c>
      <c r="AX53" s="235" t="str">
        <f>IF($F53=Lists!$D$5,IF('Table A2 Economic Benefits'!AX105="","N/A",'Table A2 Economic Benefits'!AX105),
IF(OR($F53=Lists!$D$4,$F53="&lt;Select&gt;"),"N/A","Error, please check"))</f>
        <v>N/A</v>
      </c>
      <c r="AY53" s="235" t="str">
        <f>IF($F53=Lists!$D$5,IF('Table A2 Economic Benefits'!AY105="","N/A",'Table A2 Economic Benefits'!AY105),
IF(OR($F53=Lists!$D$4,$F53="&lt;Select&gt;"),"N/A","Error, please check"))</f>
        <v>N/A</v>
      </c>
      <c r="AZ53" s="235" t="str">
        <f>IF($F53=Lists!$D$5,IF('Table A2 Economic Benefits'!AZ105="","N/A",'Table A2 Economic Benefits'!AZ105),
IF(OR($F53=Lists!$D$4,$F53="&lt;Select&gt;"),"N/A","Error, please check"))</f>
        <v>N/A</v>
      </c>
      <c r="BA53" s="235" t="str">
        <f>IF($F53=Lists!$D$5,IF('Table A2 Economic Benefits'!BA105="","N/A",'Table A2 Economic Benefits'!BA105),
IF(OR($F53=Lists!$D$4,$F53="&lt;Select&gt;"),"N/A","Error, please check"))</f>
        <v>N/A</v>
      </c>
      <c r="BB53" s="235" t="str">
        <f>IF($F53=Lists!$D$5,IF('Table A2 Economic Benefits'!BB105="","N/A",'Table A2 Economic Benefits'!BB105),
IF(OR($F53=Lists!$D$4,$F53="&lt;Select&gt;"),"N/A","Error, please check"))</f>
        <v>N/A</v>
      </c>
      <c r="BC53" s="235" t="str">
        <f>IF($F53=Lists!$D$5,IF('Table A2 Economic Benefits'!BC105="","N/A",'Table A2 Economic Benefits'!BC105),
IF(OR($F53=Lists!$D$4,$F53="&lt;Select&gt;"),"N/A","Error, please check"))</f>
        <v>N/A</v>
      </c>
      <c r="BD53" s="235" t="str">
        <f>IF($F53=Lists!$D$5,IF('Table A2 Economic Benefits'!BD105="","N/A",'Table A2 Economic Benefits'!BD105),
IF(OR($F53=Lists!$D$4,$F53="&lt;Select&gt;"),"N/A","Error, please check"))</f>
        <v>N/A</v>
      </c>
      <c r="BE53" s="235" t="str">
        <f>IF($F53=Lists!$D$5,IF('Table A2 Economic Benefits'!BE105="","N/A",'Table A2 Economic Benefits'!BE105),
IF(OR($F53=Lists!$D$4,$F53="&lt;Select&gt;"),"N/A","Error, please check"))</f>
        <v>N/A</v>
      </c>
      <c r="BF53" s="235" t="str">
        <f>IF($F53=Lists!$D$5,IF('Table A2 Economic Benefits'!BF105="","N/A",'Table A2 Economic Benefits'!BF105),
IF(OR($F53=Lists!$D$4,$F53="&lt;Select&gt;"),"N/A","Error, please check"))</f>
        <v>N/A</v>
      </c>
      <c r="BG53" s="235" t="str">
        <f>IF($F53=Lists!$D$5,IF('Table A2 Economic Benefits'!BG105="","N/A",'Table A2 Economic Benefits'!BG105),
IF(OR($F53=Lists!$D$4,$F53="&lt;Select&gt;"),"N/A","Error, please check"))</f>
        <v>N/A</v>
      </c>
      <c r="BH53" s="235" t="str">
        <f>IF($F53=Lists!$D$5,IF('Table A2 Economic Benefits'!BH105="","N/A",'Table A2 Economic Benefits'!BH105),
IF(OR($F53=Lists!$D$4,$F53="&lt;Select&gt;"),"N/A","Error, please check"))</f>
        <v>N/A</v>
      </c>
      <c r="BI53" s="235" t="str">
        <f>IF($F53=Lists!$D$5,IF('Table A2 Economic Benefits'!BI105="","N/A",'Table A2 Economic Benefits'!BI105),
IF(OR($F53=Lists!$D$4,$F53="&lt;Select&gt;"),"N/A","Error, please check"))</f>
        <v>N/A</v>
      </c>
      <c r="BJ53" s="235" t="str">
        <f>IF($F53=Lists!$D$5,IF('Table A2 Economic Benefits'!BJ105="","N/A",'Table A2 Economic Benefits'!BJ105),
IF(OR($F53=Lists!$D$4,$F53="&lt;Select&gt;"),"N/A","Error, please check"))</f>
        <v>N/A</v>
      </c>
      <c r="BK53" s="235" t="str">
        <f>IF($F53=Lists!$D$5,IF('Table A2 Economic Benefits'!BK105="","N/A",'Table A2 Economic Benefits'!BK105),
IF(OR($F53=Lists!$D$4,$F53="&lt;Select&gt;"),"N/A","Error, please check"))</f>
        <v>N/A</v>
      </c>
      <c r="BL53" s="235" t="str">
        <f>IF($F53=Lists!$D$5,IF('Table A2 Economic Benefits'!BL105="","N/A",'Table A2 Economic Benefits'!BL105),
IF(OR($F53=Lists!$D$4,$F53="&lt;Select&gt;"),"N/A","Error, please check"))</f>
        <v>N/A</v>
      </c>
      <c r="BM53" s="235" t="str">
        <f>IF($F53=Lists!$D$5,IF('Table A2 Economic Benefits'!BM105="","N/A",'Table A2 Economic Benefits'!BM105),
IF(OR($F53=Lists!$D$4,$F53="&lt;Select&gt;"),"N/A","Error, please check"))</f>
        <v>N/A</v>
      </c>
      <c r="BN53" s="235" t="str">
        <f>IF($F53=Lists!$D$5,IF('Table A2 Economic Benefits'!BN105="","N/A",'Table A2 Economic Benefits'!BN105),
IF(OR($F53=Lists!$D$4,$F53="&lt;Select&gt;"),"N/A","Error, please check"))</f>
        <v>N/A</v>
      </c>
    </row>
    <row r="54" spans="3:66" x14ac:dyDescent="0.4">
      <c r="C54" s="103" t="str">
        <f>'Table A2 Economic Benefits'!C106</f>
        <v>&lt;Select&gt;</v>
      </c>
      <c r="D54" s="103" t="str">
        <f>'Table A2 Economic Benefits'!D106</f>
        <v>&lt;Select&gt;</v>
      </c>
      <c r="E54" s="103" t="str">
        <f>'Table A2 Economic Benefits'!E106</f>
        <v/>
      </c>
      <c r="F54" s="103" t="str">
        <f>'Table A2 Economic Benefits'!F106</f>
        <v>&lt;Select&gt;</v>
      </c>
      <c r="G54" s="235" t="str">
        <f>IF($F54=Lists!$D$5,IF('Table A2 Economic Benefits'!G106="","N/A",'Table A2 Economic Benefits'!G106),
IF(OR($F54=Lists!$D$4,$F54="&lt;Select&gt;"),"N/A","Error, please check"))</f>
        <v>N/A</v>
      </c>
      <c r="H54" s="235" t="str">
        <f>IF($F54=Lists!$D$5,IF('Table A2 Economic Benefits'!H106="","N/A",'Table A2 Economic Benefits'!H106),
IF(OR($F54=Lists!$D$4,$F54="&lt;Select&gt;"),"N/A","Error, please check"))</f>
        <v>N/A</v>
      </c>
      <c r="I54" s="235" t="str">
        <f>IF($F54=Lists!$D$5,IF('Table A2 Economic Benefits'!I106="","N/A",'Table A2 Economic Benefits'!I106),
IF(OR($F54=Lists!$D$4,$F54="&lt;Select&gt;"),"N/A","Error, please check"))</f>
        <v>N/A</v>
      </c>
      <c r="J54" s="235" t="str">
        <f>IF($F54=Lists!$D$5,IF('Table A2 Economic Benefits'!J106="","N/A",'Table A2 Economic Benefits'!J106),
IF(OR($F54=Lists!$D$4,$F54="&lt;Select&gt;"),"N/A","Error, please check"))</f>
        <v>N/A</v>
      </c>
      <c r="K54" s="235" t="str">
        <f>IF($F54=Lists!$D$5,IF('Table A2 Economic Benefits'!K106="","N/A",'Table A2 Economic Benefits'!K106),
IF(OR($F54=Lists!$D$4,$F54="&lt;Select&gt;"),"N/A","Error, please check"))</f>
        <v>N/A</v>
      </c>
      <c r="L54" s="235" t="str">
        <f>IF($F54=Lists!$D$5,IF('Table A2 Economic Benefits'!L106="","N/A",'Table A2 Economic Benefits'!L106),
IF(OR($F54=Lists!$D$4,$F54="&lt;Select&gt;"),"N/A","Error, please check"))</f>
        <v>N/A</v>
      </c>
      <c r="M54" s="235" t="str">
        <f>IF($F54=Lists!$D$5,IF('Table A2 Economic Benefits'!M106="","N/A",'Table A2 Economic Benefits'!M106),
IF(OR($F54=Lists!$D$4,$F54="&lt;Select&gt;"),"N/A","Error, please check"))</f>
        <v>N/A</v>
      </c>
      <c r="N54" s="235" t="str">
        <f>IF($F54=Lists!$D$5,IF('Table A2 Economic Benefits'!N106="","N/A",'Table A2 Economic Benefits'!N106),
IF(OR($F54=Lists!$D$4,$F54="&lt;Select&gt;"),"N/A","Error, please check"))</f>
        <v>N/A</v>
      </c>
      <c r="O54" s="235" t="str">
        <f>IF($F54=Lists!$D$5,IF('Table A2 Economic Benefits'!O106="","N/A",'Table A2 Economic Benefits'!O106),
IF(OR($F54=Lists!$D$4,$F54="&lt;Select&gt;"),"N/A","Error, please check"))</f>
        <v>N/A</v>
      </c>
      <c r="P54" s="235" t="str">
        <f>IF($F54=Lists!$D$5,IF('Table A2 Economic Benefits'!P106="","N/A",'Table A2 Economic Benefits'!P106),
IF(OR($F54=Lists!$D$4,$F54="&lt;Select&gt;"),"N/A","Error, please check"))</f>
        <v>N/A</v>
      </c>
      <c r="Q54" s="235" t="str">
        <f>IF($F54=Lists!$D$5,IF('Table A2 Economic Benefits'!Q106="","N/A",'Table A2 Economic Benefits'!Q106),
IF(OR($F54=Lists!$D$4,$F54="&lt;Select&gt;"),"N/A","Error, please check"))</f>
        <v>N/A</v>
      </c>
      <c r="R54" s="235" t="str">
        <f>IF($F54=Lists!$D$5,IF('Table A2 Economic Benefits'!R106="","N/A",'Table A2 Economic Benefits'!R106),
IF(OR($F54=Lists!$D$4,$F54="&lt;Select&gt;"),"N/A","Error, please check"))</f>
        <v>N/A</v>
      </c>
      <c r="S54" s="235" t="str">
        <f>IF($F54=Lists!$D$5,IF('Table A2 Economic Benefits'!S106="","N/A",'Table A2 Economic Benefits'!S106),
IF(OR($F54=Lists!$D$4,$F54="&lt;Select&gt;"),"N/A","Error, please check"))</f>
        <v>N/A</v>
      </c>
      <c r="T54" s="235" t="str">
        <f>IF($F54=Lists!$D$5,IF('Table A2 Economic Benefits'!T106="","N/A",'Table A2 Economic Benefits'!T106),
IF(OR($F54=Lists!$D$4,$F54="&lt;Select&gt;"),"N/A","Error, please check"))</f>
        <v>N/A</v>
      </c>
      <c r="U54" s="235" t="str">
        <f>IF($F54=Lists!$D$5,IF('Table A2 Economic Benefits'!U106="","N/A",'Table A2 Economic Benefits'!U106),
IF(OR($F54=Lists!$D$4,$F54="&lt;Select&gt;"),"N/A","Error, please check"))</f>
        <v>N/A</v>
      </c>
      <c r="V54" s="235" t="str">
        <f>IF($F54=Lists!$D$5,IF('Table A2 Economic Benefits'!V106="","N/A",'Table A2 Economic Benefits'!V106),
IF(OR($F54=Lists!$D$4,$F54="&lt;Select&gt;"),"N/A","Error, please check"))</f>
        <v>N/A</v>
      </c>
      <c r="W54" s="235" t="str">
        <f>IF($F54=Lists!$D$5,IF('Table A2 Economic Benefits'!W106="","N/A",'Table A2 Economic Benefits'!W106),
IF(OR($F54=Lists!$D$4,$F54="&lt;Select&gt;"),"N/A","Error, please check"))</f>
        <v>N/A</v>
      </c>
      <c r="X54" s="235" t="str">
        <f>IF($F54=Lists!$D$5,IF('Table A2 Economic Benefits'!X106="","N/A",'Table A2 Economic Benefits'!X106),
IF(OR($F54=Lists!$D$4,$F54="&lt;Select&gt;"),"N/A","Error, please check"))</f>
        <v>N/A</v>
      </c>
      <c r="Y54" s="235" t="str">
        <f>IF($F54=Lists!$D$5,IF('Table A2 Economic Benefits'!Y106="","N/A",'Table A2 Economic Benefits'!Y106),
IF(OR($F54=Lists!$D$4,$F54="&lt;Select&gt;"),"N/A","Error, please check"))</f>
        <v>N/A</v>
      </c>
      <c r="Z54" s="235" t="str">
        <f>IF($F54=Lists!$D$5,IF('Table A2 Economic Benefits'!Z106="","N/A",'Table A2 Economic Benefits'!Z106),
IF(OR($F54=Lists!$D$4,$F54="&lt;Select&gt;"),"N/A","Error, please check"))</f>
        <v>N/A</v>
      </c>
      <c r="AA54" s="235" t="str">
        <f>IF($F54=Lists!$D$5,IF('Table A2 Economic Benefits'!AA106="","N/A",'Table A2 Economic Benefits'!AA106),
IF(OR($F54=Lists!$D$4,$F54="&lt;Select&gt;"),"N/A","Error, please check"))</f>
        <v>N/A</v>
      </c>
      <c r="AB54" s="235" t="str">
        <f>IF($F54=Lists!$D$5,IF('Table A2 Economic Benefits'!AB106="","N/A",'Table A2 Economic Benefits'!AB106),
IF(OR($F54=Lists!$D$4,$F54="&lt;Select&gt;"),"N/A","Error, please check"))</f>
        <v>N/A</v>
      </c>
      <c r="AC54" s="235" t="str">
        <f>IF($F54=Lists!$D$5,IF('Table A2 Economic Benefits'!AC106="","N/A",'Table A2 Economic Benefits'!AC106),
IF(OR($F54=Lists!$D$4,$F54="&lt;Select&gt;"),"N/A","Error, please check"))</f>
        <v>N/A</v>
      </c>
      <c r="AD54" s="235" t="str">
        <f>IF($F54=Lists!$D$5,IF('Table A2 Economic Benefits'!AD106="","N/A",'Table A2 Economic Benefits'!AD106),
IF(OR($F54=Lists!$D$4,$F54="&lt;Select&gt;"),"N/A","Error, please check"))</f>
        <v>N/A</v>
      </c>
      <c r="AE54" s="235" t="str">
        <f>IF($F54=Lists!$D$5,IF('Table A2 Economic Benefits'!AE106="","N/A",'Table A2 Economic Benefits'!AE106),
IF(OR($F54=Lists!$D$4,$F54="&lt;Select&gt;"),"N/A","Error, please check"))</f>
        <v>N/A</v>
      </c>
      <c r="AF54" s="235" t="str">
        <f>IF($F54=Lists!$D$5,IF('Table A2 Economic Benefits'!AF106="","N/A",'Table A2 Economic Benefits'!AF106),
IF(OR($F54=Lists!$D$4,$F54="&lt;Select&gt;"),"N/A","Error, please check"))</f>
        <v>N/A</v>
      </c>
      <c r="AG54" s="235" t="str">
        <f>IF($F54=Lists!$D$5,IF('Table A2 Economic Benefits'!AG106="","N/A",'Table A2 Economic Benefits'!AG106),
IF(OR($F54=Lists!$D$4,$F54="&lt;Select&gt;"),"N/A","Error, please check"))</f>
        <v>N/A</v>
      </c>
      <c r="AH54" s="235" t="str">
        <f>IF($F54=Lists!$D$5,IF('Table A2 Economic Benefits'!AH106="","N/A",'Table A2 Economic Benefits'!AH106),
IF(OR($F54=Lists!$D$4,$F54="&lt;Select&gt;"),"N/A","Error, please check"))</f>
        <v>N/A</v>
      </c>
      <c r="AI54" s="235" t="str">
        <f>IF($F54=Lists!$D$5,IF('Table A2 Economic Benefits'!AI106="","N/A",'Table A2 Economic Benefits'!AI106),
IF(OR($F54=Lists!$D$4,$F54="&lt;Select&gt;"),"N/A","Error, please check"))</f>
        <v>N/A</v>
      </c>
      <c r="AJ54" s="235" t="str">
        <f>IF($F54=Lists!$D$5,IF('Table A2 Economic Benefits'!AJ106="","N/A",'Table A2 Economic Benefits'!AJ106),
IF(OR($F54=Lists!$D$4,$F54="&lt;Select&gt;"),"N/A","Error, please check"))</f>
        <v>N/A</v>
      </c>
      <c r="AK54" s="235" t="str">
        <f>IF($F54=Lists!$D$5,IF('Table A2 Economic Benefits'!AK106="","N/A",'Table A2 Economic Benefits'!AK106),
IF(OR($F54=Lists!$D$4,$F54="&lt;Select&gt;"),"N/A","Error, please check"))</f>
        <v>N/A</v>
      </c>
      <c r="AL54" s="235" t="str">
        <f>IF($F54=Lists!$D$5,IF('Table A2 Economic Benefits'!AL106="","N/A",'Table A2 Economic Benefits'!AL106),
IF(OR($F54=Lists!$D$4,$F54="&lt;Select&gt;"),"N/A","Error, please check"))</f>
        <v>N/A</v>
      </c>
      <c r="AM54" s="235" t="str">
        <f>IF($F54=Lists!$D$5,IF('Table A2 Economic Benefits'!AM106="","N/A",'Table A2 Economic Benefits'!AM106),
IF(OR($F54=Lists!$D$4,$F54="&lt;Select&gt;"),"N/A","Error, please check"))</f>
        <v>N/A</v>
      </c>
      <c r="AN54" s="235" t="str">
        <f>IF($F54=Lists!$D$5,IF('Table A2 Economic Benefits'!AN106="","N/A",'Table A2 Economic Benefits'!AN106),
IF(OR($F54=Lists!$D$4,$F54="&lt;Select&gt;"),"N/A","Error, please check"))</f>
        <v>N/A</v>
      </c>
      <c r="AO54" s="235" t="str">
        <f>IF($F54=Lists!$D$5,IF('Table A2 Economic Benefits'!AO106="","N/A",'Table A2 Economic Benefits'!AO106),
IF(OR($F54=Lists!$D$4,$F54="&lt;Select&gt;"),"N/A","Error, please check"))</f>
        <v>N/A</v>
      </c>
      <c r="AP54" s="235" t="str">
        <f>IF($F54=Lists!$D$5,IF('Table A2 Economic Benefits'!AP106="","N/A",'Table A2 Economic Benefits'!AP106),
IF(OR($F54=Lists!$D$4,$F54="&lt;Select&gt;"),"N/A","Error, please check"))</f>
        <v>N/A</v>
      </c>
      <c r="AQ54" s="235" t="str">
        <f>IF($F54=Lists!$D$5,IF('Table A2 Economic Benefits'!AQ106="","N/A",'Table A2 Economic Benefits'!AQ106),
IF(OR($F54=Lists!$D$4,$F54="&lt;Select&gt;"),"N/A","Error, please check"))</f>
        <v>N/A</v>
      </c>
      <c r="AR54" s="235" t="str">
        <f>IF($F54=Lists!$D$5,IF('Table A2 Economic Benefits'!AR106="","N/A",'Table A2 Economic Benefits'!AR106),
IF(OR($F54=Lists!$D$4,$F54="&lt;Select&gt;"),"N/A","Error, please check"))</f>
        <v>N/A</v>
      </c>
      <c r="AS54" s="235" t="str">
        <f>IF($F54=Lists!$D$5,IF('Table A2 Economic Benefits'!AS106="","N/A",'Table A2 Economic Benefits'!AS106),
IF(OR($F54=Lists!$D$4,$F54="&lt;Select&gt;"),"N/A","Error, please check"))</f>
        <v>N/A</v>
      </c>
      <c r="AT54" s="235" t="str">
        <f>IF($F54=Lists!$D$5,IF('Table A2 Economic Benefits'!AT106="","N/A",'Table A2 Economic Benefits'!AT106),
IF(OR($F54=Lists!$D$4,$F54="&lt;Select&gt;"),"N/A","Error, please check"))</f>
        <v>N/A</v>
      </c>
      <c r="AU54" s="235" t="str">
        <f>IF($F54=Lists!$D$5,IF('Table A2 Economic Benefits'!AU106="","N/A",'Table A2 Economic Benefits'!AU106),
IF(OR($F54=Lists!$D$4,$F54="&lt;Select&gt;"),"N/A","Error, please check"))</f>
        <v>N/A</v>
      </c>
      <c r="AV54" s="235" t="str">
        <f>IF($F54=Lists!$D$5,IF('Table A2 Economic Benefits'!AV106="","N/A",'Table A2 Economic Benefits'!AV106),
IF(OR($F54=Lists!$D$4,$F54="&lt;Select&gt;"),"N/A","Error, please check"))</f>
        <v>N/A</v>
      </c>
      <c r="AW54" s="235" t="str">
        <f>IF($F54=Lists!$D$5,IF('Table A2 Economic Benefits'!AW106="","N/A",'Table A2 Economic Benefits'!AW106),
IF(OR($F54=Lists!$D$4,$F54="&lt;Select&gt;"),"N/A","Error, please check"))</f>
        <v>N/A</v>
      </c>
      <c r="AX54" s="235" t="str">
        <f>IF($F54=Lists!$D$5,IF('Table A2 Economic Benefits'!AX106="","N/A",'Table A2 Economic Benefits'!AX106),
IF(OR($F54=Lists!$D$4,$F54="&lt;Select&gt;"),"N/A","Error, please check"))</f>
        <v>N/A</v>
      </c>
      <c r="AY54" s="235" t="str">
        <f>IF($F54=Lists!$D$5,IF('Table A2 Economic Benefits'!AY106="","N/A",'Table A2 Economic Benefits'!AY106),
IF(OR($F54=Lists!$D$4,$F54="&lt;Select&gt;"),"N/A","Error, please check"))</f>
        <v>N/A</v>
      </c>
      <c r="AZ54" s="235" t="str">
        <f>IF($F54=Lists!$D$5,IF('Table A2 Economic Benefits'!AZ106="","N/A",'Table A2 Economic Benefits'!AZ106),
IF(OR($F54=Lists!$D$4,$F54="&lt;Select&gt;"),"N/A","Error, please check"))</f>
        <v>N/A</v>
      </c>
      <c r="BA54" s="235" t="str">
        <f>IF($F54=Lists!$D$5,IF('Table A2 Economic Benefits'!BA106="","N/A",'Table A2 Economic Benefits'!BA106),
IF(OR($F54=Lists!$D$4,$F54="&lt;Select&gt;"),"N/A","Error, please check"))</f>
        <v>N/A</v>
      </c>
      <c r="BB54" s="235" t="str">
        <f>IF($F54=Lists!$D$5,IF('Table A2 Economic Benefits'!BB106="","N/A",'Table A2 Economic Benefits'!BB106),
IF(OR($F54=Lists!$D$4,$F54="&lt;Select&gt;"),"N/A","Error, please check"))</f>
        <v>N/A</v>
      </c>
      <c r="BC54" s="235" t="str">
        <f>IF($F54=Lists!$D$5,IF('Table A2 Economic Benefits'!BC106="","N/A",'Table A2 Economic Benefits'!BC106),
IF(OR($F54=Lists!$D$4,$F54="&lt;Select&gt;"),"N/A","Error, please check"))</f>
        <v>N/A</v>
      </c>
      <c r="BD54" s="235" t="str">
        <f>IF($F54=Lists!$D$5,IF('Table A2 Economic Benefits'!BD106="","N/A",'Table A2 Economic Benefits'!BD106),
IF(OR($F54=Lists!$D$4,$F54="&lt;Select&gt;"),"N/A","Error, please check"))</f>
        <v>N/A</v>
      </c>
      <c r="BE54" s="235" t="str">
        <f>IF($F54=Lists!$D$5,IF('Table A2 Economic Benefits'!BE106="","N/A",'Table A2 Economic Benefits'!BE106),
IF(OR($F54=Lists!$D$4,$F54="&lt;Select&gt;"),"N/A","Error, please check"))</f>
        <v>N/A</v>
      </c>
      <c r="BF54" s="235" t="str">
        <f>IF($F54=Lists!$D$5,IF('Table A2 Economic Benefits'!BF106="","N/A",'Table A2 Economic Benefits'!BF106),
IF(OR($F54=Lists!$D$4,$F54="&lt;Select&gt;"),"N/A","Error, please check"))</f>
        <v>N/A</v>
      </c>
      <c r="BG54" s="235" t="str">
        <f>IF($F54=Lists!$D$5,IF('Table A2 Economic Benefits'!BG106="","N/A",'Table A2 Economic Benefits'!BG106),
IF(OR($F54=Lists!$D$4,$F54="&lt;Select&gt;"),"N/A","Error, please check"))</f>
        <v>N/A</v>
      </c>
      <c r="BH54" s="235" t="str">
        <f>IF($F54=Lists!$D$5,IF('Table A2 Economic Benefits'!BH106="","N/A",'Table A2 Economic Benefits'!BH106),
IF(OR($F54=Lists!$D$4,$F54="&lt;Select&gt;"),"N/A","Error, please check"))</f>
        <v>N/A</v>
      </c>
      <c r="BI54" s="235" t="str">
        <f>IF($F54=Lists!$D$5,IF('Table A2 Economic Benefits'!BI106="","N/A",'Table A2 Economic Benefits'!BI106),
IF(OR($F54=Lists!$D$4,$F54="&lt;Select&gt;"),"N/A","Error, please check"))</f>
        <v>N/A</v>
      </c>
      <c r="BJ54" s="235" t="str">
        <f>IF($F54=Lists!$D$5,IF('Table A2 Economic Benefits'!BJ106="","N/A",'Table A2 Economic Benefits'!BJ106),
IF(OR($F54=Lists!$D$4,$F54="&lt;Select&gt;"),"N/A","Error, please check"))</f>
        <v>N/A</v>
      </c>
      <c r="BK54" s="235" t="str">
        <f>IF($F54=Lists!$D$5,IF('Table A2 Economic Benefits'!BK106="","N/A",'Table A2 Economic Benefits'!BK106),
IF(OR($F54=Lists!$D$4,$F54="&lt;Select&gt;"),"N/A","Error, please check"))</f>
        <v>N/A</v>
      </c>
      <c r="BL54" s="235" t="str">
        <f>IF($F54=Lists!$D$5,IF('Table A2 Economic Benefits'!BL106="","N/A",'Table A2 Economic Benefits'!BL106),
IF(OR($F54=Lists!$D$4,$F54="&lt;Select&gt;"),"N/A","Error, please check"))</f>
        <v>N/A</v>
      </c>
      <c r="BM54" s="235" t="str">
        <f>IF($F54=Lists!$D$5,IF('Table A2 Economic Benefits'!BM106="","N/A",'Table A2 Economic Benefits'!BM106),
IF(OR($F54=Lists!$D$4,$F54="&lt;Select&gt;"),"N/A","Error, please check"))</f>
        <v>N/A</v>
      </c>
      <c r="BN54" s="235" t="str">
        <f>IF($F54=Lists!$D$5,IF('Table A2 Economic Benefits'!BN106="","N/A",'Table A2 Economic Benefits'!BN106),
IF(OR($F54=Lists!$D$4,$F54="&lt;Select&gt;"),"N/A","Error, please check"))</f>
        <v>N/A</v>
      </c>
    </row>
    <row r="55" spans="3:66" x14ac:dyDescent="0.4">
      <c r="C55" s="103" t="str">
        <f>'Table A2 Economic Benefits'!C107</f>
        <v>&lt;Select&gt;</v>
      </c>
      <c r="D55" s="103" t="str">
        <f>'Table A2 Economic Benefits'!D107</f>
        <v>&lt;Select&gt;</v>
      </c>
      <c r="E55" s="103" t="str">
        <f>'Table A2 Economic Benefits'!E107</f>
        <v/>
      </c>
      <c r="F55" s="103" t="str">
        <f>'Table A2 Economic Benefits'!F107</f>
        <v>&lt;Select&gt;</v>
      </c>
      <c r="G55" s="235" t="str">
        <f>IF($F55=Lists!$D$5,IF('Table A2 Economic Benefits'!G107="","N/A",'Table A2 Economic Benefits'!G107),
IF(OR($F55=Lists!$D$4,$F55="&lt;Select&gt;"),"N/A","Error, please check"))</f>
        <v>N/A</v>
      </c>
      <c r="H55" s="235" t="str">
        <f>IF($F55=Lists!$D$5,IF('Table A2 Economic Benefits'!H107="","N/A",'Table A2 Economic Benefits'!H107),
IF(OR($F55=Lists!$D$4,$F55="&lt;Select&gt;"),"N/A","Error, please check"))</f>
        <v>N/A</v>
      </c>
      <c r="I55" s="235" t="str">
        <f>IF($F55=Lists!$D$5,IF('Table A2 Economic Benefits'!I107="","N/A",'Table A2 Economic Benefits'!I107),
IF(OR($F55=Lists!$D$4,$F55="&lt;Select&gt;"),"N/A","Error, please check"))</f>
        <v>N/A</v>
      </c>
      <c r="J55" s="235" t="str">
        <f>IF($F55=Lists!$D$5,IF('Table A2 Economic Benefits'!J107="","N/A",'Table A2 Economic Benefits'!J107),
IF(OR($F55=Lists!$D$4,$F55="&lt;Select&gt;"),"N/A","Error, please check"))</f>
        <v>N/A</v>
      </c>
      <c r="K55" s="235" t="str">
        <f>IF($F55=Lists!$D$5,IF('Table A2 Economic Benefits'!K107="","N/A",'Table A2 Economic Benefits'!K107),
IF(OR($F55=Lists!$D$4,$F55="&lt;Select&gt;"),"N/A","Error, please check"))</f>
        <v>N/A</v>
      </c>
      <c r="L55" s="235" t="str">
        <f>IF($F55=Lists!$D$5,IF('Table A2 Economic Benefits'!L107="","N/A",'Table A2 Economic Benefits'!L107),
IF(OR($F55=Lists!$D$4,$F55="&lt;Select&gt;"),"N/A","Error, please check"))</f>
        <v>N/A</v>
      </c>
      <c r="M55" s="235" t="str">
        <f>IF($F55=Lists!$D$5,IF('Table A2 Economic Benefits'!M107="","N/A",'Table A2 Economic Benefits'!M107),
IF(OR($F55=Lists!$D$4,$F55="&lt;Select&gt;"),"N/A","Error, please check"))</f>
        <v>N/A</v>
      </c>
      <c r="N55" s="235" t="str">
        <f>IF($F55=Lists!$D$5,IF('Table A2 Economic Benefits'!N107="","N/A",'Table A2 Economic Benefits'!N107),
IF(OR($F55=Lists!$D$4,$F55="&lt;Select&gt;"),"N/A","Error, please check"))</f>
        <v>N/A</v>
      </c>
      <c r="O55" s="235" t="str">
        <f>IF($F55=Lists!$D$5,IF('Table A2 Economic Benefits'!O107="","N/A",'Table A2 Economic Benefits'!O107),
IF(OR($F55=Lists!$D$4,$F55="&lt;Select&gt;"),"N/A","Error, please check"))</f>
        <v>N/A</v>
      </c>
      <c r="P55" s="235" t="str">
        <f>IF($F55=Lists!$D$5,IF('Table A2 Economic Benefits'!P107="","N/A",'Table A2 Economic Benefits'!P107),
IF(OR($F55=Lists!$D$4,$F55="&lt;Select&gt;"),"N/A","Error, please check"))</f>
        <v>N/A</v>
      </c>
      <c r="Q55" s="235" t="str">
        <f>IF($F55=Lists!$D$5,IF('Table A2 Economic Benefits'!Q107="","N/A",'Table A2 Economic Benefits'!Q107),
IF(OR($F55=Lists!$D$4,$F55="&lt;Select&gt;"),"N/A","Error, please check"))</f>
        <v>N/A</v>
      </c>
      <c r="R55" s="235" t="str">
        <f>IF($F55=Lists!$D$5,IF('Table A2 Economic Benefits'!R107="","N/A",'Table A2 Economic Benefits'!R107),
IF(OR($F55=Lists!$D$4,$F55="&lt;Select&gt;"),"N/A","Error, please check"))</f>
        <v>N/A</v>
      </c>
      <c r="S55" s="235" t="str">
        <f>IF($F55=Lists!$D$5,IF('Table A2 Economic Benefits'!S107="","N/A",'Table A2 Economic Benefits'!S107),
IF(OR($F55=Lists!$D$4,$F55="&lt;Select&gt;"),"N/A","Error, please check"))</f>
        <v>N/A</v>
      </c>
      <c r="T55" s="235" t="str">
        <f>IF($F55=Lists!$D$5,IF('Table A2 Economic Benefits'!T107="","N/A",'Table A2 Economic Benefits'!T107),
IF(OR($F55=Lists!$D$4,$F55="&lt;Select&gt;"),"N/A","Error, please check"))</f>
        <v>N/A</v>
      </c>
      <c r="U55" s="235" t="str">
        <f>IF($F55=Lists!$D$5,IF('Table A2 Economic Benefits'!U107="","N/A",'Table A2 Economic Benefits'!U107),
IF(OR($F55=Lists!$D$4,$F55="&lt;Select&gt;"),"N/A","Error, please check"))</f>
        <v>N/A</v>
      </c>
      <c r="V55" s="235" t="str">
        <f>IF($F55=Lists!$D$5,IF('Table A2 Economic Benefits'!V107="","N/A",'Table A2 Economic Benefits'!V107),
IF(OR($F55=Lists!$D$4,$F55="&lt;Select&gt;"),"N/A","Error, please check"))</f>
        <v>N/A</v>
      </c>
      <c r="W55" s="235" t="str">
        <f>IF($F55=Lists!$D$5,IF('Table A2 Economic Benefits'!W107="","N/A",'Table A2 Economic Benefits'!W107),
IF(OR($F55=Lists!$D$4,$F55="&lt;Select&gt;"),"N/A","Error, please check"))</f>
        <v>N/A</v>
      </c>
      <c r="X55" s="235" t="str">
        <f>IF($F55=Lists!$D$5,IF('Table A2 Economic Benefits'!X107="","N/A",'Table A2 Economic Benefits'!X107),
IF(OR($F55=Lists!$D$4,$F55="&lt;Select&gt;"),"N/A","Error, please check"))</f>
        <v>N/A</v>
      </c>
      <c r="Y55" s="235" t="str">
        <f>IF($F55=Lists!$D$5,IF('Table A2 Economic Benefits'!Y107="","N/A",'Table A2 Economic Benefits'!Y107),
IF(OR($F55=Lists!$D$4,$F55="&lt;Select&gt;"),"N/A","Error, please check"))</f>
        <v>N/A</v>
      </c>
      <c r="Z55" s="235" t="str">
        <f>IF($F55=Lists!$D$5,IF('Table A2 Economic Benefits'!Z107="","N/A",'Table A2 Economic Benefits'!Z107),
IF(OR($F55=Lists!$D$4,$F55="&lt;Select&gt;"),"N/A","Error, please check"))</f>
        <v>N/A</v>
      </c>
      <c r="AA55" s="235" t="str">
        <f>IF($F55=Lists!$D$5,IF('Table A2 Economic Benefits'!AA107="","N/A",'Table A2 Economic Benefits'!AA107),
IF(OR($F55=Lists!$D$4,$F55="&lt;Select&gt;"),"N/A","Error, please check"))</f>
        <v>N/A</v>
      </c>
      <c r="AB55" s="235" t="str">
        <f>IF($F55=Lists!$D$5,IF('Table A2 Economic Benefits'!AB107="","N/A",'Table A2 Economic Benefits'!AB107),
IF(OR($F55=Lists!$D$4,$F55="&lt;Select&gt;"),"N/A","Error, please check"))</f>
        <v>N/A</v>
      </c>
      <c r="AC55" s="235" t="str">
        <f>IF($F55=Lists!$D$5,IF('Table A2 Economic Benefits'!AC107="","N/A",'Table A2 Economic Benefits'!AC107),
IF(OR($F55=Lists!$D$4,$F55="&lt;Select&gt;"),"N/A","Error, please check"))</f>
        <v>N/A</v>
      </c>
      <c r="AD55" s="235" t="str">
        <f>IF($F55=Lists!$D$5,IF('Table A2 Economic Benefits'!AD107="","N/A",'Table A2 Economic Benefits'!AD107),
IF(OR($F55=Lists!$D$4,$F55="&lt;Select&gt;"),"N/A","Error, please check"))</f>
        <v>N/A</v>
      </c>
      <c r="AE55" s="235" t="str">
        <f>IF($F55=Lists!$D$5,IF('Table A2 Economic Benefits'!AE107="","N/A",'Table A2 Economic Benefits'!AE107),
IF(OR($F55=Lists!$D$4,$F55="&lt;Select&gt;"),"N/A","Error, please check"))</f>
        <v>N/A</v>
      </c>
      <c r="AF55" s="235" t="str">
        <f>IF($F55=Lists!$D$5,IF('Table A2 Economic Benefits'!AF107="","N/A",'Table A2 Economic Benefits'!AF107),
IF(OR($F55=Lists!$D$4,$F55="&lt;Select&gt;"),"N/A","Error, please check"))</f>
        <v>N/A</v>
      </c>
      <c r="AG55" s="235" t="str">
        <f>IF($F55=Lists!$D$5,IF('Table A2 Economic Benefits'!AG107="","N/A",'Table A2 Economic Benefits'!AG107),
IF(OR($F55=Lists!$D$4,$F55="&lt;Select&gt;"),"N/A","Error, please check"))</f>
        <v>N/A</v>
      </c>
      <c r="AH55" s="235" t="str">
        <f>IF($F55=Lists!$D$5,IF('Table A2 Economic Benefits'!AH107="","N/A",'Table A2 Economic Benefits'!AH107),
IF(OR($F55=Lists!$D$4,$F55="&lt;Select&gt;"),"N/A","Error, please check"))</f>
        <v>N/A</v>
      </c>
      <c r="AI55" s="235" t="str">
        <f>IF($F55=Lists!$D$5,IF('Table A2 Economic Benefits'!AI107="","N/A",'Table A2 Economic Benefits'!AI107),
IF(OR($F55=Lists!$D$4,$F55="&lt;Select&gt;"),"N/A","Error, please check"))</f>
        <v>N/A</v>
      </c>
      <c r="AJ55" s="235" t="str">
        <f>IF($F55=Lists!$D$5,IF('Table A2 Economic Benefits'!AJ107="","N/A",'Table A2 Economic Benefits'!AJ107),
IF(OR($F55=Lists!$D$4,$F55="&lt;Select&gt;"),"N/A","Error, please check"))</f>
        <v>N/A</v>
      </c>
      <c r="AK55" s="235" t="str">
        <f>IF($F55=Lists!$D$5,IF('Table A2 Economic Benefits'!AK107="","N/A",'Table A2 Economic Benefits'!AK107),
IF(OR($F55=Lists!$D$4,$F55="&lt;Select&gt;"),"N/A","Error, please check"))</f>
        <v>N/A</v>
      </c>
      <c r="AL55" s="235" t="str">
        <f>IF($F55=Lists!$D$5,IF('Table A2 Economic Benefits'!AL107="","N/A",'Table A2 Economic Benefits'!AL107),
IF(OR($F55=Lists!$D$4,$F55="&lt;Select&gt;"),"N/A","Error, please check"))</f>
        <v>N/A</v>
      </c>
      <c r="AM55" s="235" t="str">
        <f>IF($F55=Lists!$D$5,IF('Table A2 Economic Benefits'!AM107="","N/A",'Table A2 Economic Benefits'!AM107),
IF(OR($F55=Lists!$D$4,$F55="&lt;Select&gt;"),"N/A","Error, please check"))</f>
        <v>N/A</v>
      </c>
      <c r="AN55" s="235" t="str">
        <f>IF($F55=Lists!$D$5,IF('Table A2 Economic Benefits'!AN107="","N/A",'Table A2 Economic Benefits'!AN107),
IF(OR($F55=Lists!$D$4,$F55="&lt;Select&gt;"),"N/A","Error, please check"))</f>
        <v>N/A</v>
      </c>
      <c r="AO55" s="235" t="str">
        <f>IF($F55=Lists!$D$5,IF('Table A2 Economic Benefits'!AO107="","N/A",'Table A2 Economic Benefits'!AO107),
IF(OR($F55=Lists!$D$4,$F55="&lt;Select&gt;"),"N/A","Error, please check"))</f>
        <v>N/A</v>
      </c>
      <c r="AP55" s="235" t="str">
        <f>IF($F55=Lists!$D$5,IF('Table A2 Economic Benefits'!AP107="","N/A",'Table A2 Economic Benefits'!AP107),
IF(OR($F55=Lists!$D$4,$F55="&lt;Select&gt;"),"N/A","Error, please check"))</f>
        <v>N/A</v>
      </c>
      <c r="AQ55" s="235" t="str">
        <f>IF($F55=Lists!$D$5,IF('Table A2 Economic Benefits'!AQ107="","N/A",'Table A2 Economic Benefits'!AQ107),
IF(OR($F55=Lists!$D$4,$F55="&lt;Select&gt;"),"N/A","Error, please check"))</f>
        <v>N/A</v>
      </c>
      <c r="AR55" s="235" t="str">
        <f>IF($F55=Lists!$D$5,IF('Table A2 Economic Benefits'!AR107="","N/A",'Table A2 Economic Benefits'!AR107),
IF(OR($F55=Lists!$D$4,$F55="&lt;Select&gt;"),"N/A","Error, please check"))</f>
        <v>N/A</v>
      </c>
      <c r="AS55" s="235" t="str">
        <f>IF($F55=Lists!$D$5,IF('Table A2 Economic Benefits'!AS107="","N/A",'Table A2 Economic Benefits'!AS107),
IF(OR($F55=Lists!$D$4,$F55="&lt;Select&gt;"),"N/A","Error, please check"))</f>
        <v>N/A</v>
      </c>
      <c r="AT55" s="235" t="str">
        <f>IF($F55=Lists!$D$5,IF('Table A2 Economic Benefits'!AT107="","N/A",'Table A2 Economic Benefits'!AT107),
IF(OR($F55=Lists!$D$4,$F55="&lt;Select&gt;"),"N/A","Error, please check"))</f>
        <v>N/A</v>
      </c>
      <c r="AU55" s="235" t="str">
        <f>IF($F55=Lists!$D$5,IF('Table A2 Economic Benefits'!AU107="","N/A",'Table A2 Economic Benefits'!AU107),
IF(OR($F55=Lists!$D$4,$F55="&lt;Select&gt;"),"N/A","Error, please check"))</f>
        <v>N/A</v>
      </c>
      <c r="AV55" s="235" t="str">
        <f>IF($F55=Lists!$D$5,IF('Table A2 Economic Benefits'!AV107="","N/A",'Table A2 Economic Benefits'!AV107),
IF(OR($F55=Lists!$D$4,$F55="&lt;Select&gt;"),"N/A","Error, please check"))</f>
        <v>N/A</v>
      </c>
      <c r="AW55" s="235" t="str">
        <f>IF($F55=Lists!$D$5,IF('Table A2 Economic Benefits'!AW107="","N/A",'Table A2 Economic Benefits'!AW107),
IF(OR($F55=Lists!$D$4,$F55="&lt;Select&gt;"),"N/A","Error, please check"))</f>
        <v>N/A</v>
      </c>
      <c r="AX55" s="235" t="str">
        <f>IF($F55=Lists!$D$5,IF('Table A2 Economic Benefits'!AX107="","N/A",'Table A2 Economic Benefits'!AX107),
IF(OR($F55=Lists!$D$4,$F55="&lt;Select&gt;"),"N/A","Error, please check"))</f>
        <v>N/A</v>
      </c>
      <c r="AY55" s="235" t="str">
        <f>IF($F55=Lists!$D$5,IF('Table A2 Economic Benefits'!AY107="","N/A",'Table A2 Economic Benefits'!AY107),
IF(OR($F55=Lists!$D$4,$F55="&lt;Select&gt;"),"N/A","Error, please check"))</f>
        <v>N/A</v>
      </c>
      <c r="AZ55" s="235" t="str">
        <f>IF($F55=Lists!$D$5,IF('Table A2 Economic Benefits'!AZ107="","N/A",'Table A2 Economic Benefits'!AZ107),
IF(OR($F55=Lists!$D$4,$F55="&lt;Select&gt;"),"N/A","Error, please check"))</f>
        <v>N/A</v>
      </c>
      <c r="BA55" s="235" t="str">
        <f>IF($F55=Lists!$D$5,IF('Table A2 Economic Benefits'!BA107="","N/A",'Table A2 Economic Benefits'!BA107),
IF(OR($F55=Lists!$D$4,$F55="&lt;Select&gt;"),"N/A","Error, please check"))</f>
        <v>N/A</v>
      </c>
      <c r="BB55" s="235" t="str">
        <f>IF($F55=Lists!$D$5,IF('Table A2 Economic Benefits'!BB107="","N/A",'Table A2 Economic Benefits'!BB107),
IF(OR($F55=Lists!$D$4,$F55="&lt;Select&gt;"),"N/A","Error, please check"))</f>
        <v>N/A</v>
      </c>
      <c r="BC55" s="235" t="str">
        <f>IF($F55=Lists!$D$5,IF('Table A2 Economic Benefits'!BC107="","N/A",'Table A2 Economic Benefits'!BC107),
IF(OR($F55=Lists!$D$4,$F55="&lt;Select&gt;"),"N/A","Error, please check"))</f>
        <v>N/A</v>
      </c>
      <c r="BD55" s="235" t="str">
        <f>IF($F55=Lists!$D$5,IF('Table A2 Economic Benefits'!BD107="","N/A",'Table A2 Economic Benefits'!BD107),
IF(OR($F55=Lists!$D$4,$F55="&lt;Select&gt;"),"N/A","Error, please check"))</f>
        <v>N/A</v>
      </c>
      <c r="BE55" s="235" t="str">
        <f>IF($F55=Lists!$D$5,IF('Table A2 Economic Benefits'!BE107="","N/A",'Table A2 Economic Benefits'!BE107),
IF(OR($F55=Lists!$D$4,$F55="&lt;Select&gt;"),"N/A","Error, please check"))</f>
        <v>N/A</v>
      </c>
      <c r="BF55" s="235" t="str">
        <f>IF($F55=Lists!$D$5,IF('Table A2 Economic Benefits'!BF107="","N/A",'Table A2 Economic Benefits'!BF107),
IF(OR($F55=Lists!$D$4,$F55="&lt;Select&gt;"),"N/A","Error, please check"))</f>
        <v>N/A</v>
      </c>
      <c r="BG55" s="235" t="str">
        <f>IF($F55=Lists!$D$5,IF('Table A2 Economic Benefits'!BG107="","N/A",'Table A2 Economic Benefits'!BG107),
IF(OR($F55=Lists!$D$4,$F55="&lt;Select&gt;"),"N/A","Error, please check"))</f>
        <v>N/A</v>
      </c>
      <c r="BH55" s="235" t="str">
        <f>IF($F55=Lists!$D$5,IF('Table A2 Economic Benefits'!BH107="","N/A",'Table A2 Economic Benefits'!BH107),
IF(OR($F55=Lists!$D$4,$F55="&lt;Select&gt;"),"N/A","Error, please check"))</f>
        <v>N/A</v>
      </c>
      <c r="BI55" s="235" t="str">
        <f>IF($F55=Lists!$D$5,IF('Table A2 Economic Benefits'!BI107="","N/A",'Table A2 Economic Benefits'!BI107),
IF(OR($F55=Lists!$D$4,$F55="&lt;Select&gt;"),"N/A","Error, please check"))</f>
        <v>N/A</v>
      </c>
      <c r="BJ55" s="235" t="str">
        <f>IF($F55=Lists!$D$5,IF('Table A2 Economic Benefits'!BJ107="","N/A",'Table A2 Economic Benefits'!BJ107),
IF(OR($F55=Lists!$D$4,$F55="&lt;Select&gt;"),"N/A","Error, please check"))</f>
        <v>N/A</v>
      </c>
      <c r="BK55" s="235" t="str">
        <f>IF($F55=Lists!$D$5,IF('Table A2 Economic Benefits'!BK107="","N/A",'Table A2 Economic Benefits'!BK107),
IF(OR($F55=Lists!$D$4,$F55="&lt;Select&gt;"),"N/A","Error, please check"))</f>
        <v>N/A</v>
      </c>
      <c r="BL55" s="235" t="str">
        <f>IF($F55=Lists!$D$5,IF('Table A2 Economic Benefits'!BL107="","N/A",'Table A2 Economic Benefits'!BL107),
IF(OR($F55=Lists!$D$4,$F55="&lt;Select&gt;"),"N/A","Error, please check"))</f>
        <v>N/A</v>
      </c>
      <c r="BM55" s="235" t="str">
        <f>IF($F55=Lists!$D$5,IF('Table A2 Economic Benefits'!BM107="","N/A",'Table A2 Economic Benefits'!BM107),
IF(OR($F55=Lists!$D$4,$F55="&lt;Select&gt;"),"N/A","Error, please check"))</f>
        <v>N/A</v>
      </c>
      <c r="BN55" s="235" t="str">
        <f>IF($F55=Lists!$D$5,IF('Table A2 Economic Benefits'!BN107="","N/A",'Table A2 Economic Benefits'!BN107),
IF(OR($F55=Lists!$D$4,$F55="&lt;Select&gt;"),"N/A","Error, please check"))</f>
        <v>N/A</v>
      </c>
    </row>
    <row r="56" spans="3:66" x14ac:dyDescent="0.4">
      <c r="C56" s="103" t="str">
        <f>'Table A2 Economic Benefits'!C108</f>
        <v>&lt;Select&gt;</v>
      </c>
      <c r="D56" s="103" t="str">
        <f>'Table A2 Economic Benefits'!D108</f>
        <v>&lt;Select&gt;</v>
      </c>
      <c r="E56" s="103" t="str">
        <f>'Table A2 Economic Benefits'!E108</f>
        <v/>
      </c>
      <c r="F56" s="103" t="str">
        <f>'Table A2 Economic Benefits'!F108</f>
        <v>&lt;Select&gt;</v>
      </c>
      <c r="G56" s="235" t="str">
        <f>IF($F56=Lists!$D$5,IF('Table A2 Economic Benefits'!G108="","N/A",'Table A2 Economic Benefits'!G108),
IF(OR($F56=Lists!$D$4,$F56="&lt;Select&gt;"),"N/A","Error, please check"))</f>
        <v>N/A</v>
      </c>
      <c r="H56" s="235" t="str">
        <f>IF($F56=Lists!$D$5,IF('Table A2 Economic Benefits'!H108="","N/A",'Table A2 Economic Benefits'!H108),
IF(OR($F56=Lists!$D$4,$F56="&lt;Select&gt;"),"N/A","Error, please check"))</f>
        <v>N/A</v>
      </c>
      <c r="I56" s="235" t="str">
        <f>IF($F56=Lists!$D$5,IF('Table A2 Economic Benefits'!I108="","N/A",'Table A2 Economic Benefits'!I108),
IF(OR($F56=Lists!$D$4,$F56="&lt;Select&gt;"),"N/A","Error, please check"))</f>
        <v>N/A</v>
      </c>
      <c r="J56" s="235" t="str">
        <f>IF($F56=Lists!$D$5,IF('Table A2 Economic Benefits'!J108="","N/A",'Table A2 Economic Benefits'!J108),
IF(OR($F56=Lists!$D$4,$F56="&lt;Select&gt;"),"N/A","Error, please check"))</f>
        <v>N/A</v>
      </c>
      <c r="K56" s="235" t="str">
        <f>IF($F56=Lists!$D$5,IF('Table A2 Economic Benefits'!K108="","N/A",'Table A2 Economic Benefits'!K108),
IF(OR($F56=Lists!$D$4,$F56="&lt;Select&gt;"),"N/A","Error, please check"))</f>
        <v>N/A</v>
      </c>
      <c r="L56" s="235" t="str">
        <f>IF($F56=Lists!$D$5,IF('Table A2 Economic Benefits'!L108="","N/A",'Table A2 Economic Benefits'!L108),
IF(OR($F56=Lists!$D$4,$F56="&lt;Select&gt;"),"N/A","Error, please check"))</f>
        <v>N/A</v>
      </c>
      <c r="M56" s="235" t="str">
        <f>IF($F56=Lists!$D$5,IF('Table A2 Economic Benefits'!M108="","N/A",'Table A2 Economic Benefits'!M108),
IF(OR($F56=Lists!$D$4,$F56="&lt;Select&gt;"),"N/A","Error, please check"))</f>
        <v>N/A</v>
      </c>
      <c r="N56" s="235" t="str">
        <f>IF($F56=Lists!$D$5,IF('Table A2 Economic Benefits'!N108="","N/A",'Table A2 Economic Benefits'!N108),
IF(OR($F56=Lists!$D$4,$F56="&lt;Select&gt;"),"N/A","Error, please check"))</f>
        <v>N/A</v>
      </c>
      <c r="O56" s="235" t="str">
        <f>IF($F56=Lists!$D$5,IF('Table A2 Economic Benefits'!O108="","N/A",'Table A2 Economic Benefits'!O108),
IF(OR($F56=Lists!$D$4,$F56="&lt;Select&gt;"),"N/A","Error, please check"))</f>
        <v>N/A</v>
      </c>
      <c r="P56" s="235" t="str">
        <f>IF($F56=Lists!$D$5,IF('Table A2 Economic Benefits'!P108="","N/A",'Table A2 Economic Benefits'!P108),
IF(OR($F56=Lists!$D$4,$F56="&lt;Select&gt;"),"N/A","Error, please check"))</f>
        <v>N/A</v>
      </c>
      <c r="Q56" s="235" t="str">
        <f>IF($F56=Lists!$D$5,IF('Table A2 Economic Benefits'!Q108="","N/A",'Table A2 Economic Benefits'!Q108),
IF(OR($F56=Lists!$D$4,$F56="&lt;Select&gt;"),"N/A","Error, please check"))</f>
        <v>N/A</v>
      </c>
      <c r="R56" s="235" t="str">
        <f>IF($F56=Lists!$D$5,IF('Table A2 Economic Benefits'!R108="","N/A",'Table A2 Economic Benefits'!R108),
IF(OR($F56=Lists!$D$4,$F56="&lt;Select&gt;"),"N/A","Error, please check"))</f>
        <v>N/A</v>
      </c>
      <c r="S56" s="235" t="str">
        <f>IF($F56=Lists!$D$5,IF('Table A2 Economic Benefits'!S108="","N/A",'Table A2 Economic Benefits'!S108),
IF(OR($F56=Lists!$D$4,$F56="&lt;Select&gt;"),"N/A","Error, please check"))</f>
        <v>N/A</v>
      </c>
      <c r="T56" s="235" t="str">
        <f>IF($F56=Lists!$D$5,IF('Table A2 Economic Benefits'!T108="","N/A",'Table A2 Economic Benefits'!T108),
IF(OR($F56=Lists!$D$4,$F56="&lt;Select&gt;"),"N/A","Error, please check"))</f>
        <v>N/A</v>
      </c>
      <c r="U56" s="235" t="str">
        <f>IF($F56=Lists!$D$5,IF('Table A2 Economic Benefits'!U108="","N/A",'Table A2 Economic Benefits'!U108),
IF(OR($F56=Lists!$D$4,$F56="&lt;Select&gt;"),"N/A","Error, please check"))</f>
        <v>N/A</v>
      </c>
      <c r="V56" s="235" t="str">
        <f>IF($F56=Lists!$D$5,IF('Table A2 Economic Benefits'!V108="","N/A",'Table A2 Economic Benefits'!V108),
IF(OR($F56=Lists!$D$4,$F56="&lt;Select&gt;"),"N/A","Error, please check"))</f>
        <v>N/A</v>
      </c>
      <c r="W56" s="235" t="str">
        <f>IF($F56=Lists!$D$5,IF('Table A2 Economic Benefits'!W108="","N/A",'Table A2 Economic Benefits'!W108),
IF(OR($F56=Lists!$D$4,$F56="&lt;Select&gt;"),"N/A","Error, please check"))</f>
        <v>N/A</v>
      </c>
      <c r="X56" s="235" t="str">
        <f>IF($F56=Lists!$D$5,IF('Table A2 Economic Benefits'!X108="","N/A",'Table A2 Economic Benefits'!X108),
IF(OR($F56=Lists!$D$4,$F56="&lt;Select&gt;"),"N/A","Error, please check"))</f>
        <v>N/A</v>
      </c>
      <c r="Y56" s="235" t="str">
        <f>IF($F56=Lists!$D$5,IF('Table A2 Economic Benefits'!Y108="","N/A",'Table A2 Economic Benefits'!Y108),
IF(OR($F56=Lists!$D$4,$F56="&lt;Select&gt;"),"N/A","Error, please check"))</f>
        <v>N/A</v>
      </c>
      <c r="Z56" s="235" t="str">
        <f>IF($F56=Lists!$D$5,IF('Table A2 Economic Benefits'!Z108="","N/A",'Table A2 Economic Benefits'!Z108),
IF(OR($F56=Lists!$D$4,$F56="&lt;Select&gt;"),"N/A","Error, please check"))</f>
        <v>N/A</v>
      </c>
      <c r="AA56" s="235" t="str">
        <f>IF($F56=Lists!$D$5,IF('Table A2 Economic Benefits'!AA108="","N/A",'Table A2 Economic Benefits'!AA108),
IF(OR($F56=Lists!$D$4,$F56="&lt;Select&gt;"),"N/A","Error, please check"))</f>
        <v>N/A</v>
      </c>
      <c r="AB56" s="235" t="str">
        <f>IF($F56=Lists!$D$5,IF('Table A2 Economic Benefits'!AB108="","N/A",'Table A2 Economic Benefits'!AB108),
IF(OR($F56=Lists!$D$4,$F56="&lt;Select&gt;"),"N/A","Error, please check"))</f>
        <v>N/A</v>
      </c>
      <c r="AC56" s="235" t="str">
        <f>IF($F56=Lists!$D$5,IF('Table A2 Economic Benefits'!AC108="","N/A",'Table A2 Economic Benefits'!AC108),
IF(OR($F56=Lists!$D$4,$F56="&lt;Select&gt;"),"N/A","Error, please check"))</f>
        <v>N/A</v>
      </c>
      <c r="AD56" s="235" t="str">
        <f>IF($F56=Lists!$D$5,IF('Table A2 Economic Benefits'!AD108="","N/A",'Table A2 Economic Benefits'!AD108),
IF(OR($F56=Lists!$D$4,$F56="&lt;Select&gt;"),"N/A","Error, please check"))</f>
        <v>N/A</v>
      </c>
      <c r="AE56" s="235" t="str">
        <f>IF($F56=Lists!$D$5,IF('Table A2 Economic Benefits'!AE108="","N/A",'Table A2 Economic Benefits'!AE108),
IF(OR($F56=Lists!$D$4,$F56="&lt;Select&gt;"),"N/A","Error, please check"))</f>
        <v>N/A</v>
      </c>
      <c r="AF56" s="235" t="str">
        <f>IF($F56=Lists!$D$5,IF('Table A2 Economic Benefits'!AF108="","N/A",'Table A2 Economic Benefits'!AF108),
IF(OR($F56=Lists!$D$4,$F56="&lt;Select&gt;"),"N/A","Error, please check"))</f>
        <v>N/A</v>
      </c>
      <c r="AG56" s="235" t="str">
        <f>IF($F56=Lists!$D$5,IF('Table A2 Economic Benefits'!AG108="","N/A",'Table A2 Economic Benefits'!AG108),
IF(OR($F56=Lists!$D$4,$F56="&lt;Select&gt;"),"N/A","Error, please check"))</f>
        <v>N/A</v>
      </c>
      <c r="AH56" s="235" t="str">
        <f>IF($F56=Lists!$D$5,IF('Table A2 Economic Benefits'!AH108="","N/A",'Table A2 Economic Benefits'!AH108),
IF(OR($F56=Lists!$D$4,$F56="&lt;Select&gt;"),"N/A","Error, please check"))</f>
        <v>N/A</v>
      </c>
      <c r="AI56" s="235" t="str">
        <f>IF($F56=Lists!$D$5,IF('Table A2 Economic Benefits'!AI108="","N/A",'Table A2 Economic Benefits'!AI108),
IF(OR($F56=Lists!$D$4,$F56="&lt;Select&gt;"),"N/A","Error, please check"))</f>
        <v>N/A</v>
      </c>
      <c r="AJ56" s="235" t="str">
        <f>IF($F56=Lists!$D$5,IF('Table A2 Economic Benefits'!AJ108="","N/A",'Table A2 Economic Benefits'!AJ108),
IF(OR($F56=Lists!$D$4,$F56="&lt;Select&gt;"),"N/A","Error, please check"))</f>
        <v>N/A</v>
      </c>
      <c r="AK56" s="235" t="str">
        <f>IF($F56=Lists!$D$5,IF('Table A2 Economic Benefits'!AK108="","N/A",'Table A2 Economic Benefits'!AK108),
IF(OR($F56=Lists!$D$4,$F56="&lt;Select&gt;"),"N/A","Error, please check"))</f>
        <v>N/A</v>
      </c>
      <c r="AL56" s="235" t="str">
        <f>IF($F56=Lists!$D$5,IF('Table A2 Economic Benefits'!AL108="","N/A",'Table A2 Economic Benefits'!AL108),
IF(OR($F56=Lists!$D$4,$F56="&lt;Select&gt;"),"N/A","Error, please check"))</f>
        <v>N/A</v>
      </c>
      <c r="AM56" s="235" t="str">
        <f>IF($F56=Lists!$D$5,IF('Table A2 Economic Benefits'!AM108="","N/A",'Table A2 Economic Benefits'!AM108),
IF(OR($F56=Lists!$D$4,$F56="&lt;Select&gt;"),"N/A","Error, please check"))</f>
        <v>N/A</v>
      </c>
      <c r="AN56" s="235" t="str">
        <f>IF($F56=Lists!$D$5,IF('Table A2 Economic Benefits'!AN108="","N/A",'Table A2 Economic Benefits'!AN108),
IF(OR($F56=Lists!$D$4,$F56="&lt;Select&gt;"),"N/A","Error, please check"))</f>
        <v>N/A</v>
      </c>
      <c r="AO56" s="235" t="str">
        <f>IF($F56=Lists!$D$5,IF('Table A2 Economic Benefits'!AO108="","N/A",'Table A2 Economic Benefits'!AO108),
IF(OR($F56=Lists!$D$4,$F56="&lt;Select&gt;"),"N/A","Error, please check"))</f>
        <v>N/A</v>
      </c>
      <c r="AP56" s="235" t="str">
        <f>IF($F56=Lists!$D$5,IF('Table A2 Economic Benefits'!AP108="","N/A",'Table A2 Economic Benefits'!AP108),
IF(OR($F56=Lists!$D$4,$F56="&lt;Select&gt;"),"N/A","Error, please check"))</f>
        <v>N/A</v>
      </c>
      <c r="AQ56" s="235" t="str">
        <f>IF($F56=Lists!$D$5,IF('Table A2 Economic Benefits'!AQ108="","N/A",'Table A2 Economic Benefits'!AQ108),
IF(OR($F56=Lists!$D$4,$F56="&lt;Select&gt;"),"N/A","Error, please check"))</f>
        <v>N/A</v>
      </c>
      <c r="AR56" s="235" t="str">
        <f>IF($F56=Lists!$D$5,IF('Table A2 Economic Benefits'!AR108="","N/A",'Table A2 Economic Benefits'!AR108),
IF(OR($F56=Lists!$D$4,$F56="&lt;Select&gt;"),"N/A","Error, please check"))</f>
        <v>N/A</v>
      </c>
      <c r="AS56" s="235" t="str">
        <f>IF($F56=Lists!$D$5,IF('Table A2 Economic Benefits'!AS108="","N/A",'Table A2 Economic Benefits'!AS108),
IF(OR($F56=Lists!$D$4,$F56="&lt;Select&gt;"),"N/A","Error, please check"))</f>
        <v>N/A</v>
      </c>
      <c r="AT56" s="235" t="str">
        <f>IF($F56=Lists!$D$5,IF('Table A2 Economic Benefits'!AT108="","N/A",'Table A2 Economic Benefits'!AT108),
IF(OR($F56=Lists!$D$4,$F56="&lt;Select&gt;"),"N/A","Error, please check"))</f>
        <v>N/A</v>
      </c>
      <c r="AU56" s="235" t="str">
        <f>IF($F56=Lists!$D$5,IF('Table A2 Economic Benefits'!AU108="","N/A",'Table A2 Economic Benefits'!AU108),
IF(OR($F56=Lists!$D$4,$F56="&lt;Select&gt;"),"N/A","Error, please check"))</f>
        <v>N/A</v>
      </c>
      <c r="AV56" s="235" t="str">
        <f>IF($F56=Lists!$D$5,IF('Table A2 Economic Benefits'!AV108="","N/A",'Table A2 Economic Benefits'!AV108),
IF(OR($F56=Lists!$D$4,$F56="&lt;Select&gt;"),"N/A","Error, please check"))</f>
        <v>N/A</v>
      </c>
      <c r="AW56" s="235" t="str">
        <f>IF($F56=Lists!$D$5,IF('Table A2 Economic Benefits'!AW108="","N/A",'Table A2 Economic Benefits'!AW108),
IF(OR($F56=Lists!$D$4,$F56="&lt;Select&gt;"),"N/A","Error, please check"))</f>
        <v>N/A</v>
      </c>
      <c r="AX56" s="235" t="str">
        <f>IF($F56=Lists!$D$5,IF('Table A2 Economic Benefits'!AX108="","N/A",'Table A2 Economic Benefits'!AX108),
IF(OR($F56=Lists!$D$4,$F56="&lt;Select&gt;"),"N/A","Error, please check"))</f>
        <v>N/A</v>
      </c>
      <c r="AY56" s="235" t="str">
        <f>IF($F56=Lists!$D$5,IF('Table A2 Economic Benefits'!AY108="","N/A",'Table A2 Economic Benefits'!AY108),
IF(OR($F56=Lists!$D$4,$F56="&lt;Select&gt;"),"N/A","Error, please check"))</f>
        <v>N/A</v>
      </c>
      <c r="AZ56" s="235" t="str">
        <f>IF($F56=Lists!$D$5,IF('Table A2 Economic Benefits'!AZ108="","N/A",'Table A2 Economic Benefits'!AZ108),
IF(OR($F56=Lists!$D$4,$F56="&lt;Select&gt;"),"N/A","Error, please check"))</f>
        <v>N/A</v>
      </c>
      <c r="BA56" s="235" t="str">
        <f>IF($F56=Lists!$D$5,IF('Table A2 Economic Benefits'!BA108="","N/A",'Table A2 Economic Benefits'!BA108),
IF(OR($F56=Lists!$D$4,$F56="&lt;Select&gt;"),"N/A","Error, please check"))</f>
        <v>N/A</v>
      </c>
      <c r="BB56" s="235" t="str">
        <f>IF($F56=Lists!$D$5,IF('Table A2 Economic Benefits'!BB108="","N/A",'Table A2 Economic Benefits'!BB108),
IF(OR($F56=Lists!$D$4,$F56="&lt;Select&gt;"),"N/A","Error, please check"))</f>
        <v>N/A</v>
      </c>
      <c r="BC56" s="235" t="str">
        <f>IF($F56=Lists!$D$5,IF('Table A2 Economic Benefits'!BC108="","N/A",'Table A2 Economic Benefits'!BC108),
IF(OR($F56=Lists!$D$4,$F56="&lt;Select&gt;"),"N/A","Error, please check"))</f>
        <v>N/A</v>
      </c>
      <c r="BD56" s="235" t="str">
        <f>IF($F56=Lists!$D$5,IF('Table A2 Economic Benefits'!BD108="","N/A",'Table A2 Economic Benefits'!BD108),
IF(OR($F56=Lists!$D$4,$F56="&lt;Select&gt;"),"N/A","Error, please check"))</f>
        <v>N/A</v>
      </c>
      <c r="BE56" s="235" t="str">
        <f>IF($F56=Lists!$D$5,IF('Table A2 Economic Benefits'!BE108="","N/A",'Table A2 Economic Benefits'!BE108),
IF(OR($F56=Lists!$D$4,$F56="&lt;Select&gt;"),"N/A","Error, please check"))</f>
        <v>N/A</v>
      </c>
      <c r="BF56" s="235" t="str">
        <f>IF($F56=Lists!$D$5,IF('Table A2 Economic Benefits'!BF108="","N/A",'Table A2 Economic Benefits'!BF108),
IF(OR($F56=Lists!$D$4,$F56="&lt;Select&gt;"),"N/A","Error, please check"))</f>
        <v>N/A</v>
      </c>
      <c r="BG56" s="235" t="str">
        <f>IF($F56=Lists!$D$5,IF('Table A2 Economic Benefits'!BG108="","N/A",'Table A2 Economic Benefits'!BG108),
IF(OR($F56=Lists!$D$4,$F56="&lt;Select&gt;"),"N/A","Error, please check"))</f>
        <v>N/A</v>
      </c>
      <c r="BH56" s="235" t="str">
        <f>IF($F56=Lists!$D$5,IF('Table A2 Economic Benefits'!BH108="","N/A",'Table A2 Economic Benefits'!BH108),
IF(OR($F56=Lists!$D$4,$F56="&lt;Select&gt;"),"N/A","Error, please check"))</f>
        <v>N/A</v>
      </c>
      <c r="BI56" s="235" t="str">
        <f>IF($F56=Lists!$D$5,IF('Table A2 Economic Benefits'!BI108="","N/A",'Table A2 Economic Benefits'!BI108),
IF(OR($F56=Lists!$D$4,$F56="&lt;Select&gt;"),"N/A","Error, please check"))</f>
        <v>N/A</v>
      </c>
      <c r="BJ56" s="235" t="str">
        <f>IF($F56=Lists!$D$5,IF('Table A2 Economic Benefits'!BJ108="","N/A",'Table A2 Economic Benefits'!BJ108),
IF(OR($F56=Lists!$D$4,$F56="&lt;Select&gt;"),"N/A","Error, please check"))</f>
        <v>N/A</v>
      </c>
      <c r="BK56" s="235" t="str">
        <f>IF($F56=Lists!$D$5,IF('Table A2 Economic Benefits'!BK108="","N/A",'Table A2 Economic Benefits'!BK108),
IF(OR($F56=Lists!$D$4,$F56="&lt;Select&gt;"),"N/A","Error, please check"))</f>
        <v>N/A</v>
      </c>
      <c r="BL56" s="235" t="str">
        <f>IF($F56=Lists!$D$5,IF('Table A2 Economic Benefits'!BL108="","N/A",'Table A2 Economic Benefits'!BL108),
IF(OR($F56=Lists!$D$4,$F56="&lt;Select&gt;"),"N/A","Error, please check"))</f>
        <v>N/A</v>
      </c>
      <c r="BM56" s="235" t="str">
        <f>IF($F56=Lists!$D$5,IF('Table A2 Economic Benefits'!BM108="","N/A",'Table A2 Economic Benefits'!BM108),
IF(OR($F56=Lists!$D$4,$F56="&lt;Select&gt;"),"N/A","Error, please check"))</f>
        <v>N/A</v>
      </c>
      <c r="BN56" s="235" t="str">
        <f>IF($F56=Lists!$D$5,IF('Table A2 Economic Benefits'!BN108="","N/A",'Table A2 Economic Benefits'!BN108),
IF(OR($F56=Lists!$D$4,$F56="&lt;Select&gt;"),"N/A","Error, please check"))</f>
        <v>N/A</v>
      </c>
    </row>
    <row r="57" spans="3:66" x14ac:dyDescent="0.4">
      <c r="C57" s="103" t="str">
        <f>'Table A2 Economic Benefits'!C109</f>
        <v>&lt;Select&gt;</v>
      </c>
      <c r="D57" s="103" t="str">
        <f>'Table A2 Economic Benefits'!D109</f>
        <v>&lt;Select&gt;</v>
      </c>
      <c r="E57" s="103" t="str">
        <f>'Table A2 Economic Benefits'!E109</f>
        <v/>
      </c>
      <c r="F57" s="103" t="str">
        <f>'Table A2 Economic Benefits'!F109</f>
        <v>&lt;Select&gt;</v>
      </c>
      <c r="G57" s="235" t="str">
        <f>IF($F57=Lists!$D$5,IF('Table A2 Economic Benefits'!G109="","N/A",'Table A2 Economic Benefits'!G109),
IF(OR($F57=Lists!$D$4,$F57="&lt;Select&gt;"),"N/A","Error, please check"))</f>
        <v>N/A</v>
      </c>
      <c r="H57" s="235" t="str">
        <f>IF($F57=Lists!$D$5,IF('Table A2 Economic Benefits'!H109="","N/A",'Table A2 Economic Benefits'!H109),
IF(OR($F57=Lists!$D$4,$F57="&lt;Select&gt;"),"N/A","Error, please check"))</f>
        <v>N/A</v>
      </c>
      <c r="I57" s="235" t="str">
        <f>IF($F57=Lists!$D$5,IF('Table A2 Economic Benefits'!I109="","N/A",'Table A2 Economic Benefits'!I109),
IF(OR($F57=Lists!$D$4,$F57="&lt;Select&gt;"),"N/A","Error, please check"))</f>
        <v>N/A</v>
      </c>
      <c r="J57" s="235" t="str">
        <f>IF($F57=Lists!$D$5,IF('Table A2 Economic Benefits'!J109="","N/A",'Table A2 Economic Benefits'!J109),
IF(OR($F57=Lists!$D$4,$F57="&lt;Select&gt;"),"N/A","Error, please check"))</f>
        <v>N/A</v>
      </c>
      <c r="K57" s="235" t="str">
        <f>IF($F57=Lists!$D$5,IF('Table A2 Economic Benefits'!K109="","N/A",'Table A2 Economic Benefits'!K109),
IF(OR($F57=Lists!$D$4,$F57="&lt;Select&gt;"),"N/A","Error, please check"))</f>
        <v>N/A</v>
      </c>
      <c r="L57" s="235" t="str">
        <f>IF($F57=Lists!$D$5,IF('Table A2 Economic Benefits'!L109="","N/A",'Table A2 Economic Benefits'!L109),
IF(OR($F57=Lists!$D$4,$F57="&lt;Select&gt;"),"N/A","Error, please check"))</f>
        <v>N/A</v>
      </c>
      <c r="M57" s="235" t="str">
        <f>IF($F57=Lists!$D$5,IF('Table A2 Economic Benefits'!M109="","N/A",'Table A2 Economic Benefits'!M109),
IF(OR($F57=Lists!$D$4,$F57="&lt;Select&gt;"),"N/A","Error, please check"))</f>
        <v>N/A</v>
      </c>
      <c r="N57" s="235" t="str">
        <f>IF($F57=Lists!$D$5,IF('Table A2 Economic Benefits'!N109="","N/A",'Table A2 Economic Benefits'!N109),
IF(OR($F57=Lists!$D$4,$F57="&lt;Select&gt;"),"N/A","Error, please check"))</f>
        <v>N/A</v>
      </c>
      <c r="O57" s="235" t="str">
        <f>IF($F57=Lists!$D$5,IF('Table A2 Economic Benefits'!O109="","N/A",'Table A2 Economic Benefits'!O109),
IF(OR($F57=Lists!$D$4,$F57="&lt;Select&gt;"),"N/A","Error, please check"))</f>
        <v>N/A</v>
      </c>
      <c r="P57" s="235" t="str">
        <f>IF($F57=Lists!$D$5,IF('Table A2 Economic Benefits'!P109="","N/A",'Table A2 Economic Benefits'!P109),
IF(OR($F57=Lists!$D$4,$F57="&lt;Select&gt;"),"N/A","Error, please check"))</f>
        <v>N/A</v>
      </c>
      <c r="Q57" s="235" t="str">
        <f>IF($F57=Lists!$D$5,IF('Table A2 Economic Benefits'!Q109="","N/A",'Table A2 Economic Benefits'!Q109),
IF(OR($F57=Lists!$D$4,$F57="&lt;Select&gt;"),"N/A","Error, please check"))</f>
        <v>N/A</v>
      </c>
      <c r="R57" s="235" t="str">
        <f>IF($F57=Lists!$D$5,IF('Table A2 Economic Benefits'!R109="","N/A",'Table A2 Economic Benefits'!R109),
IF(OR($F57=Lists!$D$4,$F57="&lt;Select&gt;"),"N/A","Error, please check"))</f>
        <v>N/A</v>
      </c>
      <c r="S57" s="235" t="str">
        <f>IF($F57=Lists!$D$5,IF('Table A2 Economic Benefits'!S109="","N/A",'Table A2 Economic Benefits'!S109),
IF(OR($F57=Lists!$D$4,$F57="&lt;Select&gt;"),"N/A","Error, please check"))</f>
        <v>N/A</v>
      </c>
      <c r="T57" s="235" t="str">
        <f>IF($F57=Lists!$D$5,IF('Table A2 Economic Benefits'!T109="","N/A",'Table A2 Economic Benefits'!T109),
IF(OR($F57=Lists!$D$4,$F57="&lt;Select&gt;"),"N/A","Error, please check"))</f>
        <v>N/A</v>
      </c>
      <c r="U57" s="235" t="str">
        <f>IF($F57=Lists!$D$5,IF('Table A2 Economic Benefits'!U109="","N/A",'Table A2 Economic Benefits'!U109),
IF(OR($F57=Lists!$D$4,$F57="&lt;Select&gt;"),"N/A","Error, please check"))</f>
        <v>N/A</v>
      </c>
      <c r="V57" s="235" t="str">
        <f>IF($F57=Lists!$D$5,IF('Table A2 Economic Benefits'!V109="","N/A",'Table A2 Economic Benefits'!V109),
IF(OR($F57=Lists!$D$4,$F57="&lt;Select&gt;"),"N/A","Error, please check"))</f>
        <v>N/A</v>
      </c>
      <c r="W57" s="235" t="str">
        <f>IF($F57=Lists!$D$5,IF('Table A2 Economic Benefits'!W109="","N/A",'Table A2 Economic Benefits'!W109),
IF(OR($F57=Lists!$D$4,$F57="&lt;Select&gt;"),"N/A","Error, please check"))</f>
        <v>N/A</v>
      </c>
      <c r="X57" s="235" t="str">
        <f>IF($F57=Lists!$D$5,IF('Table A2 Economic Benefits'!X109="","N/A",'Table A2 Economic Benefits'!X109),
IF(OR($F57=Lists!$D$4,$F57="&lt;Select&gt;"),"N/A","Error, please check"))</f>
        <v>N/A</v>
      </c>
      <c r="Y57" s="235" t="str">
        <f>IF($F57=Lists!$D$5,IF('Table A2 Economic Benefits'!Y109="","N/A",'Table A2 Economic Benefits'!Y109),
IF(OR($F57=Lists!$D$4,$F57="&lt;Select&gt;"),"N/A","Error, please check"))</f>
        <v>N/A</v>
      </c>
      <c r="Z57" s="235" t="str">
        <f>IF($F57=Lists!$D$5,IF('Table A2 Economic Benefits'!Z109="","N/A",'Table A2 Economic Benefits'!Z109),
IF(OR($F57=Lists!$D$4,$F57="&lt;Select&gt;"),"N/A","Error, please check"))</f>
        <v>N/A</v>
      </c>
      <c r="AA57" s="235" t="str">
        <f>IF($F57=Lists!$D$5,IF('Table A2 Economic Benefits'!AA109="","N/A",'Table A2 Economic Benefits'!AA109),
IF(OR($F57=Lists!$D$4,$F57="&lt;Select&gt;"),"N/A","Error, please check"))</f>
        <v>N/A</v>
      </c>
      <c r="AB57" s="235" t="str">
        <f>IF($F57=Lists!$D$5,IF('Table A2 Economic Benefits'!AB109="","N/A",'Table A2 Economic Benefits'!AB109),
IF(OR($F57=Lists!$D$4,$F57="&lt;Select&gt;"),"N/A","Error, please check"))</f>
        <v>N/A</v>
      </c>
      <c r="AC57" s="235" t="str">
        <f>IF($F57=Lists!$D$5,IF('Table A2 Economic Benefits'!AC109="","N/A",'Table A2 Economic Benefits'!AC109),
IF(OR($F57=Lists!$D$4,$F57="&lt;Select&gt;"),"N/A","Error, please check"))</f>
        <v>N/A</v>
      </c>
      <c r="AD57" s="235" t="str">
        <f>IF($F57=Lists!$D$5,IF('Table A2 Economic Benefits'!AD109="","N/A",'Table A2 Economic Benefits'!AD109),
IF(OR($F57=Lists!$D$4,$F57="&lt;Select&gt;"),"N/A","Error, please check"))</f>
        <v>N/A</v>
      </c>
      <c r="AE57" s="235" t="str">
        <f>IF($F57=Lists!$D$5,IF('Table A2 Economic Benefits'!AE109="","N/A",'Table A2 Economic Benefits'!AE109),
IF(OR($F57=Lists!$D$4,$F57="&lt;Select&gt;"),"N/A","Error, please check"))</f>
        <v>N/A</v>
      </c>
      <c r="AF57" s="235" t="str">
        <f>IF($F57=Lists!$D$5,IF('Table A2 Economic Benefits'!AF109="","N/A",'Table A2 Economic Benefits'!AF109),
IF(OR($F57=Lists!$D$4,$F57="&lt;Select&gt;"),"N/A","Error, please check"))</f>
        <v>N/A</v>
      </c>
      <c r="AG57" s="235" t="str">
        <f>IF($F57=Lists!$D$5,IF('Table A2 Economic Benefits'!AG109="","N/A",'Table A2 Economic Benefits'!AG109),
IF(OR($F57=Lists!$D$4,$F57="&lt;Select&gt;"),"N/A","Error, please check"))</f>
        <v>N/A</v>
      </c>
      <c r="AH57" s="235" t="str">
        <f>IF($F57=Lists!$D$5,IF('Table A2 Economic Benefits'!AH109="","N/A",'Table A2 Economic Benefits'!AH109),
IF(OR($F57=Lists!$D$4,$F57="&lt;Select&gt;"),"N/A","Error, please check"))</f>
        <v>N/A</v>
      </c>
      <c r="AI57" s="235" t="str">
        <f>IF($F57=Lists!$D$5,IF('Table A2 Economic Benefits'!AI109="","N/A",'Table A2 Economic Benefits'!AI109),
IF(OR($F57=Lists!$D$4,$F57="&lt;Select&gt;"),"N/A","Error, please check"))</f>
        <v>N/A</v>
      </c>
      <c r="AJ57" s="235" t="str">
        <f>IF($F57=Lists!$D$5,IF('Table A2 Economic Benefits'!AJ109="","N/A",'Table A2 Economic Benefits'!AJ109),
IF(OR($F57=Lists!$D$4,$F57="&lt;Select&gt;"),"N/A","Error, please check"))</f>
        <v>N/A</v>
      </c>
      <c r="AK57" s="235" t="str">
        <f>IF($F57=Lists!$D$5,IF('Table A2 Economic Benefits'!AK109="","N/A",'Table A2 Economic Benefits'!AK109),
IF(OR($F57=Lists!$D$4,$F57="&lt;Select&gt;"),"N/A","Error, please check"))</f>
        <v>N/A</v>
      </c>
      <c r="AL57" s="235" t="str">
        <f>IF($F57=Lists!$D$5,IF('Table A2 Economic Benefits'!AL109="","N/A",'Table A2 Economic Benefits'!AL109),
IF(OR($F57=Lists!$D$4,$F57="&lt;Select&gt;"),"N/A","Error, please check"))</f>
        <v>N/A</v>
      </c>
      <c r="AM57" s="235" t="str">
        <f>IF($F57=Lists!$D$5,IF('Table A2 Economic Benefits'!AM109="","N/A",'Table A2 Economic Benefits'!AM109),
IF(OR($F57=Lists!$D$4,$F57="&lt;Select&gt;"),"N/A","Error, please check"))</f>
        <v>N/A</v>
      </c>
      <c r="AN57" s="235" t="str">
        <f>IF($F57=Lists!$D$5,IF('Table A2 Economic Benefits'!AN109="","N/A",'Table A2 Economic Benefits'!AN109),
IF(OR($F57=Lists!$D$4,$F57="&lt;Select&gt;"),"N/A","Error, please check"))</f>
        <v>N/A</v>
      </c>
      <c r="AO57" s="235" t="str">
        <f>IF($F57=Lists!$D$5,IF('Table A2 Economic Benefits'!AO109="","N/A",'Table A2 Economic Benefits'!AO109),
IF(OR($F57=Lists!$D$4,$F57="&lt;Select&gt;"),"N/A","Error, please check"))</f>
        <v>N/A</v>
      </c>
      <c r="AP57" s="235" t="str">
        <f>IF($F57=Lists!$D$5,IF('Table A2 Economic Benefits'!AP109="","N/A",'Table A2 Economic Benefits'!AP109),
IF(OR($F57=Lists!$D$4,$F57="&lt;Select&gt;"),"N/A","Error, please check"))</f>
        <v>N/A</v>
      </c>
      <c r="AQ57" s="235" t="str">
        <f>IF($F57=Lists!$D$5,IF('Table A2 Economic Benefits'!AQ109="","N/A",'Table A2 Economic Benefits'!AQ109),
IF(OR($F57=Lists!$D$4,$F57="&lt;Select&gt;"),"N/A","Error, please check"))</f>
        <v>N/A</v>
      </c>
      <c r="AR57" s="235" t="str">
        <f>IF($F57=Lists!$D$5,IF('Table A2 Economic Benefits'!AR109="","N/A",'Table A2 Economic Benefits'!AR109),
IF(OR($F57=Lists!$D$4,$F57="&lt;Select&gt;"),"N/A","Error, please check"))</f>
        <v>N/A</v>
      </c>
      <c r="AS57" s="235" t="str">
        <f>IF($F57=Lists!$D$5,IF('Table A2 Economic Benefits'!AS109="","N/A",'Table A2 Economic Benefits'!AS109),
IF(OR($F57=Lists!$D$4,$F57="&lt;Select&gt;"),"N/A","Error, please check"))</f>
        <v>N/A</v>
      </c>
      <c r="AT57" s="235" t="str">
        <f>IF($F57=Lists!$D$5,IF('Table A2 Economic Benefits'!AT109="","N/A",'Table A2 Economic Benefits'!AT109),
IF(OR($F57=Lists!$D$4,$F57="&lt;Select&gt;"),"N/A","Error, please check"))</f>
        <v>N/A</v>
      </c>
      <c r="AU57" s="235" t="str">
        <f>IF($F57=Lists!$D$5,IF('Table A2 Economic Benefits'!AU109="","N/A",'Table A2 Economic Benefits'!AU109),
IF(OR($F57=Lists!$D$4,$F57="&lt;Select&gt;"),"N/A","Error, please check"))</f>
        <v>N/A</v>
      </c>
      <c r="AV57" s="235" t="str">
        <f>IF($F57=Lists!$D$5,IF('Table A2 Economic Benefits'!AV109="","N/A",'Table A2 Economic Benefits'!AV109),
IF(OR($F57=Lists!$D$4,$F57="&lt;Select&gt;"),"N/A","Error, please check"))</f>
        <v>N/A</v>
      </c>
      <c r="AW57" s="235" t="str">
        <f>IF($F57=Lists!$D$5,IF('Table A2 Economic Benefits'!AW109="","N/A",'Table A2 Economic Benefits'!AW109),
IF(OR($F57=Lists!$D$4,$F57="&lt;Select&gt;"),"N/A","Error, please check"))</f>
        <v>N/A</v>
      </c>
      <c r="AX57" s="235" t="str">
        <f>IF($F57=Lists!$D$5,IF('Table A2 Economic Benefits'!AX109="","N/A",'Table A2 Economic Benefits'!AX109),
IF(OR($F57=Lists!$D$4,$F57="&lt;Select&gt;"),"N/A","Error, please check"))</f>
        <v>N/A</v>
      </c>
      <c r="AY57" s="235" t="str">
        <f>IF($F57=Lists!$D$5,IF('Table A2 Economic Benefits'!AY109="","N/A",'Table A2 Economic Benefits'!AY109),
IF(OR($F57=Lists!$D$4,$F57="&lt;Select&gt;"),"N/A","Error, please check"))</f>
        <v>N/A</v>
      </c>
      <c r="AZ57" s="235" t="str">
        <f>IF($F57=Lists!$D$5,IF('Table A2 Economic Benefits'!AZ109="","N/A",'Table A2 Economic Benefits'!AZ109),
IF(OR($F57=Lists!$D$4,$F57="&lt;Select&gt;"),"N/A","Error, please check"))</f>
        <v>N/A</v>
      </c>
      <c r="BA57" s="235" t="str">
        <f>IF($F57=Lists!$D$5,IF('Table A2 Economic Benefits'!BA109="","N/A",'Table A2 Economic Benefits'!BA109),
IF(OR($F57=Lists!$D$4,$F57="&lt;Select&gt;"),"N/A","Error, please check"))</f>
        <v>N/A</v>
      </c>
      <c r="BB57" s="235" t="str">
        <f>IF($F57=Lists!$D$5,IF('Table A2 Economic Benefits'!BB109="","N/A",'Table A2 Economic Benefits'!BB109),
IF(OR($F57=Lists!$D$4,$F57="&lt;Select&gt;"),"N/A","Error, please check"))</f>
        <v>N/A</v>
      </c>
      <c r="BC57" s="235" t="str">
        <f>IF($F57=Lists!$D$5,IF('Table A2 Economic Benefits'!BC109="","N/A",'Table A2 Economic Benefits'!BC109),
IF(OR($F57=Lists!$D$4,$F57="&lt;Select&gt;"),"N/A","Error, please check"))</f>
        <v>N/A</v>
      </c>
      <c r="BD57" s="235" t="str">
        <f>IF($F57=Lists!$D$5,IF('Table A2 Economic Benefits'!BD109="","N/A",'Table A2 Economic Benefits'!BD109),
IF(OR($F57=Lists!$D$4,$F57="&lt;Select&gt;"),"N/A","Error, please check"))</f>
        <v>N/A</v>
      </c>
      <c r="BE57" s="235" t="str">
        <f>IF($F57=Lists!$D$5,IF('Table A2 Economic Benefits'!BE109="","N/A",'Table A2 Economic Benefits'!BE109),
IF(OR($F57=Lists!$D$4,$F57="&lt;Select&gt;"),"N/A","Error, please check"))</f>
        <v>N/A</v>
      </c>
      <c r="BF57" s="235" t="str">
        <f>IF($F57=Lists!$D$5,IF('Table A2 Economic Benefits'!BF109="","N/A",'Table A2 Economic Benefits'!BF109),
IF(OR($F57=Lists!$D$4,$F57="&lt;Select&gt;"),"N/A","Error, please check"))</f>
        <v>N/A</v>
      </c>
      <c r="BG57" s="235" t="str">
        <f>IF($F57=Lists!$D$5,IF('Table A2 Economic Benefits'!BG109="","N/A",'Table A2 Economic Benefits'!BG109),
IF(OR($F57=Lists!$D$4,$F57="&lt;Select&gt;"),"N/A","Error, please check"))</f>
        <v>N/A</v>
      </c>
      <c r="BH57" s="235" t="str">
        <f>IF($F57=Lists!$D$5,IF('Table A2 Economic Benefits'!BH109="","N/A",'Table A2 Economic Benefits'!BH109),
IF(OR($F57=Lists!$D$4,$F57="&lt;Select&gt;"),"N/A","Error, please check"))</f>
        <v>N/A</v>
      </c>
      <c r="BI57" s="235" t="str">
        <f>IF($F57=Lists!$D$5,IF('Table A2 Economic Benefits'!BI109="","N/A",'Table A2 Economic Benefits'!BI109),
IF(OR($F57=Lists!$D$4,$F57="&lt;Select&gt;"),"N/A","Error, please check"))</f>
        <v>N/A</v>
      </c>
      <c r="BJ57" s="235" t="str">
        <f>IF($F57=Lists!$D$5,IF('Table A2 Economic Benefits'!BJ109="","N/A",'Table A2 Economic Benefits'!BJ109),
IF(OR($F57=Lists!$D$4,$F57="&lt;Select&gt;"),"N/A","Error, please check"))</f>
        <v>N/A</v>
      </c>
      <c r="BK57" s="235" t="str">
        <f>IF($F57=Lists!$D$5,IF('Table A2 Economic Benefits'!BK109="","N/A",'Table A2 Economic Benefits'!BK109),
IF(OR($F57=Lists!$D$4,$F57="&lt;Select&gt;"),"N/A","Error, please check"))</f>
        <v>N/A</v>
      </c>
      <c r="BL57" s="235" t="str">
        <f>IF($F57=Lists!$D$5,IF('Table A2 Economic Benefits'!BL109="","N/A",'Table A2 Economic Benefits'!BL109),
IF(OR($F57=Lists!$D$4,$F57="&lt;Select&gt;"),"N/A","Error, please check"))</f>
        <v>N/A</v>
      </c>
      <c r="BM57" s="235" t="str">
        <f>IF($F57=Lists!$D$5,IF('Table A2 Economic Benefits'!BM109="","N/A",'Table A2 Economic Benefits'!BM109),
IF(OR($F57=Lists!$D$4,$F57="&lt;Select&gt;"),"N/A","Error, please check"))</f>
        <v>N/A</v>
      </c>
      <c r="BN57" s="235" t="str">
        <f>IF($F57=Lists!$D$5,IF('Table A2 Economic Benefits'!BN109="","N/A",'Table A2 Economic Benefits'!BN109),
IF(OR($F57=Lists!$D$4,$F57="&lt;Select&gt;"),"N/A","Error, please check"))</f>
        <v>N/A</v>
      </c>
    </row>
    <row r="58" spans="3:66" x14ac:dyDescent="0.4">
      <c r="C58" s="103" t="str">
        <f>'Table A2 Economic Benefits'!C110</f>
        <v>&lt;Select&gt;</v>
      </c>
      <c r="D58" s="103" t="str">
        <f>'Table A2 Economic Benefits'!D110</f>
        <v>&lt;Select&gt;</v>
      </c>
      <c r="E58" s="103" t="str">
        <f>'Table A2 Economic Benefits'!E110</f>
        <v/>
      </c>
      <c r="F58" s="103" t="str">
        <f>'Table A2 Economic Benefits'!F110</f>
        <v>&lt;Select&gt;</v>
      </c>
      <c r="G58" s="235" t="str">
        <f>IF($F58=Lists!$D$5,IF('Table A2 Economic Benefits'!G110="","N/A",'Table A2 Economic Benefits'!G110),
IF(OR($F58=Lists!$D$4,$F58="&lt;Select&gt;"),"N/A","Error, please check"))</f>
        <v>N/A</v>
      </c>
      <c r="H58" s="235" t="str">
        <f>IF($F58=Lists!$D$5,IF('Table A2 Economic Benefits'!H110="","N/A",'Table A2 Economic Benefits'!H110),
IF(OR($F58=Lists!$D$4,$F58="&lt;Select&gt;"),"N/A","Error, please check"))</f>
        <v>N/A</v>
      </c>
      <c r="I58" s="235" t="str">
        <f>IF($F58=Lists!$D$5,IF('Table A2 Economic Benefits'!I110="","N/A",'Table A2 Economic Benefits'!I110),
IF(OR($F58=Lists!$D$4,$F58="&lt;Select&gt;"),"N/A","Error, please check"))</f>
        <v>N/A</v>
      </c>
      <c r="J58" s="235" t="str">
        <f>IF($F58=Lists!$D$5,IF('Table A2 Economic Benefits'!J110="","N/A",'Table A2 Economic Benefits'!J110),
IF(OR($F58=Lists!$D$4,$F58="&lt;Select&gt;"),"N/A","Error, please check"))</f>
        <v>N/A</v>
      </c>
      <c r="K58" s="235" t="str">
        <f>IF($F58=Lists!$D$5,IF('Table A2 Economic Benefits'!K110="","N/A",'Table A2 Economic Benefits'!K110),
IF(OR($F58=Lists!$D$4,$F58="&lt;Select&gt;"),"N/A","Error, please check"))</f>
        <v>N/A</v>
      </c>
      <c r="L58" s="235" t="str">
        <f>IF($F58=Lists!$D$5,IF('Table A2 Economic Benefits'!L110="","N/A",'Table A2 Economic Benefits'!L110),
IF(OR($F58=Lists!$D$4,$F58="&lt;Select&gt;"),"N/A","Error, please check"))</f>
        <v>N/A</v>
      </c>
      <c r="M58" s="235" t="str">
        <f>IF($F58=Lists!$D$5,IF('Table A2 Economic Benefits'!M110="","N/A",'Table A2 Economic Benefits'!M110),
IF(OR($F58=Lists!$D$4,$F58="&lt;Select&gt;"),"N/A","Error, please check"))</f>
        <v>N/A</v>
      </c>
      <c r="N58" s="235" t="str">
        <f>IF($F58=Lists!$D$5,IF('Table A2 Economic Benefits'!N110="","N/A",'Table A2 Economic Benefits'!N110),
IF(OR($F58=Lists!$D$4,$F58="&lt;Select&gt;"),"N/A","Error, please check"))</f>
        <v>N/A</v>
      </c>
      <c r="O58" s="235" t="str">
        <f>IF($F58=Lists!$D$5,IF('Table A2 Economic Benefits'!O110="","N/A",'Table A2 Economic Benefits'!O110),
IF(OR($F58=Lists!$D$4,$F58="&lt;Select&gt;"),"N/A","Error, please check"))</f>
        <v>N/A</v>
      </c>
      <c r="P58" s="235" t="str">
        <f>IF($F58=Lists!$D$5,IF('Table A2 Economic Benefits'!P110="","N/A",'Table A2 Economic Benefits'!P110),
IF(OR($F58=Lists!$D$4,$F58="&lt;Select&gt;"),"N/A","Error, please check"))</f>
        <v>N/A</v>
      </c>
      <c r="Q58" s="235" t="str">
        <f>IF($F58=Lists!$D$5,IF('Table A2 Economic Benefits'!Q110="","N/A",'Table A2 Economic Benefits'!Q110),
IF(OR($F58=Lists!$D$4,$F58="&lt;Select&gt;"),"N/A","Error, please check"))</f>
        <v>N/A</v>
      </c>
      <c r="R58" s="235" t="str">
        <f>IF($F58=Lists!$D$5,IF('Table A2 Economic Benefits'!R110="","N/A",'Table A2 Economic Benefits'!R110),
IF(OR($F58=Lists!$D$4,$F58="&lt;Select&gt;"),"N/A","Error, please check"))</f>
        <v>N/A</v>
      </c>
      <c r="S58" s="235" t="str">
        <f>IF($F58=Lists!$D$5,IF('Table A2 Economic Benefits'!S110="","N/A",'Table A2 Economic Benefits'!S110),
IF(OR($F58=Lists!$D$4,$F58="&lt;Select&gt;"),"N/A","Error, please check"))</f>
        <v>N/A</v>
      </c>
      <c r="T58" s="235" t="str">
        <f>IF($F58=Lists!$D$5,IF('Table A2 Economic Benefits'!T110="","N/A",'Table A2 Economic Benefits'!T110),
IF(OR($F58=Lists!$D$4,$F58="&lt;Select&gt;"),"N/A","Error, please check"))</f>
        <v>N/A</v>
      </c>
      <c r="U58" s="235" t="str">
        <f>IF($F58=Lists!$D$5,IF('Table A2 Economic Benefits'!U110="","N/A",'Table A2 Economic Benefits'!U110),
IF(OR($F58=Lists!$D$4,$F58="&lt;Select&gt;"),"N/A","Error, please check"))</f>
        <v>N/A</v>
      </c>
      <c r="V58" s="235" t="str">
        <f>IF($F58=Lists!$D$5,IF('Table A2 Economic Benefits'!V110="","N/A",'Table A2 Economic Benefits'!V110),
IF(OR($F58=Lists!$D$4,$F58="&lt;Select&gt;"),"N/A","Error, please check"))</f>
        <v>N/A</v>
      </c>
      <c r="W58" s="235" t="str">
        <f>IF($F58=Lists!$D$5,IF('Table A2 Economic Benefits'!W110="","N/A",'Table A2 Economic Benefits'!W110),
IF(OR($F58=Lists!$D$4,$F58="&lt;Select&gt;"),"N/A","Error, please check"))</f>
        <v>N/A</v>
      </c>
      <c r="X58" s="235" t="str">
        <f>IF($F58=Lists!$D$5,IF('Table A2 Economic Benefits'!X110="","N/A",'Table A2 Economic Benefits'!X110),
IF(OR($F58=Lists!$D$4,$F58="&lt;Select&gt;"),"N/A","Error, please check"))</f>
        <v>N/A</v>
      </c>
      <c r="Y58" s="235" t="str">
        <f>IF($F58=Lists!$D$5,IF('Table A2 Economic Benefits'!Y110="","N/A",'Table A2 Economic Benefits'!Y110),
IF(OR($F58=Lists!$D$4,$F58="&lt;Select&gt;"),"N/A","Error, please check"))</f>
        <v>N/A</v>
      </c>
      <c r="Z58" s="235" t="str">
        <f>IF($F58=Lists!$D$5,IF('Table A2 Economic Benefits'!Z110="","N/A",'Table A2 Economic Benefits'!Z110),
IF(OR($F58=Lists!$D$4,$F58="&lt;Select&gt;"),"N/A","Error, please check"))</f>
        <v>N/A</v>
      </c>
      <c r="AA58" s="235" t="str">
        <f>IF($F58=Lists!$D$5,IF('Table A2 Economic Benefits'!AA110="","N/A",'Table A2 Economic Benefits'!AA110),
IF(OR($F58=Lists!$D$4,$F58="&lt;Select&gt;"),"N/A","Error, please check"))</f>
        <v>N/A</v>
      </c>
      <c r="AB58" s="235" t="str">
        <f>IF($F58=Lists!$D$5,IF('Table A2 Economic Benefits'!AB110="","N/A",'Table A2 Economic Benefits'!AB110),
IF(OR($F58=Lists!$D$4,$F58="&lt;Select&gt;"),"N/A","Error, please check"))</f>
        <v>N/A</v>
      </c>
      <c r="AC58" s="235" t="str">
        <f>IF($F58=Lists!$D$5,IF('Table A2 Economic Benefits'!AC110="","N/A",'Table A2 Economic Benefits'!AC110),
IF(OR($F58=Lists!$D$4,$F58="&lt;Select&gt;"),"N/A","Error, please check"))</f>
        <v>N/A</v>
      </c>
      <c r="AD58" s="235" t="str">
        <f>IF($F58=Lists!$D$5,IF('Table A2 Economic Benefits'!AD110="","N/A",'Table A2 Economic Benefits'!AD110),
IF(OR($F58=Lists!$D$4,$F58="&lt;Select&gt;"),"N/A","Error, please check"))</f>
        <v>N/A</v>
      </c>
      <c r="AE58" s="235" t="str">
        <f>IF($F58=Lists!$D$5,IF('Table A2 Economic Benefits'!AE110="","N/A",'Table A2 Economic Benefits'!AE110),
IF(OR($F58=Lists!$D$4,$F58="&lt;Select&gt;"),"N/A","Error, please check"))</f>
        <v>N/A</v>
      </c>
      <c r="AF58" s="235" t="str">
        <f>IF($F58=Lists!$D$5,IF('Table A2 Economic Benefits'!AF110="","N/A",'Table A2 Economic Benefits'!AF110),
IF(OR($F58=Lists!$D$4,$F58="&lt;Select&gt;"),"N/A","Error, please check"))</f>
        <v>N/A</v>
      </c>
      <c r="AG58" s="235" t="str">
        <f>IF($F58=Lists!$D$5,IF('Table A2 Economic Benefits'!AG110="","N/A",'Table A2 Economic Benefits'!AG110),
IF(OR($F58=Lists!$D$4,$F58="&lt;Select&gt;"),"N/A","Error, please check"))</f>
        <v>N/A</v>
      </c>
      <c r="AH58" s="235" t="str">
        <f>IF($F58=Lists!$D$5,IF('Table A2 Economic Benefits'!AH110="","N/A",'Table A2 Economic Benefits'!AH110),
IF(OR($F58=Lists!$D$4,$F58="&lt;Select&gt;"),"N/A","Error, please check"))</f>
        <v>N/A</v>
      </c>
      <c r="AI58" s="235" t="str">
        <f>IF($F58=Lists!$D$5,IF('Table A2 Economic Benefits'!AI110="","N/A",'Table A2 Economic Benefits'!AI110),
IF(OR($F58=Lists!$D$4,$F58="&lt;Select&gt;"),"N/A","Error, please check"))</f>
        <v>N/A</v>
      </c>
      <c r="AJ58" s="235" t="str">
        <f>IF($F58=Lists!$D$5,IF('Table A2 Economic Benefits'!AJ110="","N/A",'Table A2 Economic Benefits'!AJ110),
IF(OR($F58=Lists!$D$4,$F58="&lt;Select&gt;"),"N/A","Error, please check"))</f>
        <v>N/A</v>
      </c>
      <c r="AK58" s="235" t="str">
        <f>IF($F58=Lists!$D$5,IF('Table A2 Economic Benefits'!AK110="","N/A",'Table A2 Economic Benefits'!AK110),
IF(OR($F58=Lists!$D$4,$F58="&lt;Select&gt;"),"N/A","Error, please check"))</f>
        <v>N/A</v>
      </c>
      <c r="AL58" s="235" t="str">
        <f>IF($F58=Lists!$D$5,IF('Table A2 Economic Benefits'!AL110="","N/A",'Table A2 Economic Benefits'!AL110),
IF(OR($F58=Lists!$D$4,$F58="&lt;Select&gt;"),"N/A","Error, please check"))</f>
        <v>N/A</v>
      </c>
      <c r="AM58" s="235" t="str">
        <f>IF($F58=Lists!$D$5,IF('Table A2 Economic Benefits'!AM110="","N/A",'Table A2 Economic Benefits'!AM110),
IF(OR($F58=Lists!$D$4,$F58="&lt;Select&gt;"),"N/A","Error, please check"))</f>
        <v>N/A</v>
      </c>
      <c r="AN58" s="235" t="str">
        <f>IF($F58=Lists!$D$5,IF('Table A2 Economic Benefits'!AN110="","N/A",'Table A2 Economic Benefits'!AN110),
IF(OR($F58=Lists!$D$4,$F58="&lt;Select&gt;"),"N/A","Error, please check"))</f>
        <v>N/A</v>
      </c>
      <c r="AO58" s="235" t="str">
        <f>IF($F58=Lists!$D$5,IF('Table A2 Economic Benefits'!AO110="","N/A",'Table A2 Economic Benefits'!AO110),
IF(OR($F58=Lists!$D$4,$F58="&lt;Select&gt;"),"N/A","Error, please check"))</f>
        <v>N/A</v>
      </c>
      <c r="AP58" s="235" t="str">
        <f>IF($F58=Lists!$D$5,IF('Table A2 Economic Benefits'!AP110="","N/A",'Table A2 Economic Benefits'!AP110),
IF(OR($F58=Lists!$D$4,$F58="&lt;Select&gt;"),"N/A","Error, please check"))</f>
        <v>N/A</v>
      </c>
      <c r="AQ58" s="235" t="str">
        <f>IF($F58=Lists!$D$5,IF('Table A2 Economic Benefits'!AQ110="","N/A",'Table A2 Economic Benefits'!AQ110),
IF(OR($F58=Lists!$D$4,$F58="&lt;Select&gt;"),"N/A","Error, please check"))</f>
        <v>N/A</v>
      </c>
      <c r="AR58" s="235" t="str">
        <f>IF($F58=Lists!$D$5,IF('Table A2 Economic Benefits'!AR110="","N/A",'Table A2 Economic Benefits'!AR110),
IF(OR($F58=Lists!$D$4,$F58="&lt;Select&gt;"),"N/A","Error, please check"))</f>
        <v>N/A</v>
      </c>
      <c r="AS58" s="235" t="str">
        <f>IF($F58=Lists!$D$5,IF('Table A2 Economic Benefits'!AS110="","N/A",'Table A2 Economic Benefits'!AS110),
IF(OR($F58=Lists!$D$4,$F58="&lt;Select&gt;"),"N/A","Error, please check"))</f>
        <v>N/A</v>
      </c>
      <c r="AT58" s="235" t="str">
        <f>IF($F58=Lists!$D$5,IF('Table A2 Economic Benefits'!AT110="","N/A",'Table A2 Economic Benefits'!AT110),
IF(OR($F58=Lists!$D$4,$F58="&lt;Select&gt;"),"N/A","Error, please check"))</f>
        <v>N/A</v>
      </c>
      <c r="AU58" s="235" t="str">
        <f>IF($F58=Lists!$D$5,IF('Table A2 Economic Benefits'!AU110="","N/A",'Table A2 Economic Benefits'!AU110),
IF(OR($F58=Lists!$D$4,$F58="&lt;Select&gt;"),"N/A","Error, please check"))</f>
        <v>N/A</v>
      </c>
      <c r="AV58" s="235" t="str">
        <f>IF($F58=Lists!$D$5,IF('Table A2 Economic Benefits'!AV110="","N/A",'Table A2 Economic Benefits'!AV110),
IF(OR($F58=Lists!$D$4,$F58="&lt;Select&gt;"),"N/A","Error, please check"))</f>
        <v>N/A</v>
      </c>
      <c r="AW58" s="235" t="str">
        <f>IF($F58=Lists!$D$5,IF('Table A2 Economic Benefits'!AW110="","N/A",'Table A2 Economic Benefits'!AW110),
IF(OR($F58=Lists!$D$4,$F58="&lt;Select&gt;"),"N/A","Error, please check"))</f>
        <v>N/A</v>
      </c>
      <c r="AX58" s="235" t="str">
        <f>IF($F58=Lists!$D$5,IF('Table A2 Economic Benefits'!AX110="","N/A",'Table A2 Economic Benefits'!AX110),
IF(OR($F58=Lists!$D$4,$F58="&lt;Select&gt;"),"N/A","Error, please check"))</f>
        <v>N/A</v>
      </c>
      <c r="AY58" s="235" t="str">
        <f>IF($F58=Lists!$D$5,IF('Table A2 Economic Benefits'!AY110="","N/A",'Table A2 Economic Benefits'!AY110),
IF(OR($F58=Lists!$D$4,$F58="&lt;Select&gt;"),"N/A","Error, please check"))</f>
        <v>N/A</v>
      </c>
      <c r="AZ58" s="235" t="str">
        <f>IF($F58=Lists!$D$5,IF('Table A2 Economic Benefits'!AZ110="","N/A",'Table A2 Economic Benefits'!AZ110),
IF(OR($F58=Lists!$D$4,$F58="&lt;Select&gt;"),"N/A","Error, please check"))</f>
        <v>N/A</v>
      </c>
      <c r="BA58" s="235" t="str">
        <f>IF($F58=Lists!$D$5,IF('Table A2 Economic Benefits'!BA110="","N/A",'Table A2 Economic Benefits'!BA110),
IF(OR($F58=Lists!$D$4,$F58="&lt;Select&gt;"),"N/A","Error, please check"))</f>
        <v>N/A</v>
      </c>
      <c r="BB58" s="235" t="str">
        <f>IF($F58=Lists!$D$5,IF('Table A2 Economic Benefits'!BB110="","N/A",'Table A2 Economic Benefits'!BB110),
IF(OR($F58=Lists!$D$4,$F58="&lt;Select&gt;"),"N/A","Error, please check"))</f>
        <v>N/A</v>
      </c>
      <c r="BC58" s="235" t="str">
        <f>IF($F58=Lists!$D$5,IF('Table A2 Economic Benefits'!BC110="","N/A",'Table A2 Economic Benefits'!BC110),
IF(OR($F58=Lists!$D$4,$F58="&lt;Select&gt;"),"N/A","Error, please check"))</f>
        <v>N/A</v>
      </c>
      <c r="BD58" s="235" t="str">
        <f>IF($F58=Lists!$D$5,IF('Table A2 Economic Benefits'!BD110="","N/A",'Table A2 Economic Benefits'!BD110),
IF(OR($F58=Lists!$D$4,$F58="&lt;Select&gt;"),"N/A","Error, please check"))</f>
        <v>N/A</v>
      </c>
      <c r="BE58" s="235" t="str">
        <f>IF($F58=Lists!$D$5,IF('Table A2 Economic Benefits'!BE110="","N/A",'Table A2 Economic Benefits'!BE110),
IF(OR($F58=Lists!$D$4,$F58="&lt;Select&gt;"),"N/A","Error, please check"))</f>
        <v>N/A</v>
      </c>
      <c r="BF58" s="235" t="str">
        <f>IF($F58=Lists!$D$5,IF('Table A2 Economic Benefits'!BF110="","N/A",'Table A2 Economic Benefits'!BF110),
IF(OR($F58=Lists!$D$4,$F58="&lt;Select&gt;"),"N/A","Error, please check"))</f>
        <v>N/A</v>
      </c>
      <c r="BG58" s="235" t="str">
        <f>IF($F58=Lists!$D$5,IF('Table A2 Economic Benefits'!BG110="","N/A",'Table A2 Economic Benefits'!BG110),
IF(OR($F58=Lists!$D$4,$F58="&lt;Select&gt;"),"N/A","Error, please check"))</f>
        <v>N/A</v>
      </c>
      <c r="BH58" s="235" t="str">
        <f>IF($F58=Lists!$D$5,IF('Table A2 Economic Benefits'!BH110="","N/A",'Table A2 Economic Benefits'!BH110),
IF(OR($F58=Lists!$D$4,$F58="&lt;Select&gt;"),"N/A","Error, please check"))</f>
        <v>N/A</v>
      </c>
      <c r="BI58" s="235" t="str">
        <f>IF($F58=Lists!$D$5,IF('Table A2 Economic Benefits'!BI110="","N/A",'Table A2 Economic Benefits'!BI110),
IF(OR($F58=Lists!$D$4,$F58="&lt;Select&gt;"),"N/A","Error, please check"))</f>
        <v>N/A</v>
      </c>
      <c r="BJ58" s="235" t="str">
        <f>IF($F58=Lists!$D$5,IF('Table A2 Economic Benefits'!BJ110="","N/A",'Table A2 Economic Benefits'!BJ110),
IF(OR($F58=Lists!$D$4,$F58="&lt;Select&gt;"),"N/A","Error, please check"))</f>
        <v>N/A</v>
      </c>
      <c r="BK58" s="235" t="str">
        <f>IF($F58=Lists!$D$5,IF('Table A2 Economic Benefits'!BK110="","N/A",'Table A2 Economic Benefits'!BK110),
IF(OR($F58=Lists!$D$4,$F58="&lt;Select&gt;"),"N/A","Error, please check"))</f>
        <v>N/A</v>
      </c>
      <c r="BL58" s="235" t="str">
        <f>IF($F58=Lists!$D$5,IF('Table A2 Economic Benefits'!BL110="","N/A",'Table A2 Economic Benefits'!BL110),
IF(OR($F58=Lists!$D$4,$F58="&lt;Select&gt;"),"N/A","Error, please check"))</f>
        <v>N/A</v>
      </c>
      <c r="BM58" s="235" t="str">
        <f>IF($F58=Lists!$D$5,IF('Table A2 Economic Benefits'!BM110="","N/A",'Table A2 Economic Benefits'!BM110),
IF(OR($F58=Lists!$D$4,$F58="&lt;Select&gt;"),"N/A","Error, please check"))</f>
        <v>N/A</v>
      </c>
      <c r="BN58" s="235" t="str">
        <f>IF($F58=Lists!$D$5,IF('Table A2 Economic Benefits'!BN110="","N/A",'Table A2 Economic Benefits'!BN110),
IF(OR($F58=Lists!$D$4,$F58="&lt;Select&gt;"),"N/A","Error, please check"))</f>
        <v>N/A</v>
      </c>
    </row>
    <row r="59" spans="3:66" x14ac:dyDescent="0.4">
      <c r="C59" s="103" t="str">
        <f>'Table A2 Economic Benefits'!C111</f>
        <v>&lt;Select&gt;</v>
      </c>
      <c r="D59" s="103" t="str">
        <f>'Table A2 Economic Benefits'!D111</f>
        <v>&lt;Select&gt;</v>
      </c>
      <c r="E59" s="103" t="str">
        <f>'Table A2 Economic Benefits'!E111</f>
        <v/>
      </c>
      <c r="F59" s="103" t="str">
        <f>'Table A2 Economic Benefits'!F111</f>
        <v>&lt;Select&gt;</v>
      </c>
      <c r="G59" s="235" t="str">
        <f>IF($F59=Lists!$D$5,IF('Table A2 Economic Benefits'!G111="","N/A",'Table A2 Economic Benefits'!G111),
IF(OR($F59=Lists!$D$4,$F59="&lt;Select&gt;"),"N/A","Error, please check"))</f>
        <v>N/A</v>
      </c>
      <c r="H59" s="235" t="str">
        <f>IF($F59=Lists!$D$5,IF('Table A2 Economic Benefits'!H111="","N/A",'Table A2 Economic Benefits'!H111),
IF(OR($F59=Lists!$D$4,$F59="&lt;Select&gt;"),"N/A","Error, please check"))</f>
        <v>N/A</v>
      </c>
      <c r="I59" s="235" t="str">
        <f>IF($F59=Lists!$D$5,IF('Table A2 Economic Benefits'!I111="","N/A",'Table A2 Economic Benefits'!I111),
IF(OR($F59=Lists!$D$4,$F59="&lt;Select&gt;"),"N/A","Error, please check"))</f>
        <v>N/A</v>
      </c>
      <c r="J59" s="235" t="str">
        <f>IF($F59=Lists!$D$5,IF('Table A2 Economic Benefits'!J111="","N/A",'Table A2 Economic Benefits'!J111),
IF(OR($F59=Lists!$D$4,$F59="&lt;Select&gt;"),"N/A","Error, please check"))</f>
        <v>N/A</v>
      </c>
      <c r="K59" s="235" t="str">
        <f>IF($F59=Lists!$D$5,IF('Table A2 Economic Benefits'!K111="","N/A",'Table A2 Economic Benefits'!K111),
IF(OR($F59=Lists!$D$4,$F59="&lt;Select&gt;"),"N/A","Error, please check"))</f>
        <v>N/A</v>
      </c>
      <c r="L59" s="235" t="str">
        <f>IF($F59=Lists!$D$5,IF('Table A2 Economic Benefits'!L111="","N/A",'Table A2 Economic Benefits'!L111),
IF(OR($F59=Lists!$D$4,$F59="&lt;Select&gt;"),"N/A","Error, please check"))</f>
        <v>N/A</v>
      </c>
      <c r="M59" s="235" t="str">
        <f>IF($F59=Lists!$D$5,IF('Table A2 Economic Benefits'!M111="","N/A",'Table A2 Economic Benefits'!M111),
IF(OR($F59=Lists!$D$4,$F59="&lt;Select&gt;"),"N/A","Error, please check"))</f>
        <v>N/A</v>
      </c>
      <c r="N59" s="235" t="str">
        <f>IF($F59=Lists!$D$5,IF('Table A2 Economic Benefits'!N111="","N/A",'Table A2 Economic Benefits'!N111),
IF(OR($F59=Lists!$D$4,$F59="&lt;Select&gt;"),"N/A","Error, please check"))</f>
        <v>N/A</v>
      </c>
      <c r="O59" s="235" t="str">
        <f>IF($F59=Lists!$D$5,IF('Table A2 Economic Benefits'!O111="","N/A",'Table A2 Economic Benefits'!O111),
IF(OR($F59=Lists!$D$4,$F59="&lt;Select&gt;"),"N/A","Error, please check"))</f>
        <v>N/A</v>
      </c>
      <c r="P59" s="235" t="str">
        <f>IF($F59=Lists!$D$5,IF('Table A2 Economic Benefits'!P111="","N/A",'Table A2 Economic Benefits'!P111),
IF(OR($F59=Lists!$D$4,$F59="&lt;Select&gt;"),"N/A","Error, please check"))</f>
        <v>N/A</v>
      </c>
      <c r="Q59" s="235" t="str">
        <f>IF($F59=Lists!$D$5,IF('Table A2 Economic Benefits'!Q111="","N/A",'Table A2 Economic Benefits'!Q111),
IF(OR($F59=Lists!$D$4,$F59="&lt;Select&gt;"),"N/A","Error, please check"))</f>
        <v>N/A</v>
      </c>
      <c r="R59" s="235" t="str">
        <f>IF($F59=Lists!$D$5,IF('Table A2 Economic Benefits'!R111="","N/A",'Table A2 Economic Benefits'!R111),
IF(OR($F59=Lists!$D$4,$F59="&lt;Select&gt;"),"N/A","Error, please check"))</f>
        <v>N/A</v>
      </c>
      <c r="S59" s="235" t="str">
        <f>IF($F59=Lists!$D$5,IF('Table A2 Economic Benefits'!S111="","N/A",'Table A2 Economic Benefits'!S111),
IF(OR($F59=Lists!$D$4,$F59="&lt;Select&gt;"),"N/A","Error, please check"))</f>
        <v>N/A</v>
      </c>
      <c r="T59" s="235" t="str">
        <f>IF($F59=Lists!$D$5,IF('Table A2 Economic Benefits'!T111="","N/A",'Table A2 Economic Benefits'!T111),
IF(OR($F59=Lists!$D$4,$F59="&lt;Select&gt;"),"N/A","Error, please check"))</f>
        <v>N/A</v>
      </c>
      <c r="U59" s="235" t="str">
        <f>IF($F59=Lists!$D$5,IF('Table A2 Economic Benefits'!U111="","N/A",'Table A2 Economic Benefits'!U111),
IF(OR($F59=Lists!$D$4,$F59="&lt;Select&gt;"),"N/A","Error, please check"))</f>
        <v>N/A</v>
      </c>
      <c r="V59" s="235" t="str">
        <f>IF($F59=Lists!$D$5,IF('Table A2 Economic Benefits'!V111="","N/A",'Table A2 Economic Benefits'!V111),
IF(OR($F59=Lists!$D$4,$F59="&lt;Select&gt;"),"N/A","Error, please check"))</f>
        <v>N/A</v>
      </c>
      <c r="W59" s="235" t="str">
        <f>IF($F59=Lists!$D$5,IF('Table A2 Economic Benefits'!W111="","N/A",'Table A2 Economic Benefits'!W111),
IF(OR($F59=Lists!$D$4,$F59="&lt;Select&gt;"),"N/A","Error, please check"))</f>
        <v>N/A</v>
      </c>
      <c r="X59" s="235" t="str">
        <f>IF($F59=Lists!$D$5,IF('Table A2 Economic Benefits'!X111="","N/A",'Table A2 Economic Benefits'!X111),
IF(OR($F59=Lists!$D$4,$F59="&lt;Select&gt;"),"N/A","Error, please check"))</f>
        <v>N/A</v>
      </c>
      <c r="Y59" s="235" t="str">
        <f>IF($F59=Lists!$D$5,IF('Table A2 Economic Benefits'!Y111="","N/A",'Table A2 Economic Benefits'!Y111),
IF(OR($F59=Lists!$D$4,$F59="&lt;Select&gt;"),"N/A","Error, please check"))</f>
        <v>N/A</v>
      </c>
      <c r="Z59" s="235" t="str">
        <f>IF($F59=Lists!$D$5,IF('Table A2 Economic Benefits'!Z111="","N/A",'Table A2 Economic Benefits'!Z111),
IF(OR($F59=Lists!$D$4,$F59="&lt;Select&gt;"),"N/A","Error, please check"))</f>
        <v>N/A</v>
      </c>
      <c r="AA59" s="235" t="str">
        <f>IF($F59=Lists!$D$5,IF('Table A2 Economic Benefits'!AA111="","N/A",'Table A2 Economic Benefits'!AA111),
IF(OR($F59=Lists!$D$4,$F59="&lt;Select&gt;"),"N/A","Error, please check"))</f>
        <v>N/A</v>
      </c>
      <c r="AB59" s="235" t="str">
        <f>IF($F59=Lists!$D$5,IF('Table A2 Economic Benefits'!AB111="","N/A",'Table A2 Economic Benefits'!AB111),
IF(OR($F59=Lists!$D$4,$F59="&lt;Select&gt;"),"N/A","Error, please check"))</f>
        <v>N/A</v>
      </c>
      <c r="AC59" s="235" t="str">
        <f>IF($F59=Lists!$D$5,IF('Table A2 Economic Benefits'!AC111="","N/A",'Table A2 Economic Benefits'!AC111),
IF(OR($F59=Lists!$D$4,$F59="&lt;Select&gt;"),"N/A","Error, please check"))</f>
        <v>N/A</v>
      </c>
      <c r="AD59" s="235" t="str">
        <f>IF($F59=Lists!$D$5,IF('Table A2 Economic Benefits'!AD111="","N/A",'Table A2 Economic Benefits'!AD111),
IF(OR($F59=Lists!$D$4,$F59="&lt;Select&gt;"),"N/A","Error, please check"))</f>
        <v>N/A</v>
      </c>
      <c r="AE59" s="235" t="str">
        <f>IF($F59=Lists!$D$5,IF('Table A2 Economic Benefits'!AE111="","N/A",'Table A2 Economic Benefits'!AE111),
IF(OR($F59=Lists!$D$4,$F59="&lt;Select&gt;"),"N/A","Error, please check"))</f>
        <v>N/A</v>
      </c>
      <c r="AF59" s="235" t="str">
        <f>IF($F59=Lists!$D$5,IF('Table A2 Economic Benefits'!AF111="","N/A",'Table A2 Economic Benefits'!AF111),
IF(OR($F59=Lists!$D$4,$F59="&lt;Select&gt;"),"N/A","Error, please check"))</f>
        <v>N/A</v>
      </c>
      <c r="AG59" s="235" t="str">
        <f>IF($F59=Lists!$D$5,IF('Table A2 Economic Benefits'!AG111="","N/A",'Table A2 Economic Benefits'!AG111),
IF(OR($F59=Lists!$D$4,$F59="&lt;Select&gt;"),"N/A","Error, please check"))</f>
        <v>N/A</v>
      </c>
      <c r="AH59" s="235" t="str">
        <f>IF($F59=Lists!$D$5,IF('Table A2 Economic Benefits'!AH111="","N/A",'Table A2 Economic Benefits'!AH111),
IF(OR($F59=Lists!$D$4,$F59="&lt;Select&gt;"),"N/A","Error, please check"))</f>
        <v>N/A</v>
      </c>
      <c r="AI59" s="235" t="str">
        <f>IF($F59=Lists!$D$5,IF('Table A2 Economic Benefits'!AI111="","N/A",'Table A2 Economic Benefits'!AI111),
IF(OR($F59=Lists!$D$4,$F59="&lt;Select&gt;"),"N/A","Error, please check"))</f>
        <v>N/A</v>
      </c>
      <c r="AJ59" s="235" t="str">
        <f>IF($F59=Lists!$D$5,IF('Table A2 Economic Benefits'!AJ111="","N/A",'Table A2 Economic Benefits'!AJ111),
IF(OR($F59=Lists!$D$4,$F59="&lt;Select&gt;"),"N/A","Error, please check"))</f>
        <v>N/A</v>
      </c>
      <c r="AK59" s="235" t="str">
        <f>IF($F59=Lists!$D$5,IF('Table A2 Economic Benefits'!AK111="","N/A",'Table A2 Economic Benefits'!AK111),
IF(OR($F59=Lists!$D$4,$F59="&lt;Select&gt;"),"N/A","Error, please check"))</f>
        <v>N/A</v>
      </c>
      <c r="AL59" s="235" t="str">
        <f>IF($F59=Lists!$D$5,IF('Table A2 Economic Benefits'!AL111="","N/A",'Table A2 Economic Benefits'!AL111),
IF(OR($F59=Lists!$D$4,$F59="&lt;Select&gt;"),"N/A","Error, please check"))</f>
        <v>N/A</v>
      </c>
      <c r="AM59" s="235" t="str">
        <f>IF($F59=Lists!$D$5,IF('Table A2 Economic Benefits'!AM111="","N/A",'Table A2 Economic Benefits'!AM111),
IF(OR($F59=Lists!$D$4,$F59="&lt;Select&gt;"),"N/A","Error, please check"))</f>
        <v>N/A</v>
      </c>
      <c r="AN59" s="235" t="str">
        <f>IF($F59=Lists!$D$5,IF('Table A2 Economic Benefits'!AN111="","N/A",'Table A2 Economic Benefits'!AN111),
IF(OR($F59=Lists!$D$4,$F59="&lt;Select&gt;"),"N/A","Error, please check"))</f>
        <v>N/A</v>
      </c>
      <c r="AO59" s="235" t="str">
        <f>IF($F59=Lists!$D$5,IF('Table A2 Economic Benefits'!AO111="","N/A",'Table A2 Economic Benefits'!AO111),
IF(OR($F59=Lists!$D$4,$F59="&lt;Select&gt;"),"N/A","Error, please check"))</f>
        <v>N/A</v>
      </c>
      <c r="AP59" s="235" t="str">
        <f>IF($F59=Lists!$D$5,IF('Table A2 Economic Benefits'!AP111="","N/A",'Table A2 Economic Benefits'!AP111),
IF(OR($F59=Lists!$D$4,$F59="&lt;Select&gt;"),"N/A","Error, please check"))</f>
        <v>N/A</v>
      </c>
      <c r="AQ59" s="235" t="str">
        <f>IF($F59=Lists!$D$5,IF('Table A2 Economic Benefits'!AQ111="","N/A",'Table A2 Economic Benefits'!AQ111),
IF(OR($F59=Lists!$D$4,$F59="&lt;Select&gt;"),"N/A","Error, please check"))</f>
        <v>N/A</v>
      </c>
      <c r="AR59" s="235" t="str">
        <f>IF($F59=Lists!$D$5,IF('Table A2 Economic Benefits'!AR111="","N/A",'Table A2 Economic Benefits'!AR111),
IF(OR($F59=Lists!$D$4,$F59="&lt;Select&gt;"),"N/A","Error, please check"))</f>
        <v>N/A</v>
      </c>
      <c r="AS59" s="235" t="str">
        <f>IF($F59=Lists!$D$5,IF('Table A2 Economic Benefits'!AS111="","N/A",'Table A2 Economic Benefits'!AS111),
IF(OR($F59=Lists!$D$4,$F59="&lt;Select&gt;"),"N/A","Error, please check"))</f>
        <v>N/A</v>
      </c>
      <c r="AT59" s="235" t="str">
        <f>IF($F59=Lists!$D$5,IF('Table A2 Economic Benefits'!AT111="","N/A",'Table A2 Economic Benefits'!AT111),
IF(OR($F59=Lists!$D$4,$F59="&lt;Select&gt;"),"N/A","Error, please check"))</f>
        <v>N/A</v>
      </c>
      <c r="AU59" s="235" t="str">
        <f>IF($F59=Lists!$D$5,IF('Table A2 Economic Benefits'!AU111="","N/A",'Table A2 Economic Benefits'!AU111),
IF(OR($F59=Lists!$D$4,$F59="&lt;Select&gt;"),"N/A","Error, please check"))</f>
        <v>N/A</v>
      </c>
      <c r="AV59" s="235" t="str">
        <f>IF($F59=Lists!$D$5,IF('Table A2 Economic Benefits'!AV111="","N/A",'Table A2 Economic Benefits'!AV111),
IF(OR($F59=Lists!$D$4,$F59="&lt;Select&gt;"),"N/A","Error, please check"))</f>
        <v>N/A</v>
      </c>
      <c r="AW59" s="235" t="str">
        <f>IF($F59=Lists!$D$5,IF('Table A2 Economic Benefits'!AW111="","N/A",'Table A2 Economic Benefits'!AW111),
IF(OR($F59=Lists!$D$4,$F59="&lt;Select&gt;"),"N/A","Error, please check"))</f>
        <v>N/A</v>
      </c>
      <c r="AX59" s="235" t="str">
        <f>IF($F59=Lists!$D$5,IF('Table A2 Economic Benefits'!AX111="","N/A",'Table A2 Economic Benefits'!AX111),
IF(OR($F59=Lists!$D$4,$F59="&lt;Select&gt;"),"N/A","Error, please check"))</f>
        <v>N/A</v>
      </c>
      <c r="AY59" s="235" t="str">
        <f>IF($F59=Lists!$D$5,IF('Table A2 Economic Benefits'!AY111="","N/A",'Table A2 Economic Benefits'!AY111),
IF(OR($F59=Lists!$D$4,$F59="&lt;Select&gt;"),"N/A","Error, please check"))</f>
        <v>N/A</v>
      </c>
      <c r="AZ59" s="235" t="str">
        <f>IF($F59=Lists!$D$5,IF('Table A2 Economic Benefits'!AZ111="","N/A",'Table A2 Economic Benefits'!AZ111),
IF(OR($F59=Lists!$D$4,$F59="&lt;Select&gt;"),"N/A","Error, please check"))</f>
        <v>N/A</v>
      </c>
      <c r="BA59" s="235" t="str">
        <f>IF($F59=Lists!$D$5,IF('Table A2 Economic Benefits'!BA111="","N/A",'Table A2 Economic Benefits'!BA111),
IF(OR($F59=Lists!$D$4,$F59="&lt;Select&gt;"),"N/A","Error, please check"))</f>
        <v>N/A</v>
      </c>
      <c r="BB59" s="235" t="str">
        <f>IF($F59=Lists!$D$5,IF('Table A2 Economic Benefits'!BB111="","N/A",'Table A2 Economic Benefits'!BB111),
IF(OR($F59=Lists!$D$4,$F59="&lt;Select&gt;"),"N/A","Error, please check"))</f>
        <v>N/A</v>
      </c>
      <c r="BC59" s="235" t="str">
        <f>IF($F59=Lists!$D$5,IF('Table A2 Economic Benefits'!BC111="","N/A",'Table A2 Economic Benefits'!BC111),
IF(OR($F59=Lists!$D$4,$F59="&lt;Select&gt;"),"N/A","Error, please check"))</f>
        <v>N/A</v>
      </c>
      <c r="BD59" s="235" t="str">
        <f>IF($F59=Lists!$D$5,IF('Table A2 Economic Benefits'!BD111="","N/A",'Table A2 Economic Benefits'!BD111),
IF(OR($F59=Lists!$D$4,$F59="&lt;Select&gt;"),"N/A","Error, please check"))</f>
        <v>N/A</v>
      </c>
      <c r="BE59" s="235" t="str">
        <f>IF($F59=Lists!$D$5,IF('Table A2 Economic Benefits'!BE111="","N/A",'Table A2 Economic Benefits'!BE111),
IF(OR($F59=Lists!$D$4,$F59="&lt;Select&gt;"),"N/A","Error, please check"))</f>
        <v>N/A</v>
      </c>
      <c r="BF59" s="235" t="str">
        <f>IF($F59=Lists!$D$5,IF('Table A2 Economic Benefits'!BF111="","N/A",'Table A2 Economic Benefits'!BF111),
IF(OR($F59=Lists!$D$4,$F59="&lt;Select&gt;"),"N/A","Error, please check"))</f>
        <v>N/A</v>
      </c>
      <c r="BG59" s="235" t="str">
        <f>IF($F59=Lists!$D$5,IF('Table A2 Economic Benefits'!BG111="","N/A",'Table A2 Economic Benefits'!BG111),
IF(OR($F59=Lists!$D$4,$F59="&lt;Select&gt;"),"N/A","Error, please check"))</f>
        <v>N/A</v>
      </c>
      <c r="BH59" s="235" t="str">
        <f>IF($F59=Lists!$D$5,IF('Table A2 Economic Benefits'!BH111="","N/A",'Table A2 Economic Benefits'!BH111),
IF(OR($F59=Lists!$D$4,$F59="&lt;Select&gt;"),"N/A","Error, please check"))</f>
        <v>N/A</v>
      </c>
      <c r="BI59" s="235" t="str">
        <f>IF($F59=Lists!$D$5,IF('Table A2 Economic Benefits'!BI111="","N/A",'Table A2 Economic Benefits'!BI111),
IF(OR($F59=Lists!$D$4,$F59="&lt;Select&gt;"),"N/A","Error, please check"))</f>
        <v>N/A</v>
      </c>
      <c r="BJ59" s="235" t="str">
        <f>IF($F59=Lists!$D$5,IF('Table A2 Economic Benefits'!BJ111="","N/A",'Table A2 Economic Benefits'!BJ111),
IF(OR($F59=Lists!$D$4,$F59="&lt;Select&gt;"),"N/A","Error, please check"))</f>
        <v>N/A</v>
      </c>
      <c r="BK59" s="235" t="str">
        <f>IF($F59=Lists!$D$5,IF('Table A2 Economic Benefits'!BK111="","N/A",'Table A2 Economic Benefits'!BK111),
IF(OR($F59=Lists!$D$4,$F59="&lt;Select&gt;"),"N/A","Error, please check"))</f>
        <v>N/A</v>
      </c>
      <c r="BL59" s="235" t="str">
        <f>IF($F59=Lists!$D$5,IF('Table A2 Economic Benefits'!BL111="","N/A",'Table A2 Economic Benefits'!BL111),
IF(OR($F59=Lists!$D$4,$F59="&lt;Select&gt;"),"N/A","Error, please check"))</f>
        <v>N/A</v>
      </c>
      <c r="BM59" s="235" t="str">
        <f>IF($F59=Lists!$D$5,IF('Table A2 Economic Benefits'!BM111="","N/A",'Table A2 Economic Benefits'!BM111),
IF(OR($F59=Lists!$D$4,$F59="&lt;Select&gt;"),"N/A","Error, please check"))</f>
        <v>N/A</v>
      </c>
      <c r="BN59" s="235" t="str">
        <f>IF($F59=Lists!$D$5,IF('Table A2 Economic Benefits'!BN111="","N/A",'Table A2 Economic Benefits'!BN111),
IF(OR($F59=Lists!$D$4,$F59="&lt;Select&gt;"),"N/A","Error, please check"))</f>
        <v>N/A</v>
      </c>
    </row>
    <row r="60" spans="3:66" x14ac:dyDescent="0.4">
      <c r="C60" s="103" t="str">
        <f>'Table A2 Economic Benefits'!C112</f>
        <v>&lt;Select&gt;</v>
      </c>
      <c r="D60" s="103" t="str">
        <f>'Table A2 Economic Benefits'!D112</f>
        <v>&lt;Select&gt;</v>
      </c>
      <c r="E60" s="103" t="str">
        <f>'Table A2 Economic Benefits'!E112</f>
        <v/>
      </c>
      <c r="F60" s="103" t="str">
        <f>'Table A2 Economic Benefits'!F112</f>
        <v>&lt;Select&gt;</v>
      </c>
      <c r="G60" s="235" t="str">
        <f>IF($F60=Lists!$D$5,IF('Table A2 Economic Benefits'!G112="","N/A",'Table A2 Economic Benefits'!G112),
IF(OR($F60=Lists!$D$4,$F60="&lt;Select&gt;"),"N/A","Error, please check"))</f>
        <v>N/A</v>
      </c>
      <c r="H60" s="235" t="str">
        <f>IF($F60=Lists!$D$5,IF('Table A2 Economic Benefits'!H112="","N/A",'Table A2 Economic Benefits'!H112),
IF(OR($F60=Lists!$D$4,$F60="&lt;Select&gt;"),"N/A","Error, please check"))</f>
        <v>N/A</v>
      </c>
      <c r="I60" s="235" t="str">
        <f>IF($F60=Lists!$D$5,IF('Table A2 Economic Benefits'!I112="","N/A",'Table A2 Economic Benefits'!I112),
IF(OR($F60=Lists!$D$4,$F60="&lt;Select&gt;"),"N/A","Error, please check"))</f>
        <v>N/A</v>
      </c>
      <c r="J60" s="235" t="str">
        <f>IF($F60=Lists!$D$5,IF('Table A2 Economic Benefits'!J112="","N/A",'Table A2 Economic Benefits'!J112),
IF(OR($F60=Lists!$D$4,$F60="&lt;Select&gt;"),"N/A","Error, please check"))</f>
        <v>N/A</v>
      </c>
      <c r="K60" s="235" t="str">
        <f>IF($F60=Lists!$D$5,IF('Table A2 Economic Benefits'!K112="","N/A",'Table A2 Economic Benefits'!K112),
IF(OR($F60=Lists!$D$4,$F60="&lt;Select&gt;"),"N/A","Error, please check"))</f>
        <v>N/A</v>
      </c>
      <c r="L60" s="235" t="str">
        <f>IF($F60=Lists!$D$5,IF('Table A2 Economic Benefits'!L112="","N/A",'Table A2 Economic Benefits'!L112),
IF(OR($F60=Lists!$D$4,$F60="&lt;Select&gt;"),"N/A","Error, please check"))</f>
        <v>N/A</v>
      </c>
      <c r="M60" s="235" t="str">
        <f>IF($F60=Lists!$D$5,IF('Table A2 Economic Benefits'!M112="","N/A",'Table A2 Economic Benefits'!M112),
IF(OR($F60=Lists!$D$4,$F60="&lt;Select&gt;"),"N/A","Error, please check"))</f>
        <v>N/A</v>
      </c>
      <c r="N60" s="235" t="str">
        <f>IF($F60=Lists!$D$5,IF('Table A2 Economic Benefits'!N112="","N/A",'Table A2 Economic Benefits'!N112),
IF(OR($F60=Lists!$D$4,$F60="&lt;Select&gt;"),"N/A","Error, please check"))</f>
        <v>N/A</v>
      </c>
      <c r="O60" s="235" t="str">
        <f>IF($F60=Lists!$D$5,IF('Table A2 Economic Benefits'!O112="","N/A",'Table A2 Economic Benefits'!O112),
IF(OR($F60=Lists!$D$4,$F60="&lt;Select&gt;"),"N/A","Error, please check"))</f>
        <v>N/A</v>
      </c>
      <c r="P60" s="235" t="str">
        <f>IF($F60=Lists!$D$5,IF('Table A2 Economic Benefits'!P112="","N/A",'Table A2 Economic Benefits'!P112),
IF(OR($F60=Lists!$D$4,$F60="&lt;Select&gt;"),"N/A","Error, please check"))</f>
        <v>N/A</v>
      </c>
      <c r="Q60" s="235" t="str">
        <f>IF($F60=Lists!$D$5,IF('Table A2 Economic Benefits'!Q112="","N/A",'Table A2 Economic Benefits'!Q112),
IF(OR($F60=Lists!$D$4,$F60="&lt;Select&gt;"),"N/A","Error, please check"))</f>
        <v>N/A</v>
      </c>
      <c r="R60" s="235" t="str">
        <f>IF($F60=Lists!$D$5,IF('Table A2 Economic Benefits'!R112="","N/A",'Table A2 Economic Benefits'!R112),
IF(OR($F60=Lists!$D$4,$F60="&lt;Select&gt;"),"N/A","Error, please check"))</f>
        <v>N/A</v>
      </c>
      <c r="S60" s="235" t="str">
        <f>IF($F60=Lists!$D$5,IF('Table A2 Economic Benefits'!S112="","N/A",'Table A2 Economic Benefits'!S112),
IF(OR($F60=Lists!$D$4,$F60="&lt;Select&gt;"),"N/A","Error, please check"))</f>
        <v>N/A</v>
      </c>
      <c r="T60" s="235" t="str">
        <f>IF($F60=Lists!$D$5,IF('Table A2 Economic Benefits'!T112="","N/A",'Table A2 Economic Benefits'!T112),
IF(OR($F60=Lists!$D$4,$F60="&lt;Select&gt;"),"N/A","Error, please check"))</f>
        <v>N/A</v>
      </c>
      <c r="U60" s="235" t="str">
        <f>IF($F60=Lists!$D$5,IF('Table A2 Economic Benefits'!U112="","N/A",'Table A2 Economic Benefits'!U112),
IF(OR($F60=Lists!$D$4,$F60="&lt;Select&gt;"),"N/A","Error, please check"))</f>
        <v>N/A</v>
      </c>
      <c r="V60" s="235" t="str">
        <f>IF($F60=Lists!$D$5,IF('Table A2 Economic Benefits'!V112="","N/A",'Table A2 Economic Benefits'!V112),
IF(OR($F60=Lists!$D$4,$F60="&lt;Select&gt;"),"N/A","Error, please check"))</f>
        <v>N/A</v>
      </c>
      <c r="W60" s="235" t="str">
        <f>IF($F60=Lists!$D$5,IF('Table A2 Economic Benefits'!W112="","N/A",'Table A2 Economic Benefits'!W112),
IF(OR($F60=Lists!$D$4,$F60="&lt;Select&gt;"),"N/A","Error, please check"))</f>
        <v>N/A</v>
      </c>
      <c r="X60" s="235" t="str">
        <f>IF($F60=Lists!$D$5,IF('Table A2 Economic Benefits'!X112="","N/A",'Table A2 Economic Benefits'!X112),
IF(OR($F60=Lists!$D$4,$F60="&lt;Select&gt;"),"N/A","Error, please check"))</f>
        <v>N/A</v>
      </c>
      <c r="Y60" s="235" t="str">
        <f>IF($F60=Lists!$D$5,IF('Table A2 Economic Benefits'!Y112="","N/A",'Table A2 Economic Benefits'!Y112),
IF(OR($F60=Lists!$D$4,$F60="&lt;Select&gt;"),"N/A","Error, please check"))</f>
        <v>N/A</v>
      </c>
      <c r="Z60" s="235" t="str">
        <f>IF($F60=Lists!$D$5,IF('Table A2 Economic Benefits'!Z112="","N/A",'Table A2 Economic Benefits'!Z112),
IF(OR($F60=Lists!$D$4,$F60="&lt;Select&gt;"),"N/A","Error, please check"))</f>
        <v>N/A</v>
      </c>
      <c r="AA60" s="235" t="str">
        <f>IF($F60=Lists!$D$5,IF('Table A2 Economic Benefits'!AA112="","N/A",'Table A2 Economic Benefits'!AA112),
IF(OR($F60=Lists!$D$4,$F60="&lt;Select&gt;"),"N/A","Error, please check"))</f>
        <v>N/A</v>
      </c>
      <c r="AB60" s="235" t="str">
        <f>IF($F60=Lists!$D$5,IF('Table A2 Economic Benefits'!AB112="","N/A",'Table A2 Economic Benefits'!AB112),
IF(OR($F60=Lists!$D$4,$F60="&lt;Select&gt;"),"N/A","Error, please check"))</f>
        <v>N/A</v>
      </c>
      <c r="AC60" s="235" t="str">
        <f>IF($F60=Lists!$D$5,IF('Table A2 Economic Benefits'!AC112="","N/A",'Table A2 Economic Benefits'!AC112),
IF(OR($F60=Lists!$D$4,$F60="&lt;Select&gt;"),"N/A","Error, please check"))</f>
        <v>N/A</v>
      </c>
      <c r="AD60" s="235" t="str">
        <f>IF($F60=Lists!$D$5,IF('Table A2 Economic Benefits'!AD112="","N/A",'Table A2 Economic Benefits'!AD112),
IF(OR($F60=Lists!$D$4,$F60="&lt;Select&gt;"),"N/A","Error, please check"))</f>
        <v>N/A</v>
      </c>
      <c r="AE60" s="235" t="str">
        <f>IF($F60=Lists!$D$5,IF('Table A2 Economic Benefits'!AE112="","N/A",'Table A2 Economic Benefits'!AE112),
IF(OR($F60=Lists!$D$4,$F60="&lt;Select&gt;"),"N/A","Error, please check"))</f>
        <v>N/A</v>
      </c>
      <c r="AF60" s="235" t="str">
        <f>IF($F60=Lists!$D$5,IF('Table A2 Economic Benefits'!AF112="","N/A",'Table A2 Economic Benefits'!AF112),
IF(OR($F60=Lists!$D$4,$F60="&lt;Select&gt;"),"N/A","Error, please check"))</f>
        <v>N/A</v>
      </c>
      <c r="AG60" s="235" t="str">
        <f>IF($F60=Lists!$D$5,IF('Table A2 Economic Benefits'!AG112="","N/A",'Table A2 Economic Benefits'!AG112),
IF(OR($F60=Lists!$D$4,$F60="&lt;Select&gt;"),"N/A","Error, please check"))</f>
        <v>N/A</v>
      </c>
      <c r="AH60" s="235" t="str">
        <f>IF($F60=Lists!$D$5,IF('Table A2 Economic Benefits'!AH112="","N/A",'Table A2 Economic Benefits'!AH112),
IF(OR($F60=Lists!$D$4,$F60="&lt;Select&gt;"),"N/A","Error, please check"))</f>
        <v>N/A</v>
      </c>
      <c r="AI60" s="235" t="str">
        <f>IF($F60=Lists!$D$5,IF('Table A2 Economic Benefits'!AI112="","N/A",'Table A2 Economic Benefits'!AI112),
IF(OR($F60=Lists!$D$4,$F60="&lt;Select&gt;"),"N/A","Error, please check"))</f>
        <v>N/A</v>
      </c>
      <c r="AJ60" s="235" t="str">
        <f>IF($F60=Lists!$D$5,IF('Table A2 Economic Benefits'!AJ112="","N/A",'Table A2 Economic Benefits'!AJ112),
IF(OR($F60=Lists!$D$4,$F60="&lt;Select&gt;"),"N/A","Error, please check"))</f>
        <v>N/A</v>
      </c>
      <c r="AK60" s="235" t="str">
        <f>IF($F60=Lists!$D$5,IF('Table A2 Economic Benefits'!AK112="","N/A",'Table A2 Economic Benefits'!AK112),
IF(OR($F60=Lists!$D$4,$F60="&lt;Select&gt;"),"N/A","Error, please check"))</f>
        <v>N/A</v>
      </c>
      <c r="AL60" s="235" t="str">
        <f>IF($F60=Lists!$D$5,IF('Table A2 Economic Benefits'!AL112="","N/A",'Table A2 Economic Benefits'!AL112),
IF(OR($F60=Lists!$D$4,$F60="&lt;Select&gt;"),"N/A","Error, please check"))</f>
        <v>N/A</v>
      </c>
      <c r="AM60" s="235" t="str">
        <f>IF($F60=Lists!$D$5,IF('Table A2 Economic Benefits'!AM112="","N/A",'Table A2 Economic Benefits'!AM112),
IF(OR($F60=Lists!$D$4,$F60="&lt;Select&gt;"),"N/A","Error, please check"))</f>
        <v>N/A</v>
      </c>
      <c r="AN60" s="235" t="str">
        <f>IF($F60=Lists!$D$5,IF('Table A2 Economic Benefits'!AN112="","N/A",'Table A2 Economic Benefits'!AN112),
IF(OR($F60=Lists!$D$4,$F60="&lt;Select&gt;"),"N/A","Error, please check"))</f>
        <v>N/A</v>
      </c>
      <c r="AO60" s="235" t="str">
        <f>IF($F60=Lists!$D$5,IF('Table A2 Economic Benefits'!AO112="","N/A",'Table A2 Economic Benefits'!AO112),
IF(OR($F60=Lists!$D$4,$F60="&lt;Select&gt;"),"N/A","Error, please check"))</f>
        <v>N/A</v>
      </c>
      <c r="AP60" s="235" t="str">
        <f>IF($F60=Lists!$D$5,IF('Table A2 Economic Benefits'!AP112="","N/A",'Table A2 Economic Benefits'!AP112),
IF(OR($F60=Lists!$D$4,$F60="&lt;Select&gt;"),"N/A","Error, please check"))</f>
        <v>N/A</v>
      </c>
      <c r="AQ60" s="235" t="str">
        <f>IF($F60=Lists!$D$5,IF('Table A2 Economic Benefits'!AQ112="","N/A",'Table A2 Economic Benefits'!AQ112),
IF(OR($F60=Lists!$D$4,$F60="&lt;Select&gt;"),"N/A","Error, please check"))</f>
        <v>N/A</v>
      </c>
      <c r="AR60" s="235" t="str">
        <f>IF($F60=Lists!$D$5,IF('Table A2 Economic Benefits'!AR112="","N/A",'Table A2 Economic Benefits'!AR112),
IF(OR($F60=Lists!$D$4,$F60="&lt;Select&gt;"),"N/A","Error, please check"))</f>
        <v>N/A</v>
      </c>
      <c r="AS60" s="235" t="str">
        <f>IF($F60=Lists!$D$5,IF('Table A2 Economic Benefits'!AS112="","N/A",'Table A2 Economic Benefits'!AS112),
IF(OR($F60=Lists!$D$4,$F60="&lt;Select&gt;"),"N/A","Error, please check"))</f>
        <v>N/A</v>
      </c>
      <c r="AT60" s="235" t="str">
        <f>IF($F60=Lists!$D$5,IF('Table A2 Economic Benefits'!AT112="","N/A",'Table A2 Economic Benefits'!AT112),
IF(OR($F60=Lists!$D$4,$F60="&lt;Select&gt;"),"N/A","Error, please check"))</f>
        <v>N/A</v>
      </c>
      <c r="AU60" s="235" t="str">
        <f>IF($F60=Lists!$D$5,IF('Table A2 Economic Benefits'!AU112="","N/A",'Table A2 Economic Benefits'!AU112),
IF(OR($F60=Lists!$D$4,$F60="&lt;Select&gt;"),"N/A","Error, please check"))</f>
        <v>N/A</v>
      </c>
      <c r="AV60" s="235" t="str">
        <f>IF($F60=Lists!$D$5,IF('Table A2 Economic Benefits'!AV112="","N/A",'Table A2 Economic Benefits'!AV112),
IF(OR($F60=Lists!$D$4,$F60="&lt;Select&gt;"),"N/A","Error, please check"))</f>
        <v>N/A</v>
      </c>
      <c r="AW60" s="235" t="str">
        <f>IF($F60=Lists!$D$5,IF('Table A2 Economic Benefits'!AW112="","N/A",'Table A2 Economic Benefits'!AW112),
IF(OR($F60=Lists!$D$4,$F60="&lt;Select&gt;"),"N/A","Error, please check"))</f>
        <v>N/A</v>
      </c>
      <c r="AX60" s="235" t="str">
        <f>IF($F60=Lists!$D$5,IF('Table A2 Economic Benefits'!AX112="","N/A",'Table A2 Economic Benefits'!AX112),
IF(OR($F60=Lists!$D$4,$F60="&lt;Select&gt;"),"N/A","Error, please check"))</f>
        <v>N/A</v>
      </c>
      <c r="AY60" s="235" t="str">
        <f>IF($F60=Lists!$D$5,IF('Table A2 Economic Benefits'!AY112="","N/A",'Table A2 Economic Benefits'!AY112),
IF(OR($F60=Lists!$D$4,$F60="&lt;Select&gt;"),"N/A","Error, please check"))</f>
        <v>N/A</v>
      </c>
      <c r="AZ60" s="235" t="str">
        <f>IF($F60=Lists!$D$5,IF('Table A2 Economic Benefits'!AZ112="","N/A",'Table A2 Economic Benefits'!AZ112),
IF(OR($F60=Lists!$D$4,$F60="&lt;Select&gt;"),"N/A","Error, please check"))</f>
        <v>N/A</v>
      </c>
      <c r="BA60" s="235" t="str">
        <f>IF($F60=Lists!$D$5,IF('Table A2 Economic Benefits'!BA112="","N/A",'Table A2 Economic Benefits'!BA112),
IF(OR($F60=Lists!$D$4,$F60="&lt;Select&gt;"),"N/A","Error, please check"))</f>
        <v>N/A</v>
      </c>
      <c r="BB60" s="235" t="str">
        <f>IF($F60=Lists!$D$5,IF('Table A2 Economic Benefits'!BB112="","N/A",'Table A2 Economic Benefits'!BB112),
IF(OR($F60=Lists!$D$4,$F60="&lt;Select&gt;"),"N/A","Error, please check"))</f>
        <v>N/A</v>
      </c>
      <c r="BC60" s="235" t="str">
        <f>IF($F60=Lists!$D$5,IF('Table A2 Economic Benefits'!BC112="","N/A",'Table A2 Economic Benefits'!BC112),
IF(OR($F60=Lists!$D$4,$F60="&lt;Select&gt;"),"N/A","Error, please check"))</f>
        <v>N/A</v>
      </c>
      <c r="BD60" s="235" t="str">
        <f>IF($F60=Lists!$D$5,IF('Table A2 Economic Benefits'!BD112="","N/A",'Table A2 Economic Benefits'!BD112),
IF(OR($F60=Lists!$D$4,$F60="&lt;Select&gt;"),"N/A","Error, please check"))</f>
        <v>N/A</v>
      </c>
      <c r="BE60" s="235" t="str">
        <f>IF($F60=Lists!$D$5,IF('Table A2 Economic Benefits'!BE112="","N/A",'Table A2 Economic Benefits'!BE112),
IF(OR($F60=Lists!$D$4,$F60="&lt;Select&gt;"),"N/A","Error, please check"))</f>
        <v>N/A</v>
      </c>
      <c r="BF60" s="235" t="str">
        <f>IF($F60=Lists!$D$5,IF('Table A2 Economic Benefits'!BF112="","N/A",'Table A2 Economic Benefits'!BF112),
IF(OR($F60=Lists!$D$4,$F60="&lt;Select&gt;"),"N/A","Error, please check"))</f>
        <v>N/A</v>
      </c>
      <c r="BG60" s="235" t="str">
        <f>IF($F60=Lists!$D$5,IF('Table A2 Economic Benefits'!BG112="","N/A",'Table A2 Economic Benefits'!BG112),
IF(OR($F60=Lists!$D$4,$F60="&lt;Select&gt;"),"N/A","Error, please check"))</f>
        <v>N/A</v>
      </c>
      <c r="BH60" s="235" t="str">
        <f>IF($F60=Lists!$D$5,IF('Table A2 Economic Benefits'!BH112="","N/A",'Table A2 Economic Benefits'!BH112),
IF(OR($F60=Lists!$D$4,$F60="&lt;Select&gt;"),"N/A","Error, please check"))</f>
        <v>N/A</v>
      </c>
      <c r="BI60" s="235" t="str">
        <f>IF($F60=Lists!$D$5,IF('Table A2 Economic Benefits'!BI112="","N/A",'Table A2 Economic Benefits'!BI112),
IF(OR($F60=Lists!$D$4,$F60="&lt;Select&gt;"),"N/A","Error, please check"))</f>
        <v>N/A</v>
      </c>
      <c r="BJ60" s="235" t="str">
        <f>IF($F60=Lists!$D$5,IF('Table A2 Economic Benefits'!BJ112="","N/A",'Table A2 Economic Benefits'!BJ112),
IF(OR($F60=Lists!$D$4,$F60="&lt;Select&gt;"),"N/A","Error, please check"))</f>
        <v>N/A</v>
      </c>
      <c r="BK60" s="235" t="str">
        <f>IF($F60=Lists!$D$5,IF('Table A2 Economic Benefits'!BK112="","N/A",'Table A2 Economic Benefits'!BK112),
IF(OR($F60=Lists!$D$4,$F60="&lt;Select&gt;"),"N/A","Error, please check"))</f>
        <v>N/A</v>
      </c>
      <c r="BL60" s="235" t="str">
        <f>IF($F60=Lists!$D$5,IF('Table A2 Economic Benefits'!BL112="","N/A",'Table A2 Economic Benefits'!BL112),
IF(OR($F60=Lists!$D$4,$F60="&lt;Select&gt;"),"N/A","Error, please check"))</f>
        <v>N/A</v>
      </c>
      <c r="BM60" s="235" t="str">
        <f>IF($F60=Lists!$D$5,IF('Table A2 Economic Benefits'!BM112="","N/A",'Table A2 Economic Benefits'!BM112),
IF(OR($F60=Lists!$D$4,$F60="&lt;Select&gt;"),"N/A","Error, please check"))</f>
        <v>N/A</v>
      </c>
      <c r="BN60" s="235" t="str">
        <f>IF($F60=Lists!$D$5,IF('Table A2 Economic Benefits'!BN112="","N/A",'Table A2 Economic Benefits'!BN112),
IF(OR($F60=Lists!$D$4,$F60="&lt;Select&gt;"),"N/A","Error, please check"))</f>
        <v>N/A</v>
      </c>
    </row>
    <row r="61" spans="3:66" x14ac:dyDescent="0.4">
      <c r="C61" s="103" t="str">
        <f>'Table A2 Economic Benefits'!C113</f>
        <v>&lt;Select&gt;</v>
      </c>
      <c r="D61" s="103" t="str">
        <f>'Table A2 Economic Benefits'!D113</f>
        <v>&lt;Select&gt;</v>
      </c>
      <c r="E61" s="103" t="str">
        <f>'Table A2 Economic Benefits'!E113</f>
        <v/>
      </c>
      <c r="F61" s="103" t="str">
        <f>'Table A2 Economic Benefits'!F113</f>
        <v>&lt;Select&gt;</v>
      </c>
      <c r="G61" s="235" t="str">
        <f>IF($F61=Lists!$D$5,IF('Table A2 Economic Benefits'!G113="","N/A",'Table A2 Economic Benefits'!G113),
IF(OR($F61=Lists!$D$4,$F61="&lt;Select&gt;"),"N/A","Error, please check"))</f>
        <v>N/A</v>
      </c>
      <c r="H61" s="235" t="str">
        <f>IF($F61=Lists!$D$5,IF('Table A2 Economic Benefits'!H113="","N/A",'Table A2 Economic Benefits'!H113),
IF(OR($F61=Lists!$D$4,$F61="&lt;Select&gt;"),"N/A","Error, please check"))</f>
        <v>N/A</v>
      </c>
      <c r="I61" s="235" t="str">
        <f>IF($F61=Lists!$D$5,IF('Table A2 Economic Benefits'!I113="","N/A",'Table A2 Economic Benefits'!I113),
IF(OR($F61=Lists!$D$4,$F61="&lt;Select&gt;"),"N/A","Error, please check"))</f>
        <v>N/A</v>
      </c>
      <c r="J61" s="235" t="str">
        <f>IF($F61=Lists!$D$5,IF('Table A2 Economic Benefits'!J113="","N/A",'Table A2 Economic Benefits'!J113),
IF(OR($F61=Lists!$D$4,$F61="&lt;Select&gt;"),"N/A","Error, please check"))</f>
        <v>N/A</v>
      </c>
      <c r="K61" s="235" t="str">
        <f>IF($F61=Lists!$D$5,IF('Table A2 Economic Benefits'!K113="","N/A",'Table A2 Economic Benefits'!K113),
IF(OR($F61=Lists!$D$4,$F61="&lt;Select&gt;"),"N/A","Error, please check"))</f>
        <v>N/A</v>
      </c>
      <c r="L61" s="235" t="str">
        <f>IF($F61=Lists!$D$5,IF('Table A2 Economic Benefits'!L113="","N/A",'Table A2 Economic Benefits'!L113),
IF(OR($F61=Lists!$D$4,$F61="&lt;Select&gt;"),"N/A","Error, please check"))</f>
        <v>N/A</v>
      </c>
      <c r="M61" s="235" t="str">
        <f>IF($F61=Lists!$D$5,IF('Table A2 Economic Benefits'!M113="","N/A",'Table A2 Economic Benefits'!M113),
IF(OR($F61=Lists!$D$4,$F61="&lt;Select&gt;"),"N/A","Error, please check"))</f>
        <v>N/A</v>
      </c>
      <c r="N61" s="235" t="str">
        <f>IF($F61=Lists!$D$5,IF('Table A2 Economic Benefits'!N113="","N/A",'Table A2 Economic Benefits'!N113),
IF(OR($F61=Lists!$D$4,$F61="&lt;Select&gt;"),"N/A","Error, please check"))</f>
        <v>N/A</v>
      </c>
      <c r="O61" s="235" t="str">
        <f>IF($F61=Lists!$D$5,IF('Table A2 Economic Benefits'!O113="","N/A",'Table A2 Economic Benefits'!O113),
IF(OR($F61=Lists!$D$4,$F61="&lt;Select&gt;"),"N/A","Error, please check"))</f>
        <v>N/A</v>
      </c>
      <c r="P61" s="235" t="str">
        <f>IF($F61=Lists!$D$5,IF('Table A2 Economic Benefits'!P113="","N/A",'Table A2 Economic Benefits'!P113),
IF(OR($F61=Lists!$D$4,$F61="&lt;Select&gt;"),"N/A","Error, please check"))</f>
        <v>N/A</v>
      </c>
      <c r="Q61" s="235" t="str">
        <f>IF($F61=Lists!$D$5,IF('Table A2 Economic Benefits'!Q113="","N/A",'Table A2 Economic Benefits'!Q113),
IF(OR($F61=Lists!$D$4,$F61="&lt;Select&gt;"),"N/A","Error, please check"))</f>
        <v>N/A</v>
      </c>
      <c r="R61" s="235" t="str">
        <f>IF($F61=Lists!$D$5,IF('Table A2 Economic Benefits'!R113="","N/A",'Table A2 Economic Benefits'!R113),
IF(OR($F61=Lists!$D$4,$F61="&lt;Select&gt;"),"N/A","Error, please check"))</f>
        <v>N/A</v>
      </c>
      <c r="S61" s="235" t="str">
        <f>IF($F61=Lists!$D$5,IF('Table A2 Economic Benefits'!S113="","N/A",'Table A2 Economic Benefits'!S113),
IF(OR($F61=Lists!$D$4,$F61="&lt;Select&gt;"),"N/A","Error, please check"))</f>
        <v>N/A</v>
      </c>
      <c r="T61" s="235" t="str">
        <f>IF($F61=Lists!$D$5,IF('Table A2 Economic Benefits'!T113="","N/A",'Table A2 Economic Benefits'!T113),
IF(OR($F61=Lists!$D$4,$F61="&lt;Select&gt;"),"N/A","Error, please check"))</f>
        <v>N/A</v>
      </c>
      <c r="U61" s="235" t="str">
        <f>IF($F61=Lists!$D$5,IF('Table A2 Economic Benefits'!U113="","N/A",'Table A2 Economic Benefits'!U113),
IF(OR($F61=Lists!$D$4,$F61="&lt;Select&gt;"),"N/A","Error, please check"))</f>
        <v>N/A</v>
      </c>
      <c r="V61" s="235" t="str">
        <f>IF($F61=Lists!$D$5,IF('Table A2 Economic Benefits'!V113="","N/A",'Table A2 Economic Benefits'!V113),
IF(OR($F61=Lists!$D$4,$F61="&lt;Select&gt;"),"N/A","Error, please check"))</f>
        <v>N/A</v>
      </c>
      <c r="W61" s="235" t="str">
        <f>IF($F61=Lists!$D$5,IF('Table A2 Economic Benefits'!W113="","N/A",'Table A2 Economic Benefits'!W113),
IF(OR($F61=Lists!$D$4,$F61="&lt;Select&gt;"),"N/A","Error, please check"))</f>
        <v>N/A</v>
      </c>
      <c r="X61" s="235" t="str">
        <f>IF($F61=Lists!$D$5,IF('Table A2 Economic Benefits'!X113="","N/A",'Table A2 Economic Benefits'!X113),
IF(OR($F61=Lists!$D$4,$F61="&lt;Select&gt;"),"N/A","Error, please check"))</f>
        <v>N/A</v>
      </c>
      <c r="Y61" s="235" t="str">
        <f>IF($F61=Lists!$D$5,IF('Table A2 Economic Benefits'!Y113="","N/A",'Table A2 Economic Benefits'!Y113),
IF(OR($F61=Lists!$D$4,$F61="&lt;Select&gt;"),"N/A","Error, please check"))</f>
        <v>N/A</v>
      </c>
      <c r="Z61" s="235" t="str">
        <f>IF($F61=Lists!$D$5,IF('Table A2 Economic Benefits'!Z113="","N/A",'Table A2 Economic Benefits'!Z113),
IF(OR($F61=Lists!$D$4,$F61="&lt;Select&gt;"),"N/A","Error, please check"))</f>
        <v>N/A</v>
      </c>
      <c r="AA61" s="235" t="str">
        <f>IF($F61=Lists!$D$5,IF('Table A2 Economic Benefits'!AA113="","N/A",'Table A2 Economic Benefits'!AA113),
IF(OR($F61=Lists!$D$4,$F61="&lt;Select&gt;"),"N/A","Error, please check"))</f>
        <v>N/A</v>
      </c>
      <c r="AB61" s="235" t="str">
        <f>IF($F61=Lists!$D$5,IF('Table A2 Economic Benefits'!AB113="","N/A",'Table A2 Economic Benefits'!AB113),
IF(OR($F61=Lists!$D$4,$F61="&lt;Select&gt;"),"N/A","Error, please check"))</f>
        <v>N/A</v>
      </c>
      <c r="AC61" s="235" t="str">
        <f>IF($F61=Lists!$D$5,IF('Table A2 Economic Benefits'!AC113="","N/A",'Table A2 Economic Benefits'!AC113),
IF(OR($F61=Lists!$D$4,$F61="&lt;Select&gt;"),"N/A","Error, please check"))</f>
        <v>N/A</v>
      </c>
      <c r="AD61" s="235" t="str">
        <f>IF($F61=Lists!$D$5,IF('Table A2 Economic Benefits'!AD113="","N/A",'Table A2 Economic Benefits'!AD113),
IF(OR($F61=Lists!$D$4,$F61="&lt;Select&gt;"),"N/A","Error, please check"))</f>
        <v>N/A</v>
      </c>
      <c r="AE61" s="235" t="str">
        <f>IF($F61=Lists!$D$5,IF('Table A2 Economic Benefits'!AE113="","N/A",'Table A2 Economic Benefits'!AE113),
IF(OR($F61=Lists!$D$4,$F61="&lt;Select&gt;"),"N/A","Error, please check"))</f>
        <v>N/A</v>
      </c>
      <c r="AF61" s="235" t="str">
        <f>IF($F61=Lists!$D$5,IF('Table A2 Economic Benefits'!AF113="","N/A",'Table A2 Economic Benefits'!AF113),
IF(OR($F61=Lists!$D$4,$F61="&lt;Select&gt;"),"N/A","Error, please check"))</f>
        <v>N/A</v>
      </c>
      <c r="AG61" s="235" t="str">
        <f>IF($F61=Lists!$D$5,IF('Table A2 Economic Benefits'!AG113="","N/A",'Table A2 Economic Benefits'!AG113),
IF(OR($F61=Lists!$D$4,$F61="&lt;Select&gt;"),"N/A","Error, please check"))</f>
        <v>N/A</v>
      </c>
      <c r="AH61" s="235" t="str">
        <f>IF($F61=Lists!$D$5,IF('Table A2 Economic Benefits'!AH113="","N/A",'Table A2 Economic Benefits'!AH113),
IF(OR($F61=Lists!$D$4,$F61="&lt;Select&gt;"),"N/A","Error, please check"))</f>
        <v>N/A</v>
      </c>
      <c r="AI61" s="235" t="str">
        <f>IF($F61=Lists!$D$5,IF('Table A2 Economic Benefits'!AI113="","N/A",'Table A2 Economic Benefits'!AI113),
IF(OR($F61=Lists!$D$4,$F61="&lt;Select&gt;"),"N/A","Error, please check"))</f>
        <v>N/A</v>
      </c>
      <c r="AJ61" s="235" t="str">
        <f>IF($F61=Lists!$D$5,IF('Table A2 Economic Benefits'!AJ113="","N/A",'Table A2 Economic Benefits'!AJ113),
IF(OR($F61=Lists!$D$4,$F61="&lt;Select&gt;"),"N/A","Error, please check"))</f>
        <v>N/A</v>
      </c>
      <c r="AK61" s="235" t="str">
        <f>IF($F61=Lists!$D$5,IF('Table A2 Economic Benefits'!AK113="","N/A",'Table A2 Economic Benefits'!AK113),
IF(OR($F61=Lists!$D$4,$F61="&lt;Select&gt;"),"N/A","Error, please check"))</f>
        <v>N/A</v>
      </c>
      <c r="AL61" s="235" t="str">
        <f>IF($F61=Lists!$D$5,IF('Table A2 Economic Benefits'!AL113="","N/A",'Table A2 Economic Benefits'!AL113),
IF(OR($F61=Lists!$D$4,$F61="&lt;Select&gt;"),"N/A","Error, please check"))</f>
        <v>N/A</v>
      </c>
      <c r="AM61" s="235" t="str">
        <f>IF($F61=Lists!$D$5,IF('Table A2 Economic Benefits'!AM113="","N/A",'Table A2 Economic Benefits'!AM113),
IF(OR($F61=Lists!$D$4,$F61="&lt;Select&gt;"),"N/A","Error, please check"))</f>
        <v>N/A</v>
      </c>
      <c r="AN61" s="235" t="str">
        <f>IF($F61=Lists!$D$5,IF('Table A2 Economic Benefits'!AN113="","N/A",'Table A2 Economic Benefits'!AN113),
IF(OR($F61=Lists!$D$4,$F61="&lt;Select&gt;"),"N/A","Error, please check"))</f>
        <v>N/A</v>
      </c>
      <c r="AO61" s="235" t="str">
        <f>IF($F61=Lists!$D$5,IF('Table A2 Economic Benefits'!AO113="","N/A",'Table A2 Economic Benefits'!AO113),
IF(OR($F61=Lists!$D$4,$F61="&lt;Select&gt;"),"N/A","Error, please check"))</f>
        <v>N/A</v>
      </c>
      <c r="AP61" s="235" t="str">
        <f>IF($F61=Lists!$D$5,IF('Table A2 Economic Benefits'!AP113="","N/A",'Table A2 Economic Benefits'!AP113),
IF(OR($F61=Lists!$D$4,$F61="&lt;Select&gt;"),"N/A","Error, please check"))</f>
        <v>N/A</v>
      </c>
      <c r="AQ61" s="235" t="str">
        <f>IF($F61=Lists!$D$5,IF('Table A2 Economic Benefits'!AQ113="","N/A",'Table A2 Economic Benefits'!AQ113),
IF(OR($F61=Lists!$D$4,$F61="&lt;Select&gt;"),"N/A","Error, please check"))</f>
        <v>N/A</v>
      </c>
      <c r="AR61" s="235" t="str">
        <f>IF($F61=Lists!$D$5,IF('Table A2 Economic Benefits'!AR113="","N/A",'Table A2 Economic Benefits'!AR113),
IF(OR($F61=Lists!$D$4,$F61="&lt;Select&gt;"),"N/A","Error, please check"))</f>
        <v>N/A</v>
      </c>
      <c r="AS61" s="235" t="str">
        <f>IF($F61=Lists!$D$5,IF('Table A2 Economic Benefits'!AS113="","N/A",'Table A2 Economic Benefits'!AS113),
IF(OR($F61=Lists!$D$4,$F61="&lt;Select&gt;"),"N/A","Error, please check"))</f>
        <v>N/A</v>
      </c>
      <c r="AT61" s="235" t="str">
        <f>IF($F61=Lists!$D$5,IF('Table A2 Economic Benefits'!AT113="","N/A",'Table A2 Economic Benefits'!AT113),
IF(OR($F61=Lists!$D$4,$F61="&lt;Select&gt;"),"N/A","Error, please check"))</f>
        <v>N/A</v>
      </c>
      <c r="AU61" s="235" t="str">
        <f>IF($F61=Lists!$D$5,IF('Table A2 Economic Benefits'!AU113="","N/A",'Table A2 Economic Benefits'!AU113),
IF(OR($F61=Lists!$D$4,$F61="&lt;Select&gt;"),"N/A","Error, please check"))</f>
        <v>N/A</v>
      </c>
      <c r="AV61" s="235" t="str">
        <f>IF($F61=Lists!$D$5,IF('Table A2 Economic Benefits'!AV113="","N/A",'Table A2 Economic Benefits'!AV113),
IF(OR($F61=Lists!$D$4,$F61="&lt;Select&gt;"),"N/A","Error, please check"))</f>
        <v>N/A</v>
      </c>
      <c r="AW61" s="235" t="str">
        <f>IF($F61=Lists!$D$5,IF('Table A2 Economic Benefits'!AW113="","N/A",'Table A2 Economic Benefits'!AW113),
IF(OR($F61=Lists!$D$4,$F61="&lt;Select&gt;"),"N/A","Error, please check"))</f>
        <v>N/A</v>
      </c>
      <c r="AX61" s="235" t="str">
        <f>IF($F61=Lists!$D$5,IF('Table A2 Economic Benefits'!AX113="","N/A",'Table A2 Economic Benefits'!AX113),
IF(OR($F61=Lists!$D$4,$F61="&lt;Select&gt;"),"N/A","Error, please check"))</f>
        <v>N/A</v>
      </c>
      <c r="AY61" s="235" t="str">
        <f>IF($F61=Lists!$D$5,IF('Table A2 Economic Benefits'!AY113="","N/A",'Table A2 Economic Benefits'!AY113),
IF(OR($F61=Lists!$D$4,$F61="&lt;Select&gt;"),"N/A","Error, please check"))</f>
        <v>N/A</v>
      </c>
      <c r="AZ61" s="235" t="str">
        <f>IF($F61=Lists!$D$5,IF('Table A2 Economic Benefits'!AZ113="","N/A",'Table A2 Economic Benefits'!AZ113),
IF(OR($F61=Lists!$D$4,$F61="&lt;Select&gt;"),"N/A","Error, please check"))</f>
        <v>N/A</v>
      </c>
      <c r="BA61" s="235" t="str">
        <f>IF($F61=Lists!$D$5,IF('Table A2 Economic Benefits'!BA113="","N/A",'Table A2 Economic Benefits'!BA113),
IF(OR($F61=Lists!$D$4,$F61="&lt;Select&gt;"),"N/A","Error, please check"))</f>
        <v>N/A</v>
      </c>
      <c r="BB61" s="235" t="str">
        <f>IF($F61=Lists!$D$5,IF('Table A2 Economic Benefits'!BB113="","N/A",'Table A2 Economic Benefits'!BB113),
IF(OR($F61=Lists!$D$4,$F61="&lt;Select&gt;"),"N/A","Error, please check"))</f>
        <v>N/A</v>
      </c>
      <c r="BC61" s="235" t="str">
        <f>IF($F61=Lists!$D$5,IF('Table A2 Economic Benefits'!BC113="","N/A",'Table A2 Economic Benefits'!BC113),
IF(OR($F61=Lists!$D$4,$F61="&lt;Select&gt;"),"N/A","Error, please check"))</f>
        <v>N/A</v>
      </c>
      <c r="BD61" s="235" t="str">
        <f>IF($F61=Lists!$D$5,IF('Table A2 Economic Benefits'!BD113="","N/A",'Table A2 Economic Benefits'!BD113),
IF(OR($F61=Lists!$D$4,$F61="&lt;Select&gt;"),"N/A","Error, please check"))</f>
        <v>N/A</v>
      </c>
      <c r="BE61" s="235" t="str">
        <f>IF($F61=Lists!$D$5,IF('Table A2 Economic Benefits'!BE113="","N/A",'Table A2 Economic Benefits'!BE113),
IF(OR($F61=Lists!$D$4,$F61="&lt;Select&gt;"),"N/A","Error, please check"))</f>
        <v>N/A</v>
      </c>
      <c r="BF61" s="235" t="str">
        <f>IF($F61=Lists!$D$5,IF('Table A2 Economic Benefits'!BF113="","N/A",'Table A2 Economic Benefits'!BF113),
IF(OR($F61=Lists!$D$4,$F61="&lt;Select&gt;"),"N/A","Error, please check"))</f>
        <v>N/A</v>
      </c>
      <c r="BG61" s="235" t="str">
        <f>IF($F61=Lists!$D$5,IF('Table A2 Economic Benefits'!BG113="","N/A",'Table A2 Economic Benefits'!BG113),
IF(OR($F61=Lists!$D$4,$F61="&lt;Select&gt;"),"N/A","Error, please check"))</f>
        <v>N/A</v>
      </c>
      <c r="BH61" s="235" t="str">
        <f>IF($F61=Lists!$D$5,IF('Table A2 Economic Benefits'!BH113="","N/A",'Table A2 Economic Benefits'!BH113),
IF(OR($F61=Lists!$D$4,$F61="&lt;Select&gt;"),"N/A","Error, please check"))</f>
        <v>N/A</v>
      </c>
      <c r="BI61" s="235" t="str">
        <f>IF($F61=Lists!$D$5,IF('Table A2 Economic Benefits'!BI113="","N/A",'Table A2 Economic Benefits'!BI113),
IF(OR($F61=Lists!$D$4,$F61="&lt;Select&gt;"),"N/A","Error, please check"))</f>
        <v>N/A</v>
      </c>
      <c r="BJ61" s="235" t="str">
        <f>IF($F61=Lists!$D$5,IF('Table A2 Economic Benefits'!BJ113="","N/A",'Table A2 Economic Benefits'!BJ113),
IF(OR($F61=Lists!$D$4,$F61="&lt;Select&gt;"),"N/A","Error, please check"))</f>
        <v>N/A</v>
      </c>
      <c r="BK61" s="235" t="str">
        <f>IF($F61=Lists!$D$5,IF('Table A2 Economic Benefits'!BK113="","N/A",'Table A2 Economic Benefits'!BK113),
IF(OR($F61=Lists!$D$4,$F61="&lt;Select&gt;"),"N/A","Error, please check"))</f>
        <v>N/A</v>
      </c>
      <c r="BL61" s="235" t="str">
        <f>IF($F61=Lists!$D$5,IF('Table A2 Economic Benefits'!BL113="","N/A",'Table A2 Economic Benefits'!BL113),
IF(OR($F61=Lists!$D$4,$F61="&lt;Select&gt;"),"N/A","Error, please check"))</f>
        <v>N/A</v>
      </c>
      <c r="BM61" s="235" t="str">
        <f>IF($F61=Lists!$D$5,IF('Table A2 Economic Benefits'!BM113="","N/A",'Table A2 Economic Benefits'!BM113),
IF(OR($F61=Lists!$D$4,$F61="&lt;Select&gt;"),"N/A","Error, please check"))</f>
        <v>N/A</v>
      </c>
      <c r="BN61" s="235" t="str">
        <f>IF($F61=Lists!$D$5,IF('Table A2 Economic Benefits'!BN113="","N/A",'Table A2 Economic Benefits'!BN113),
IF(OR($F61=Lists!$D$4,$F61="&lt;Select&gt;"),"N/A","Error, please check"))</f>
        <v>N/A</v>
      </c>
    </row>
    <row r="62" spans="3:66" x14ac:dyDescent="0.4">
      <c r="C62" s="103" t="str">
        <f>'Table A2 Economic Benefits'!C114</f>
        <v>&lt;Select&gt;</v>
      </c>
      <c r="D62" s="103" t="str">
        <f>'Table A2 Economic Benefits'!D114</f>
        <v>&lt;Select&gt;</v>
      </c>
      <c r="E62" s="103" t="str">
        <f>'Table A2 Economic Benefits'!E114</f>
        <v/>
      </c>
      <c r="F62" s="103" t="str">
        <f>'Table A2 Economic Benefits'!F114</f>
        <v>&lt;Select&gt;</v>
      </c>
      <c r="G62" s="235" t="str">
        <f>IF($F62=Lists!$D$5,IF('Table A2 Economic Benefits'!G114="","N/A",'Table A2 Economic Benefits'!G114),
IF(OR($F62=Lists!$D$4,$F62="&lt;Select&gt;"),"N/A","Error, please check"))</f>
        <v>N/A</v>
      </c>
      <c r="H62" s="235" t="str">
        <f>IF($F62=Lists!$D$5,IF('Table A2 Economic Benefits'!H114="","N/A",'Table A2 Economic Benefits'!H114),
IF(OR($F62=Lists!$D$4,$F62="&lt;Select&gt;"),"N/A","Error, please check"))</f>
        <v>N/A</v>
      </c>
      <c r="I62" s="235" t="str">
        <f>IF($F62=Lists!$D$5,IF('Table A2 Economic Benefits'!I114="","N/A",'Table A2 Economic Benefits'!I114),
IF(OR($F62=Lists!$D$4,$F62="&lt;Select&gt;"),"N/A","Error, please check"))</f>
        <v>N/A</v>
      </c>
      <c r="J62" s="235" t="str">
        <f>IF($F62=Lists!$D$5,IF('Table A2 Economic Benefits'!J114="","N/A",'Table A2 Economic Benefits'!J114),
IF(OR($F62=Lists!$D$4,$F62="&lt;Select&gt;"),"N/A","Error, please check"))</f>
        <v>N/A</v>
      </c>
      <c r="K62" s="235" t="str">
        <f>IF($F62=Lists!$D$5,IF('Table A2 Economic Benefits'!K114="","N/A",'Table A2 Economic Benefits'!K114),
IF(OR($F62=Lists!$D$4,$F62="&lt;Select&gt;"),"N/A","Error, please check"))</f>
        <v>N/A</v>
      </c>
      <c r="L62" s="235" t="str">
        <f>IF($F62=Lists!$D$5,IF('Table A2 Economic Benefits'!L114="","N/A",'Table A2 Economic Benefits'!L114),
IF(OR($F62=Lists!$D$4,$F62="&lt;Select&gt;"),"N/A","Error, please check"))</f>
        <v>N/A</v>
      </c>
      <c r="M62" s="235" t="str">
        <f>IF($F62=Lists!$D$5,IF('Table A2 Economic Benefits'!M114="","N/A",'Table A2 Economic Benefits'!M114),
IF(OR($F62=Lists!$D$4,$F62="&lt;Select&gt;"),"N/A","Error, please check"))</f>
        <v>N/A</v>
      </c>
      <c r="N62" s="235" t="str">
        <f>IF($F62=Lists!$D$5,IF('Table A2 Economic Benefits'!N114="","N/A",'Table A2 Economic Benefits'!N114),
IF(OR($F62=Lists!$D$4,$F62="&lt;Select&gt;"),"N/A","Error, please check"))</f>
        <v>N/A</v>
      </c>
      <c r="O62" s="235" t="str">
        <f>IF($F62=Lists!$D$5,IF('Table A2 Economic Benefits'!O114="","N/A",'Table A2 Economic Benefits'!O114),
IF(OR($F62=Lists!$D$4,$F62="&lt;Select&gt;"),"N/A","Error, please check"))</f>
        <v>N/A</v>
      </c>
      <c r="P62" s="235" t="str">
        <f>IF($F62=Lists!$D$5,IF('Table A2 Economic Benefits'!P114="","N/A",'Table A2 Economic Benefits'!P114),
IF(OR($F62=Lists!$D$4,$F62="&lt;Select&gt;"),"N/A","Error, please check"))</f>
        <v>N/A</v>
      </c>
      <c r="Q62" s="235" t="str">
        <f>IF($F62=Lists!$D$5,IF('Table A2 Economic Benefits'!Q114="","N/A",'Table A2 Economic Benefits'!Q114),
IF(OR($F62=Lists!$D$4,$F62="&lt;Select&gt;"),"N/A","Error, please check"))</f>
        <v>N/A</v>
      </c>
      <c r="R62" s="235" t="str">
        <f>IF($F62=Lists!$D$5,IF('Table A2 Economic Benefits'!R114="","N/A",'Table A2 Economic Benefits'!R114),
IF(OR($F62=Lists!$D$4,$F62="&lt;Select&gt;"),"N/A","Error, please check"))</f>
        <v>N/A</v>
      </c>
      <c r="S62" s="235" t="str">
        <f>IF($F62=Lists!$D$5,IF('Table A2 Economic Benefits'!S114="","N/A",'Table A2 Economic Benefits'!S114),
IF(OR($F62=Lists!$D$4,$F62="&lt;Select&gt;"),"N/A","Error, please check"))</f>
        <v>N/A</v>
      </c>
      <c r="T62" s="235" t="str">
        <f>IF($F62=Lists!$D$5,IF('Table A2 Economic Benefits'!T114="","N/A",'Table A2 Economic Benefits'!T114),
IF(OR($F62=Lists!$D$4,$F62="&lt;Select&gt;"),"N/A","Error, please check"))</f>
        <v>N/A</v>
      </c>
      <c r="U62" s="235" t="str">
        <f>IF($F62=Lists!$D$5,IF('Table A2 Economic Benefits'!U114="","N/A",'Table A2 Economic Benefits'!U114),
IF(OR($F62=Lists!$D$4,$F62="&lt;Select&gt;"),"N/A","Error, please check"))</f>
        <v>N/A</v>
      </c>
      <c r="V62" s="235" t="str">
        <f>IF($F62=Lists!$D$5,IF('Table A2 Economic Benefits'!V114="","N/A",'Table A2 Economic Benefits'!V114),
IF(OR($F62=Lists!$D$4,$F62="&lt;Select&gt;"),"N/A","Error, please check"))</f>
        <v>N/A</v>
      </c>
      <c r="W62" s="235" t="str">
        <f>IF($F62=Lists!$D$5,IF('Table A2 Economic Benefits'!W114="","N/A",'Table A2 Economic Benefits'!W114),
IF(OR($F62=Lists!$D$4,$F62="&lt;Select&gt;"),"N/A","Error, please check"))</f>
        <v>N/A</v>
      </c>
      <c r="X62" s="235" t="str">
        <f>IF($F62=Lists!$D$5,IF('Table A2 Economic Benefits'!X114="","N/A",'Table A2 Economic Benefits'!X114),
IF(OR($F62=Lists!$D$4,$F62="&lt;Select&gt;"),"N/A","Error, please check"))</f>
        <v>N/A</v>
      </c>
      <c r="Y62" s="235" t="str">
        <f>IF($F62=Lists!$D$5,IF('Table A2 Economic Benefits'!Y114="","N/A",'Table A2 Economic Benefits'!Y114),
IF(OR($F62=Lists!$D$4,$F62="&lt;Select&gt;"),"N/A","Error, please check"))</f>
        <v>N/A</v>
      </c>
      <c r="Z62" s="235" t="str">
        <f>IF($F62=Lists!$D$5,IF('Table A2 Economic Benefits'!Z114="","N/A",'Table A2 Economic Benefits'!Z114),
IF(OR($F62=Lists!$D$4,$F62="&lt;Select&gt;"),"N/A","Error, please check"))</f>
        <v>N/A</v>
      </c>
      <c r="AA62" s="235" t="str">
        <f>IF($F62=Lists!$D$5,IF('Table A2 Economic Benefits'!AA114="","N/A",'Table A2 Economic Benefits'!AA114),
IF(OR($F62=Lists!$D$4,$F62="&lt;Select&gt;"),"N/A","Error, please check"))</f>
        <v>N/A</v>
      </c>
      <c r="AB62" s="235" t="str">
        <f>IF($F62=Lists!$D$5,IF('Table A2 Economic Benefits'!AB114="","N/A",'Table A2 Economic Benefits'!AB114),
IF(OR($F62=Lists!$D$4,$F62="&lt;Select&gt;"),"N/A","Error, please check"))</f>
        <v>N/A</v>
      </c>
      <c r="AC62" s="235" t="str">
        <f>IF($F62=Lists!$D$5,IF('Table A2 Economic Benefits'!AC114="","N/A",'Table A2 Economic Benefits'!AC114),
IF(OR($F62=Lists!$D$4,$F62="&lt;Select&gt;"),"N/A","Error, please check"))</f>
        <v>N/A</v>
      </c>
      <c r="AD62" s="235" t="str">
        <f>IF($F62=Lists!$D$5,IF('Table A2 Economic Benefits'!AD114="","N/A",'Table A2 Economic Benefits'!AD114),
IF(OR($F62=Lists!$D$4,$F62="&lt;Select&gt;"),"N/A","Error, please check"))</f>
        <v>N/A</v>
      </c>
      <c r="AE62" s="235" t="str">
        <f>IF($F62=Lists!$D$5,IF('Table A2 Economic Benefits'!AE114="","N/A",'Table A2 Economic Benefits'!AE114),
IF(OR($F62=Lists!$D$4,$F62="&lt;Select&gt;"),"N/A","Error, please check"))</f>
        <v>N/A</v>
      </c>
      <c r="AF62" s="235" t="str">
        <f>IF($F62=Lists!$D$5,IF('Table A2 Economic Benefits'!AF114="","N/A",'Table A2 Economic Benefits'!AF114),
IF(OR($F62=Lists!$D$4,$F62="&lt;Select&gt;"),"N/A","Error, please check"))</f>
        <v>N/A</v>
      </c>
      <c r="AG62" s="235" t="str">
        <f>IF($F62=Lists!$D$5,IF('Table A2 Economic Benefits'!AG114="","N/A",'Table A2 Economic Benefits'!AG114),
IF(OR($F62=Lists!$D$4,$F62="&lt;Select&gt;"),"N/A","Error, please check"))</f>
        <v>N/A</v>
      </c>
      <c r="AH62" s="235" t="str">
        <f>IF($F62=Lists!$D$5,IF('Table A2 Economic Benefits'!AH114="","N/A",'Table A2 Economic Benefits'!AH114),
IF(OR($F62=Lists!$D$4,$F62="&lt;Select&gt;"),"N/A","Error, please check"))</f>
        <v>N/A</v>
      </c>
      <c r="AI62" s="235" t="str">
        <f>IF($F62=Lists!$D$5,IF('Table A2 Economic Benefits'!AI114="","N/A",'Table A2 Economic Benefits'!AI114),
IF(OR($F62=Lists!$D$4,$F62="&lt;Select&gt;"),"N/A","Error, please check"))</f>
        <v>N/A</v>
      </c>
      <c r="AJ62" s="235" t="str">
        <f>IF($F62=Lists!$D$5,IF('Table A2 Economic Benefits'!AJ114="","N/A",'Table A2 Economic Benefits'!AJ114),
IF(OR($F62=Lists!$D$4,$F62="&lt;Select&gt;"),"N/A","Error, please check"))</f>
        <v>N/A</v>
      </c>
      <c r="AK62" s="235" t="str">
        <f>IF($F62=Lists!$D$5,IF('Table A2 Economic Benefits'!AK114="","N/A",'Table A2 Economic Benefits'!AK114),
IF(OR($F62=Lists!$D$4,$F62="&lt;Select&gt;"),"N/A","Error, please check"))</f>
        <v>N/A</v>
      </c>
      <c r="AL62" s="235" t="str">
        <f>IF($F62=Lists!$D$5,IF('Table A2 Economic Benefits'!AL114="","N/A",'Table A2 Economic Benefits'!AL114),
IF(OR($F62=Lists!$D$4,$F62="&lt;Select&gt;"),"N/A","Error, please check"))</f>
        <v>N/A</v>
      </c>
      <c r="AM62" s="235" t="str">
        <f>IF($F62=Lists!$D$5,IF('Table A2 Economic Benefits'!AM114="","N/A",'Table A2 Economic Benefits'!AM114),
IF(OR($F62=Lists!$D$4,$F62="&lt;Select&gt;"),"N/A","Error, please check"))</f>
        <v>N/A</v>
      </c>
      <c r="AN62" s="235" t="str">
        <f>IF($F62=Lists!$D$5,IF('Table A2 Economic Benefits'!AN114="","N/A",'Table A2 Economic Benefits'!AN114),
IF(OR($F62=Lists!$D$4,$F62="&lt;Select&gt;"),"N/A","Error, please check"))</f>
        <v>N/A</v>
      </c>
      <c r="AO62" s="235" t="str">
        <f>IF($F62=Lists!$D$5,IF('Table A2 Economic Benefits'!AO114="","N/A",'Table A2 Economic Benefits'!AO114),
IF(OR($F62=Lists!$D$4,$F62="&lt;Select&gt;"),"N/A","Error, please check"))</f>
        <v>N/A</v>
      </c>
      <c r="AP62" s="235" t="str">
        <f>IF($F62=Lists!$D$5,IF('Table A2 Economic Benefits'!AP114="","N/A",'Table A2 Economic Benefits'!AP114),
IF(OR($F62=Lists!$D$4,$F62="&lt;Select&gt;"),"N/A","Error, please check"))</f>
        <v>N/A</v>
      </c>
      <c r="AQ62" s="235" t="str">
        <f>IF($F62=Lists!$D$5,IF('Table A2 Economic Benefits'!AQ114="","N/A",'Table A2 Economic Benefits'!AQ114),
IF(OR($F62=Lists!$D$4,$F62="&lt;Select&gt;"),"N/A","Error, please check"))</f>
        <v>N/A</v>
      </c>
      <c r="AR62" s="235" t="str">
        <f>IF($F62=Lists!$D$5,IF('Table A2 Economic Benefits'!AR114="","N/A",'Table A2 Economic Benefits'!AR114),
IF(OR($F62=Lists!$D$4,$F62="&lt;Select&gt;"),"N/A","Error, please check"))</f>
        <v>N/A</v>
      </c>
      <c r="AS62" s="235" t="str">
        <f>IF($F62=Lists!$D$5,IF('Table A2 Economic Benefits'!AS114="","N/A",'Table A2 Economic Benefits'!AS114),
IF(OR($F62=Lists!$D$4,$F62="&lt;Select&gt;"),"N/A","Error, please check"))</f>
        <v>N/A</v>
      </c>
      <c r="AT62" s="235" t="str">
        <f>IF($F62=Lists!$D$5,IF('Table A2 Economic Benefits'!AT114="","N/A",'Table A2 Economic Benefits'!AT114),
IF(OR($F62=Lists!$D$4,$F62="&lt;Select&gt;"),"N/A","Error, please check"))</f>
        <v>N/A</v>
      </c>
      <c r="AU62" s="235" t="str">
        <f>IF($F62=Lists!$D$5,IF('Table A2 Economic Benefits'!AU114="","N/A",'Table A2 Economic Benefits'!AU114),
IF(OR($F62=Lists!$D$4,$F62="&lt;Select&gt;"),"N/A","Error, please check"))</f>
        <v>N/A</v>
      </c>
      <c r="AV62" s="235" t="str">
        <f>IF($F62=Lists!$D$5,IF('Table A2 Economic Benefits'!AV114="","N/A",'Table A2 Economic Benefits'!AV114),
IF(OR($F62=Lists!$D$4,$F62="&lt;Select&gt;"),"N/A","Error, please check"))</f>
        <v>N/A</v>
      </c>
      <c r="AW62" s="235" t="str">
        <f>IF($F62=Lists!$D$5,IF('Table A2 Economic Benefits'!AW114="","N/A",'Table A2 Economic Benefits'!AW114),
IF(OR($F62=Lists!$D$4,$F62="&lt;Select&gt;"),"N/A","Error, please check"))</f>
        <v>N/A</v>
      </c>
      <c r="AX62" s="235" t="str">
        <f>IF($F62=Lists!$D$5,IF('Table A2 Economic Benefits'!AX114="","N/A",'Table A2 Economic Benefits'!AX114),
IF(OR($F62=Lists!$D$4,$F62="&lt;Select&gt;"),"N/A","Error, please check"))</f>
        <v>N/A</v>
      </c>
      <c r="AY62" s="235" t="str">
        <f>IF($F62=Lists!$D$5,IF('Table A2 Economic Benefits'!AY114="","N/A",'Table A2 Economic Benefits'!AY114),
IF(OR($F62=Lists!$D$4,$F62="&lt;Select&gt;"),"N/A","Error, please check"))</f>
        <v>N/A</v>
      </c>
      <c r="AZ62" s="235" t="str">
        <f>IF($F62=Lists!$D$5,IF('Table A2 Economic Benefits'!AZ114="","N/A",'Table A2 Economic Benefits'!AZ114),
IF(OR($F62=Lists!$D$4,$F62="&lt;Select&gt;"),"N/A","Error, please check"))</f>
        <v>N/A</v>
      </c>
      <c r="BA62" s="235" t="str">
        <f>IF($F62=Lists!$D$5,IF('Table A2 Economic Benefits'!BA114="","N/A",'Table A2 Economic Benefits'!BA114),
IF(OR($F62=Lists!$D$4,$F62="&lt;Select&gt;"),"N/A","Error, please check"))</f>
        <v>N/A</v>
      </c>
      <c r="BB62" s="235" t="str">
        <f>IF($F62=Lists!$D$5,IF('Table A2 Economic Benefits'!BB114="","N/A",'Table A2 Economic Benefits'!BB114),
IF(OR($F62=Lists!$D$4,$F62="&lt;Select&gt;"),"N/A","Error, please check"))</f>
        <v>N/A</v>
      </c>
      <c r="BC62" s="235" t="str">
        <f>IF($F62=Lists!$D$5,IF('Table A2 Economic Benefits'!BC114="","N/A",'Table A2 Economic Benefits'!BC114),
IF(OR($F62=Lists!$D$4,$F62="&lt;Select&gt;"),"N/A","Error, please check"))</f>
        <v>N/A</v>
      </c>
      <c r="BD62" s="235" t="str">
        <f>IF($F62=Lists!$D$5,IF('Table A2 Economic Benefits'!BD114="","N/A",'Table A2 Economic Benefits'!BD114),
IF(OR($F62=Lists!$D$4,$F62="&lt;Select&gt;"),"N/A","Error, please check"))</f>
        <v>N/A</v>
      </c>
      <c r="BE62" s="235" t="str">
        <f>IF($F62=Lists!$D$5,IF('Table A2 Economic Benefits'!BE114="","N/A",'Table A2 Economic Benefits'!BE114),
IF(OR($F62=Lists!$D$4,$F62="&lt;Select&gt;"),"N/A","Error, please check"))</f>
        <v>N/A</v>
      </c>
      <c r="BF62" s="235" t="str">
        <f>IF($F62=Lists!$D$5,IF('Table A2 Economic Benefits'!BF114="","N/A",'Table A2 Economic Benefits'!BF114),
IF(OR($F62=Lists!$D$4,$F62="&lt;Select&gt;"),"N/A","Error, please check"))</f>
        <v>N/A</v>
      </c>
      <c r="BG62" s="235" t="str">
        <f>IF($F62=Lists!$D$5,IF('Table A2 Economic Benefits'!BG114="","N/A",'Table A2 Economic Benefits'!BG114),
IF(OR($F62=Lists!$D$4,$F62="&lt;Select&gt;"),"N/A","Error, please check"))</f>
        <v>N/A</v>
      </c>
      <c r="BH62" s="235" t="str">
        <f>IF($F62=Lists!$D$5,IF('Table A2 Economic Benefits'!BH114="","N/A",'Table A2 Economic Benefits'!BH114),
IF(OR($F62=Lists!$D$4,$F62="&lt;Select&gt;"),"N/A","Error, please check"))</f>
        <v>N/A</v>
      </c>
      <c r="BI62" s="235" t="str">
        <f>IF($F62=Lists!$D$5,IF('Table A2 Economic Benefits'!BI114="","N/A",'Table A2 Economic Benefits'!BI114),
IF(OR($F62=Lists!$D$4,$F62="&lt;Select&gt;"),"N/A","Error, please check"))</f>
        <v>N/A</v>
      </c>
      <c r="BJ62" s="235" t="str">
        <f>IF($F62=Lists!$D$5,IF('Table A2 Economic Benefits'!BJ114="","N/A",'Table A2 Economic Benefits'!BJ114),
IF(OR($F62=Lists!$D$4,$F62="&lt;Select&gt;"),"N/A","Error, please check"))</f>
        <v>N/A</v>
      </c>
      <c r="BK62" s="235" t="str">
        <f>IF($F62=Lists!$D$5,IF('Table A2 Economic Benefits'!BK114="","N/A",'Table A2 Economic Benefits'!BK114),
IF(OR($F62=Lists!$D$4,$F62="&lt;Select&gt;"),"N/A","Error, please check"))</f>
        <v>N/A</v>
      </c>
      <c r="BL62" s="235" t="str">
        <f>IF($F62=Lists!$D$5,IF('Table A2 Economic Benefits'!BL114="","N/A",'Table A2 Economic Benefits'!BL114),
IF(OR($F62=Lists!$D$4,$F62="&lt;Select&gt;"),"N/A","Error, please check"))</f>
        <v>N/A</v>
      </c>
      <c r="BM62" s="235" t="str">
        <f>IF($F62=Lists!$D$5,IF('Table A2 Economic Benefits'!BM114="","N/A",'Table A2 Economic Benefits'!BM114),
IF(OR($F62=Lists!$D$4,$F62="&lt;Select&gt;"),"N/A","Error, please check"))</f>
        <v>N/A</v>
      </c>
      <c r="BN62" s="235" t="str">
        <f>IF($F62=Lists!$D$5,IF('Table A2 Economic Benefits'!BN114="","N/A",'Table A2 Economic Benefits'!BN114),
IF(OR($F62=Lists!$D$4,$F62="&lt;Select&gt;"),"N/A","Error, please check"))</f>
        <v>N/A</v>
      </c>
    </row>
    <row r="63" spans="3:66" x14ac:dyDescent="0.4">
      <c r="C63" s="103" t="str">
        <f>'Table A2 Economic Benefits'!C115</f>
        <v>&lt;Select&gt;</v>
      </c>
      <c r="D63" s="103" t="str">
        <f>'Table A2 Economic Benefits'!D115</f>
        <v>&lt;Select&gt;</v>
      </c>
      <c r="E63" s="103" t="str">
        <f>'Table A2 Economic Benefits'!E115</f>
        <v/>
      </c>
      <c r="F63" s="103" t="str">
        <f>'Table A2 Economic Benefits'!F115</f>
        <v>&lt;Select&gt;</v>
      </c>
      <c r="G63" s="235" t="str">
        <f>IF($F63=Lists!$D$5,IF('Table A2 Economic Benefits'!G115="","N/A",'Table A2 Economic Benefits'!G115),
IF(OR($F63=Lists!$D$4,$F63="&lt;Select&gt;"),"N/A","Error, please check"))</f>
        <v>N/A</v>
      </c>
      <c r="H63" s="235" t="str">
        <f>IF($F63=Lists!$D$5,IF('Table A2 Economic Benefits'!H115="","N/A",'Table A2 Economic Benefits'!H115),
IF(OR($F63=Lists!$D$4,$F63="&lt;Select&gt;"),"N/A","Error, please check"))</f>
        <v>N/A</v>
      </c>
      <c r="I63" s="235" t="str">
        <f>IF($F63=Lists!$D$5,IF('Table A2 Economic Benefits'!I115="","N/A",'Table A2 Economic Benefits'!I115),
IF(OR($F63=Lists!$D$4,$F63="&lt;Select&gt;"),"N/A","Error, please check"))</f>
        <v>N/A</v>
      </c>
      <c r="J63" s="235" t="str">
        <f>IF($F63=Lists!$D$5,IF('Table A2 Economic Benefits'!J115="","N/A",'Table A2 Economic Benefits'!J115),
IF(OR($F63=Lists!$D$4,$F63="&lt;Select&gt;"),"N/A","Error, please check"))</f>
        <v>N/A</v>
      </c>
      <c r="K63" s="235" t="str">
        <f>IF($F63=Lists!$D$5,IF('Table A2 Economic Benefits'!K115="","N/A",'Table A2 Economic Benefits'!K115),
IF(OR($F63=Lists!$D$4,$F63="&lt;Select&gt;"),"N/A","Error, please check"))</f>
        <v>N/A</v>
      </c>
      <c r="L63" s="235" t="str">
        <f>IF($F63=Lists!$D$5,IF('Table A2 Economic Benefits'!L115="","N/A",'Table A2 Economic Benefits'!L115),
IF(OR($F63=Lists!$D$4,$F63="&lt;Select&gt;"),"N/A","Error, please check"))</f>
        <v>N/A</v>
      </c>
      <c r="M63" s="235" t="str">
        <f>IF($F63=Lists!$D$5,IF('Table A2 Economic Benefits'!M115="","N/A",'Table A2 Economic Benefits'!M115),
IF(OR($F63=Lists!$D$4,$F63="&lt;Select&gt;"),"N/A","Error, please check"))</f>
        <v>N/A</v>
      </c>
      <c r="N63" s="235" t="str">
        <f>IF($F63=Lists!$D$5,IF('Table A2 Economic Benefits'!N115="","N/A",'Table A2 Economic Benefits'!N115),
IF(OR($F63=Lists!$D$4,$F63="&lt;Select&gt;"),"N/A","Error, please check"))</f>
        <v>N/A</v>
      </c>
      <c r="O63" s="235" t="str">
        <f>IF($F63=Lists!$D$5,IF('Table A2 Economic Benefits'!O115="","N/A",'Table A2 Economic Benefits'!O115),
IF(OR($F63=Lists!$D$4,$F63="&lt;Select&gt;"),"N/A","Error, please check"))</f>
        <v>N/A</v>
      </c>
      <c r="P63" s="235" t="str">
        <f>IF($F63=Lists!$D$5,IF('Table A2 Economic Benefits'!P115="","N/A",'Table A2 Economic Benefits'!P115),
IF(OR($F63=Lists!$D$4,$F63="&lt;Select&gt;"),"N/A","Error, please check"))</f>
        <v>N/A</v>
      </c>
      <c r="Q63" s="235" t="str">
        <f>IF($F63=Lists!$D$5,IF('Table A2 Economic Benefits'!Q115="","N/A",'Table A2 Economic Benefits'!Q115),
IF(OR($F63=Lists!$D$4,$F63="&lt;Select&gt;"),"N/A","Error, please check"))</f>
        <v>N/A</v>
      </c>
      <c r="R63" s="235" t="str">
        <f>IF($F63=Lists!$D$5,IF('Table A2 Economic Benefits'!R115="","N/A",'Table A2 Economic Benefits'!R115),
IF(OR($F63=Lists!$D$4,$F63="&lt;Select&gt;"),"N/A","Error, please check"))</f>
        <v>N/A</v>
      </c>
      <c r="S63" s="235" t="str">
        <f>IF($F63=Lists!$D$5,IF('Table A2 Economic Benefits'!S115="","N/A",'Table A2 Economic Benefits'!S115),
IF(OR($F63=Lists!$D$4,$F63="&lt;Select&gt;"),"N/A","Error, please check"))</f>
        <v>N/A</v>
      </c>
      <c r="T63" s="235" t="str">
        <f>IF($F63=Lists!$D$5,IF('Table A2 Economic Benefits'!T115="","N/A",'Table A2 Economic Benefits'!T115),
IF(OR($F63=Lists!$D$4,$F63="&lt;Select&gt;"),"N/A","Error, please check"))</f>
        <v>N/A</v>
      </c>
      <c r="U63" s="235" t="str">
        <f>IF($F63=Lists!$D$5,IF('Table A2 Economic Benefits'!U115="","N/A",'Table A2 Economic Benefits'!U115),
IF(OR($F63=Lists!$D$4,$F63="&lt;Select&gt;"),"N/A","Error, please check"))</f>
        <v>N/A</v>
      </c>
      <c r="V63" s="235" t="str">
        <f>IF($F63=Lists!$D$5,IF('Table A2 Economic Benefits'!V115="","N/A",'Table A2 Economic Benefits'!V115),
IF(OR($F63=Lists!$D$4,$F63="&lt;Select&gt;"),"N/A","Error, please check"))</f>
        <v>N/A</v>
      </c>
      <c r="W63" s="235" t="str">
        <f>IF($F63=Lists!$D$5,IF('Table A2 Economic Benefits'!W115="","N/A",'Table A2 Economic Benefits'!W115),
IF(OR($F63=Lists!$D$4,$F63="&lt;Select&gt;"),"N/A","Error, please check"))</f>
        <v>N/A</v>
      </c>
      <c r="X63" s="235" t="str">
        <f>IF($F63=Lists!$D$5,IF('Table A2 Economic Benefits'!X115="","N/A",'Table A2 Economic Benefits'!X115),
IF(OR($F63=Lists!$D$4,$F63="&lt;Select&gt;"),"N/A","Error, please check"))</f>
        <v>N/A</v>
      </c>
      <c r="Y63" s="235" t="str">
        <f>IF($F63=Lists!$D$5,IF('Table A2 Economic Benefits'!Y115="","N/A",'Table A2 Economic Benefits'!Y115),
IF(OR($F63=Lists!$D$4,$F63="&lt;Select&gt;"),"N/A","Error, please check"))</f>
        <v>N/A</v>
      </c>
      <c r="Z63" s="235" t="str">
        <f>IF($F63=Lists!$D$5,IF('Table A2 Economic Benefits'!Z115="","N/A",'Table A2 Economic Benefits'!Z115),
IF(OR($F63=Lists!$D$4,$F63="&lt;Select&gt;"),"N/A","Error, please check"))</f>
        <v>N/A</v>
      </c>
      <c r="AA63" s="235" t="str">
        <f>IF($F63=Lists!$D$5,IF('Table A2 Economic Benefits'!AA115="","N/A",'Table A2 Economic Benefits'!AA115),
IF(OR($F63=Lists!$D$4,$F63="&lt;Select&gt;"),"N/A","Error, please check"))</f>
        <v>N/A</v>
      </c>
      <c r="AB63" s="235" t="str">
        <f>IF($F63=Lists!$D$5,IF('Table A2 Economic Benefits'!AB115="","N/A",'Table A2 Economic Benefits'!AB115),
IF(OR($F63=Lists!$D$4,$F63="&lt;Select&gt;"),"N/A","Error, please check"))</f>
        <v>N/A</v>
      </c>
      <c r="AC63" s="235" t="str">
        <f>IF($F63=Lists!$D$5,IF('Table A2 Economic Benefits'!AC115="","N/A",'Table A2 Economic Benefits'!AC115),
IF(OR($F63=Lists!$D$4,$F63="&lt;Select&gt;"),"N/A","Error, please check"))</f>
        <v>N/A</v>
      </c>
      <c r="AD63" s="235" t="str">
        <f>IF($F63=Lists!$D$5,IF('Table A2 Economic Benefits'!AD115="","N/A",'Table A2 Economic Benefits'!AD115),
IF(OR($F63=Lists!$D$4,$F63="&lt;Select&gt;"),"N/A","Error, please check"))</f>
        <v>N/A</v>
      </c>
      <c r="AE63" s="235" t="str">
        <f>IF($F63=Lists!$D$5,IF('Table A2 Economic Benefits'!AE115="","N/A",'Table A2 Economic Benefits'!AE115),
IF(OR($F63=Lists!$D$4,$F63="&lt;Select&gt;"),"N/A","Error, please check"))</f>
        <v>N/A</v>
      </c>
      <c r="AF63" s="235" t="str">
        <f>IF($F63=Lists!$D$5,IF('Table A2 Economic Benefits'!AF115="","N/A",'Table A2 Economic Benefits'!AF115),
IF(OR($F63=Lists!$D$4,$F63="&lt;Select&gt;"),"N/A","Error, please check"))</f>
        <v>N/A</v>
      </c>
      <c r="AG63" s="235" t="str">
        <f>IF($F63=Lists!$D$5,IF('Table A2 Economic Benefits'!AG115="","N/A",'Table A2 Economic Benefits'!AG115),
IF(OR($F63=Lists!$D$4,$F63="&lt;Select&gt;"),"N/A","Error, please check"))</f>
        <v>N/A</v>
      </c>
      <c r="AH63" s="235" t="str">
        <f>IF($F63=Lists!$D$5,IF('Table A2 Economic Benefits'!AH115="","N/A",'Table A2 Economic Benefits'!AH115),
IF(OR($F63=Lists!$D$4,$F63="&lt;Select&gt;"),"N/A","Error, please check"))</f>
        <v>N/A</v>
      </c>
      <c r="AI63" s="235" t="str">
        <f>IF($F63=Lists!$D$5,IF('Table A2 Economic Benefits'!AI115="","N/A",'Table A2 Economic Benefits'!AI115),
IF(OR($F63=Lists!$D$4,$F63="&lt;Select&gt;"),"N/A","Error, please check"))</f>
        <v>N/A</v>
      </c>
      <c r="AJ63" s="235" t="str">
        <f>IF($F63=Lists!$D$5,IF('Table A2 Economic Benefits'!AJ115="","N/A",'Table A2 Economic Benefits'!AJ115),
IF(OR($F63=Lists!$D$4,$F63="&lt;Select&gt;"),"N/A","Error, please check"))</f>
        <v>N/A</v>
      </c>
      <c r="AK63" s="235" t="str">
        <f>IF($F63=Lists!$D$5,IF('Table A2 Economic Benefits'!AK115="","N/A",'Table A2 Economic Benefits'!AK115),
IF(OR($F63=Lists!$D$4,$F63="&lt;Select&gt;"),"N/A","Error, please check"))</f>
        <v>N/A</v>
      </c>
      <c r="AL63" s="235" t="str">
        <f>IF($F63=Lists!$D$5,IF('Table A2 Economic Benefits'!AL115="","N/A",'Table A2 Economic Benefits'!AL115),
IF(OR($F63=Lists!$D$4,$F63="&lt;Select&gt;"),"N/A","Error, please check"))</f>
        <v>N/A</v>
      </c>
      <c r="AM63" s="235" t="str">
        <f>IF($F63=Lists!$D$5,IF('Table A2 Economic Benefits'!AM115="","N/A",'Table A2 Economic Benefits'!AM115),
IF(OR($F63=Lists!$D$4,$F63="&lt;Select&gt;"),"N/A","Error, please check"))</f>
        <v>N/A</v>
      </c>
      <c r="AN63" s="235" t="str">
        <f>IF($F63=Lists!$D$5,IF('Table A2 Economic Benefits'!AN115="","N/A",'Table A2 Economic Benefits'!AN115),
IF(OR($F63=Lists!$D$4,$F63="&lt;Select&gt;"),"N/A","Error, please check"))</f>
        <v>N/A</v>
      </c>
      <c r="AO63" s="235" t="str">
        <f>IF($F63=Lists!$D$5,IF('Table A2 Economic Benefits'!AO115="","N/A",'Table A2 Economic Benefits'!AO115),
IF(OR($F63=Lists!$D$4,$F63="&lt;Select&gt;"),"N/A","Error, please check"))</f>
        <v>N/A</v>
      </c>
      <c r="AP63" s="235" t="str">
        <f>IF($F63=Lists!$D$5,IF('Table A2 Economic Benefits'!AP115="","N/A",'Table A2 Economic Benefits'!AP115),
IF(OR($F63=Lists!$D$4,$F63="&lt;Select&gt;"),"N/A","Error, please check"))</f>
        <v>N/A</v>
      </c>
      <c r="AQ63" s="235" t="str">
        <f>IF($F63=Lists!$D$5,IF('Table A2 Economic Benefits'!AQ115="","N/A",'Table A2 Economic Benefits'!AQ115),
IF(OR($F63=Lists!$D$4,$F63="&lt;Select&gt;"),"N/A","Error, please check"))</f>
        <v>N/A</v>
      </c>
      <c r="AR63" s="235" t="str">
        <f>IF($F63=Lists!$D$5,IF('Table A2 Economic Benefits'!AR115="","N/A",'Table A2 Economic Benefits'!AR115),
IF(OR($F63=Lists!$D$4,$F63="&lt;Select&gt;"),"N/A","Error, please check"))</f>
        <v>N/A</v>
      </c>
      <c r="AS63" s="235" t="str">
        <f>IF($F63=Lists!$D$5,IF('Table A2 Economic Benefits'!AS115="","N/A",'Table A2 Economic Benefits'!AS115),
IF(OR($F63=Lists!$D$4,$F63="&lt;Select&gt;"),"N/A","Error, please check"))</f>
        <v>N/A</v>
      </c>
      <c r="AT63" s="235" t="str">
        <f>IF($F63=Lists!$D$5,IF('Table A2 Economic Benefits'!AT115="","N/A",'Table A2 Economic Benefits'!AT115),
IF(OR($F63=Lists!$D$4,$F63="&lt;Select&gt;"),"N/A","Error, please check"))</f>
        <v>N/A</v>
      </c>
      <c r="AU63" s="235" t="str">
        <f>IF($F63=Lists!$D$5,IF('Table A2 Economic Benefits'!AU115="","N/A",'Table A2 Economic Benefits'!AU115),
IF(OR($F63=Lists!$D$4,$F63="&lt;Select&gt;"),"N/A","Error, please check"))</f>
        <v>N/A</v>
      </c>
      <c r="AV63" s="235" t="str">
        <f>IF($F63=Lists!$D$5,IF('Table A2 Economic Benefits'!AV115="","N/A",'Table A2 Economic Benefits'!AV115),
IF(OR($F63=Lists!$D$4,$F63="&lt;Select&gt;"),"N/A","Error, please check"))</f>
        <v>N/A</v>
      </c>
      <c r="AW63" s="235" t="str">
        <f>IF($F63=Lists!$D$5,IF('Table A2 Economic Benefits'!AW115="","N/A",'Table A2 Economic Benefits'!AW115),
IF(OR($F63=Lists!$D$4,$F63="&lt;Select&gt;"),"N/A","Error, please check"))</f>
        <v>N/A</v>
      </c>
      <c r="AX63" s="235" t="str">
        <f>IF($F63=Lists!$D$5,IF('Table A2 Economic Benefits'!AX115="","N/A",'Table A2 Economic Benefits'!AX115),
IF(OR($F63=Lists!$D$4,$F63="&lt;Select&gt;"),"N/A","Error, please check"))</f>
        <v>N/A</v>
      </c>
      <c r="AY63" s="235" t="str">
        <f>IF($F63=Lists!$D$5,IF('Table A2 Economic Benefits'!AY115="","N/A",'Table A2 Economic Benefits'!AY115),
IF(OR($F63=Lists!$D$4,$F63="&lt;Select&gt;"),"N/A","Error, please check"))</f>
        <v>N/A</v>
      </c>
      <c r="AZ63" s="235" t="str">
        <f>IF($F63=Lists!$D$5,IF('Table A2 Economic Benefits'!AZ115="","N/A",'Table A2 Economic Benefits'!AZ115),
IF(OR($F63=Lists!$D$4,$F63="&lt;Select&gt;"),"N/A","Error, please check"))</f>
        <v>N/A</v>
      </c>
      <c r="BA63" s="235" t="str">
        <f>IF($F63=Lists!$D$5,IF('Table A2 Economic Benefits'!BA115="","N/A",'Table A2 Economic Benefits'!BA115),
IF(OR($F63=Lists!$D$4,$F63="&lt;Select&gt;"),"N/A","Error, please check"))</f>
        <v>N/A</v>
      </c>
      <c r="BB63" s="235" t="str">
        <f>IF($F63=Lists!$D$5,IF('Table A2 Economic Benefits'!BB115="","N/A",'Table A2 Economic Benefits'!BB115),
IF(OR($F63=Lists!$D$4,$F63="&lt;Select&gt;"),"N/A","Error, please check"))</f>
        <v>N/A</v>
      </c>
      <c r="BC63" s="235" t="str">
        <f>IF($F63=Lists!$D$5,IF('Table A2 Economic Benefits'!BC115="","N/A",'Table A2 Economic Benefits'!BC115),
IF(OR($F63=Lists!$D$4,$F63="&lt;Select&gt;"),"N/A","Error, please check"))</f>
        <v>N/A</v>
      </c>
      <c r="BD63" s="235" t="str">
        <f>IF($F63=Lists!$D$5,IF('Table A2 Economic Benefits'!BD115="","N/A",'Table A2 Economic Benefits'!BD115),
IF(OR($F63=Lists!$D$4,$F63="&lt;Select&gt;"),"N/A","Error, please check"))</f>
        <v>N/A</v>
      </c>
      <c r="BE63" s="235" t="str">
        <f>IF($F63=Lists!$D$5,IF('Table A2 Economic Benefits'!BE115="","N/A",'Table A2 Economic Benefits'!BE115),
IF(OR($F63=Lists!$D$4,$F63="&lt;Select&gt;"),"N/A","Error, please check"))</f>
        <v>N/A</v>
      </c>
      <c r="BF63" s="235" t="str">
        <f>IF($F63=Lists!$D$5,IF('Table A2 Economic Benefits'!BF115="","N/A",'Table A2 Economic Benefits'!BF115),
IF(OR($F63=Lists!$D$4,$F63="&lt;Select&gt;"),"N/A","Error, please check"))</f>
        <v>N/A</v>
      </c>
      <c r="BG63" s="235" t="str">
        <f>IF($F63=Lists!$D$5,IF('Table A2 Economic Benefits'!BG115="","N/A",'Table A2 Economic Benefits'!BG115),
IF(OR($F63=Lists!$D$4,$F63="&lt;Select&gt;"),"N/A","Error, please check"))</f>
        <v>N/A</v>
      </c>
      <c r="BH63" s="235" t="str">
        <f>IF($F63=Lists!$D$5,IF('Table A2 Economic Benefits'!BH115="","N/A",'Table A2 Economic Benefits'!BH115),
IF(OR($F63=Lists!$D$4,$F63="&lt;Select&gt;"),"N/A","Error, please check"))</f>
        <v>N/A</v>
      </c>
      <c r="BI63" s="235" t="str">
        <f>IF($F63=Lists!$D$5,IF('Table A2 Economic Benefits'!BI115="","N/A",'Table A2 Economic Benefits'!BI115),
IF(OR($F63=Lists!$D$4,$F63="&lt;Select&gt;"),"N/A","Error, please check"))</f>
        <v>N/A</v>
      </c>
      <c r="BJ63" s="235" t="str">
        <f>IF($F63=Lists!$D$5,IF('Table A2 Economic Benefits'!BJ115="","N/A",'Table A2 Economic Benefits'!BJ115),
IF(OR($F63=Lists!$D$4,$F63="&lt;Select&gt;"),"N/A","Error, please check"))</f>
        <v>N/A</v>
      </c>
      <c r="BK63" s="235" t="str">
        <f>IF($F63=Lists!$D$5,IF('Table A2 Economic Benefits'!BK115="","N/A",'Table A2 Economic Benefits'!BK115),
IF(OR($F63=Lists!$D$4,$F63="&lt;Select&gt;"),"N/A","Error, please check"))</f>
        <v>N/A</v>
      </c>
      <c r="BL63" s="235" t="str">
        <f>IF($F63=Lists!$D$5,IF('Table A2 Economic Benefits'!BL115="","N/A",'Table A2 Economic Benefits'!BL115),
IF(OR($F63=Lists!$D$4,$F63="&lt;Select&gt;"),"N/A","Error, please check"))</f>
        <v>N/A</v>
      </c>
      <c r="BM63" s="235" t="str">
        <f>IF($F63=Lists!$D$5,IF('Table A2 Economic Benefits'!BM115="","N/A",'Table A2 Economic Benefits'!BM115),
IF(OR($F63=Lists!$D$4,$F63="&lt;Select&gt;"),"N/A","Error, please check"))</f>
        <v>N/A</v>
      </c>
      <c r="BN63" s="235" t="str">
        <f>IF($F63=Lists!$D$5,IF('Table A2 Economic Benefits'!BN115="","N/A",'Table A2 Economic Benefits'!BN115),
IF(OR($F63=Lists!$D$4,$F63="&lt;Select&gt;"),"N/A","Error, please check"))</f>
        <v>N/A</v>
      </c>
    </row>
    <row r="64" spans="3:66" x14ac:dyDescent="0.4">
      <c r="C64" s="103" t="str">
        <f>'Table A2 Economic Benefits'!C116</f>
        <v>&lt;Select&gt;</v>
      </c>
      <c r="D64" s="103" t="str">
        <f>'Table A2 Economic Benefits'!D116</f>
        <v>&lt;Select&gt;</v>
      </c>
      <c r="E64" s="103" t="str">
        <f>'Table A2 Economic Benefits'!E116</f>
        <v/>
      </c>
      <c r="F64" s="103" t="str">
        <f>'Table A2 Economic Benefits'!F116</f>
        <v>&lt;Select&gt;</v>
      </c>
      <c r="G64" s="235" t="str">
        <f>IF($F64=Lists!$D$5,IF('Table A2 Economic Benefits'!G116="","N/A",'Table A2 Economic Benefits'!G116),
IF(OR($F64=Lists!$D$4,$F64="&lt;Select&gt;"),"N/A","Error, please check"))</f>
        <v>N/A</v>
      </c>
      <c r="H64" s="235" t="str">
        <f>IF($F64=Lists!$D$5,IF('Table A2 Economic Benefits'!H116="","N/A",'Table A2 Economic Benefits'!H116),
IF(OR($F64=Lists!$D$4,$F64="&lt;Select&gt;"),"N/A","Error, please check"))</f>
        <v>N/A</v>
      </c>
      <c r="I64" s="235" t="str">
        <f>IF($F64=Lists!$D$5,IF('Table A2 Economic Benefits'!I116="","N/A",'Table A2 Economic Benefits'!I116),
IF(OR($F64=Lists!$D$4,$F64="&lt;Select&gt;"),"N/A","Error, please check"))</f>
        <v>N/A</v>
      </c>
      <c r="J64" s="235" t="str">
        <f>IF($F64=Lists!$D$5,IF('Table A2 Economic Benefits'!J116="","N/A",'Table A2 Economic Benefits'!J116),
IF(OR($F64=Lists!$D$4,$F64="&lt;Select&gt;"),"N/A","Error, please check"))</f>
        <v>N/A</v>
      </c>
      <c r="K64" s="235" t="str">
        <f>IF($F64=Lists!$D$5,IF('Table A2 Economic Benefits'!K116="","N/A",'Table A2 Economic Benefits'!K116),
IF(OR($F64=Lists!$D$4,$F64="&lt;Select&gt;"),"N/A","Error, please check"))</f>
        <v>N/A</v>
      </c>
      <c r="L64" s="235" t="str">
        <f>IF($F64=Lists!$D$5,IF('Table A2 Economic Benefits'!L116="","N/A",'Table A2 Economic Benefits'!L116),
IF(OR($F64=Lists!$D$4,$F64="&lt;Select&gt;"),"N/A","Error, please check"))</f>
        <v>N/A</v>
      </c>
      <c r="M64" s="235" t="str">
        <f>IF($F64=Lists!$D$5,IF('Table A2 Economic Benefits'!M116="","N/A",'Table A2 Economic Benefits'!M116),
IF(OR($F64=Lists!$D$4,$F64="&lt;Select&gt;"),"N/A","Error, please check"))</f>
        <v>N/A</v>
      </c>
      <c r="N64" s="235" t="str">
        <f>IF($F64=Lists!$D$5,IF('Table A2 Economic Benefits'!N116="","N/A",'Table A2 Economic Benefits'!N116),
IF(OR($F64=Lists!$D$4,$F64="&lt;Select&gt;"),"N/A","Error, please check"))</f>
        <v>N/A</v>
      </c>
      <c r="O64" s="235" t="str">
        <f>IF($F64=Lists!$D$5,IF('Table A2 Economic Benefits'!O116="","N/A",'Table A2 Economic Benefits'!O116),
IF(OR($F64=Lists!$D$4,$F64="&lt;Select&gt;"),"N/A","Error, please check"))</f>
        <v>N/A</v>
      </c>
      <c r="P64" s="235" t="str">
        <f>IF($F64=Lists!$D$5,IF('Table A2 Economic Benefits'!P116="","N/A",'Table A2 Economic Benefits'!P116),
IF(OR($F64=Lists!$D$4,$F64="&lt;Select&gt;"),"N/A","Error, please check"))</f>
        <v>N/A</v>
      </c>
      <c r="Q64" s="235" t="str">
        <f>IF($F64=Lists!$D$5,IF('Table A2 Economic Benefits'!Q116="","N/A",'Table A2 Economic Benefits'!Q116),
IF(OR($F64=Lists!$D$4,$F64="&lt;Select&gt;"),"N/A","Error, please check"))</f>
        <v>N/A</v>
      </c>
      <c r="R64" s="235" t="str">
        <f>IF($F64=Lists!$D$5,IF('Table A2 Economic Benefits'!R116="","N/A",'Table A2 Economic Benefits'!R116),
IF(OR($F64=Lists!$D$4,$F64="&lt;Select&gt;"),"N/A","Error, please check"))</f>
        <v>N/A</v>
      </c>
      <c r="S64" s="235" t="str">
        <f>IF($F64=Lists!$D$5,IF('Table A2 Economic Benefits'!S116="","N/A",'Table A2 Economic Benefits'!S116),
IF(OR($F64=Lists!$D$4,$F64="&lt;Select&gt;"),"N/A","Error, please check"))</f>
        <v>N/A</v>
      </c>
      <c r="T64" s="235" t="str">
        <f>IF($F64=Lists!$D$5,IF('Table A2 Economic Benefits'!T116="","N/A",'Table A2 Economic Benefits'!T116),
IF(OR($F64=Lists!$D$4,$F64="&lt;Select&gt;"),"N/A","Error, please check"))</f>
        <v>N/A</v>
      </c>
      <c r="U64" s="235" t="str">
        <f>IF($F64=Lists!$D$5,IF('Table A2 Economic Benefits'!U116="","N/A",'Table A2 Economic Benefits'!U116),
IF(OR($F64=Lists!$D$4,$F64="&lt;Select&gt;"),"N/A","Error, please check"))</f>
        <v>N/A</v>
      </c>
      <c r="V64" s="235" t="str">
        <f>IF($F64=Lists!$D$5,IF('Table A2 Economic Benefits'!V116="","N/A",'Table A2 Economic Benefits'!V116),
IF(OR($F64=Lists!$D$4,$F64="&lt;Select&gt;"),"N/A","Error, please check"))</f>
        <v>N/A</v>
      </c>
      <c r="W64" s="235" t="str">
        <f>IF($F64=Lists!$D$5,IF('Table A2 Economic Benefits'!W116="","N/A",'Table A2 Economic Benefits'!W116),
IF(OR($F64=Lists!$D$4,$F64="&lt;Select&gt;"),"N/A","Error, please check"))</f>
        <v>N/A</v>
      </c>
      <c r="X64" s="235" t="str">
        <f>IF($F64=Lists!$D$5,IF('Table A2 Economic Benefits'!X116="","N/A",'Table A2 Economic Benefits'!X116),
IF(OR($F64=Lists!$D$4,$F64="&lt;Select&gt;"),"N/A","Error, please check"))</f>
        <v>N/A</v>
      </c>
      <c r="Y64" s="235" t="str">
        <f>IF($F64=Lists!$D$5,IF('Table A2 Economic Benefits'!Y116="","N/A",'Table A2 Economic Benefits'!Y116),
IF(OR($F64=Lists!$D$4,$F64="&lt;Select&gt;"),"N/A","Error, please check"))</f>
        <v>N/A</v>
      </c>
      <c r="Z64" s="235" t="str">
        <f>IF($F64=Lists!$D$5,IF('Table A2 Economic Benefits'!Z116="","N/A",'Table A2 Economic Benefits'!Z116),
IF(OR($F64=Lists!$D$4,$F64="&lt;Select&gt;"),"N/A","Error, please check"))</f>
        <v>N/A</v>
      </c>
      <c r="AA64" s="235" t="str">
        <f>IF($F64=Lists!$D$5,IF('Table A2 Economic Benefits'!AA116="","N/A",'Table A2 Economic Benefits'!AA116),
IF(OR($F64=Lists!$D$4,$F64="&lt;Select&gt;"),"N/A","Error, please check"))</f>
        <v>N/A</v>
      </c>
      <c r="AB64" s="235" t="str">
        <f>IF($F64=Lists!$D$5,IF('Table A2 Economic Benefits'!AB116="","N/A",'Table A2 Economic Benefits'!AB116),
IF(OR($F64=Lists!$D$4,$F64="&lt;Select&gt;"),"N/A","Error, please check"))</f>
        <v>N/A</v>
      </c>
      <c r="AC64" s="235" t="str">
        <f>IF($F64=Lists!$D$5,IF('Table A2 Economic Benefits'!AC116="","N/A",'Table A2 Economic Benefits'!AC116),
IF(OR($F64=Lists!$D$4,$F64="&lt;Select&gt;"),"N/A","Error, please check"))</f>
        <v>N/A</v>
      </c>
      <c r="AD64" s="235" t="str">
        <f>IF($F64=Lists!$D$5,IF('Table A2 Economic Benefits'!AD116="","N/A",'Table A2 Economic Benefits'!AD116),
IF(OR($F64=Lists!$D$4,$F64="&lt;Select&gt;"),"N/A","Error, please check"))</f>
        <v>N/A</v>
      </c>
      <c r="AE64" s="235" t="str">
        <f>IF($F64=Lists!$D$5,IF('Table A2 Economic Benefits'!AE116="","N/A",'Table A2 Economic Benefits'!AE116),
IF(OR($F64=Lists!$D$4,$F64="&lt;Select&gt;"),"N/A","Error, please check"))</f>
        <v>N/A</v>
      </c>
      <c r="AF64" s="235" t="str">
        <f>IF($F64=Lists!$D$5,IF('Table A2 Economic Benefits'!AF116="","N/A",'Table A2 Economic Benefits'!AF116),
IF(OR($F64=Lists!$D$4,$F64="&lt;Select&gt;"),"N/A","Error, please check"))</f>
        <v>N/A</v>
      </c>
      <c r="AG64" s="235" t="str">
        <f>IF($F64=Lists!$D$5,IF('Table A2 Economic Benefits'!AG116="","N/A",'Table A2 Economic Benefits'!AG116),
IF(OR($F64=Lists!$D$4,$F64="&lt;Select&gt;"),"N/A","Error, please check"))</f>
        <v>N/A</v>
      </c>
      <c r="AH64" s="235" t="str">
        <f>IF($F64=Lists!$D$5,IF('Table A2 Economic Benefits'!AH116="","N/A",'Table A2 Economic Benefits'!AH116),
IF(OR($F64=Lists!$D$4,$F64="&lt;Select&gt;"),"N/A","Error, please check"))</f>
        <v>N/A</v>
      </c>
      <c r="AI64" s="235" t="str">
        <f>IF($F64=Lists!$D$5,IF('Table A2 Economic Benefits'!AI116="","N/A",'Table A2 Economic Benefits'!AI116),
IF(OR($F64=Lists!$D$4,$F64="&lt;Select&gt;"),"N/A","Error, please check"))</f>
        <v>N/A</v>
      </c>
      <c r="AJ64" s="235" t="str">
        <f>IF($F64=Lists!$D$5,IF('Table A2 Economic Benefits'!AJ116="","N/A",'Table A2 Economic Benefits'!AJ116),
IF(OR($F64=Lists!$D$4,$F64="&lt;Select&gt;"),"N/A","Error, please check"))</f>
        <v>N/A</v>
      </c>
      <c r="AK64" s="235" t="str">
        <f>IF($F64=Lists!$D$5,IF('Table A2 Economic Benefits'!AK116="","N/A",'Table A2 Economic Benefits'!AK116),
IF(OR($F64=Lists!$D$4,$F64="&lt;Select&gt;"),"N/A","Error, please check"))</f>
        <v>N/A</v>
      </c>
      <c r="AL64" s="235" t="str">
        <f>IF($F64=Lists!$D$5,IF('Table A2 Economic Benefits'!AL116="","N/A",'Table A2 Economic Benefits'!AL116),
IF(OR($F64=Lists!$D$4,$F64="&lt;Select&gt;"),"N/A","Error, please check"))</f>
        <v>N/A</v>
      </c>
      <c r="AM64" s="235" t="str">
        <f>IF($F64=Lists!$D$5,IF('Table A2 Economic Benefits'!AM116="","N/A",'Table A2 Economic Benefits'!AM116),
IF(OR($F64=Lists!$D$4,$F64="&lt;Select&gt;"),"N/A","Error, please check"))</f>
        <v>N/A</v>
      </c>
      <c r="AN64" s="235" t="str">
        <f>IF($F64=Lists!$D$5,IF('Table A2 Economic Benefits'!AN116="","N/A",'Table A2 Economic Benefits'!AN116),
IF(OR($F64=Lists!$D$4,$F64="&lt;Select&gt;"),"N/A","Error, please check"))</f>
        <v>N/A</v>
      </c>
      <c r="AO64" s="235" t="str">
        <f>IF($F64=Lists!$D$5,IF('Table A2 Economic Benefits'!AO116="","N/A",'Table A2 Economic Benefits'!AO116),
IF(OR($F64=Lists!$D$4,$F64="&lt;Select&gt;"),"N/A","Error, please check"))</f>
        <v>N/A</v>
      </c>
      <c r="AP64" s="235" t="str">
        <f>IF($F64=Lists!$D$5,IF('Table A2 Economic Benefits'!AP116="","N/A",'Table A2 Economic Benefits'!AP116),
IF(OR($F64=Lists!$D$4,$F64="&lt;Select&gt;"),"N/A","Error, please check"))</f>
        <v>N/A</v>
      </c>
      <c r="AQ64" s="235" t="str">
        <f>IF($F64=Lists!$D$5,IF('Table A2 Economic Benefits'!AQ116="","N/A",'Table A2 Economic Benefits'!AQ116),
IF(OR($F64=Lists!$D$4,$F64="&lt;Select&gt;"),"N/A","Error, please check"))</f>
        <v>N/A</v>
      </c>
      <c r="AR64" s="235" t="str">
        <f>IF($F64=Lists!$D$5,IF('Table A2 Economic Benefits'!AR116="","N/A",'Table A2 Economic Benefits'!AR116),
IF(OR($F64=Lists!$D$4,$F64="&lt;Select&gt;"),"N/A","Error, please check"))</f>
        <v>N/A</v>
      </c>
      <c r="AS64" s="235" t="str">
        <f>IF($F64=Lists!$D$5,IF('Table A2 Economic Benefits'!AS116="","N/A",'Table A2 Economic Benefits'!AS116),
IF(OR($F64=Lists!$D$4,$F64="&lt;Select&gt;"),"N/A","Error, please check"))</f>
        <v>N/A</v>
      </c>
      <c r="AT64" s="235" t="str">
        <f>IF($F64=Lists!$D$5,IF('Table A2 Economic Benefits'!AT116="","N/A",'Table A2 Economic Benefits'!AT116),
IF(OR($F64=Lists!$D$4,$F64="&lt;Select&gt;"),"N/A","Error, please check"))</f>
        <v>N/A</v>
      </c>
      <c r="AU64" s="235" t="str">
        <f>IF($F64=Lists!$D$5,IF('Table A2 Economic Benefits'!AU116="","N/A",'Table A2 Economic Benefits'!AU116),
IF(OR($F64=Lists!$D$4,$F64="&lt;Select&gt;"),"N/A","Error, please check"))</f>
        <v>N/A</v>
      </c>
      <c r="AV64" s="235" t="str">
        <f>IF($F64=Lists!$D$5,IF('Table A2 Economic Benefits'!AV116="","N/A",'Table A2 Economic Benefits'!AV116),
IF(OR($F64=Lists!$D$4,$F64="&lt;Select&gt;"),"N/A","Error, please check"))</f>
        <v>N/A</v>
      </c>
      <c r="AW64" s="235" t="str">
        <f>IF($F64=Lists!$D$5,IF('Table A2 Economic Benefits'!AW116="","N/A",'Table A2 Economic Benefits'!AW116),
IF(OR($F64=Lists!$D$4,$F64="&lt;Select&gt;"),"N/A","Error, please check"))</f>
        <v>N/A</v>
      </c>
      <c r="AX64" s="235" t="str">
        <f>IF($F64=Lists!$D$5,IF('Table A2 Economic Benefits'!AX116="","N/A",'Table A2 Economic Benefits'!AX116),
IF(OR($F64=Lists!$D$4,$F64="&lt;Select&gt;"),"N/A","Error, please check"))</f>
        <v>N/A</v>
      </c>
      <c r="AY64" s="235" t="str">
        <f>IF($F64=Lists!$D$5,IF('Table A2 Economic Benefits'!AY116="","N/A",'Table A2 Economic Benefits'!AY116),
IF(OR($F64=Lists!$D$4,$F64="&lt;Select&gt;"),"N/A","Error, please check"))</f>
        <v>N/A</v>
      </c>
      <c r="AZ64" s="235" t="str">
        <f>IF($F64=Lists!$D$5,IF('Table A2 Economic Benefits'!AZ116="","N/A",'Table A2 Economic Benefits'!AZ116),
IF(OR($F64=Lists!$D$4,$F64="&lt;Select&gt;"),"N/A","Error, please check"))</f>
        <v>N/A</v>
      </c>
      <c r="BA64" s="235" t="str">
        <f>IF($F64=Lists!$D$5,IF('Table A2 Economic Benefits'!BA116="","N/A",'Table A2 Economic Benefits'!BA116),
IF(OR($F64=Lists!$D$4,$F64="&lt;Select&gt;"),"N/A","Error, please check"))</f>
        <v>N/A</v>
      </c>
      <c r="BB64" s="235" t="str">
        <f>IF($F64=Lists!$D$5,IF('Table A2 Economic Benefits'!BB116="","N/A",'Table A2 Economic Benefits'!BB116),
IF(OR($F64=Lists!$D$4,$F64="&lt;Select&gt;"),"N/A","Error, please check"))</f>
        <v>N/A</v>
      </c>
      <c r="BC64" s="235" t="str">
        <f>IF($F64=Lists!$D$5,IF('Table A2 Economic Benefits'!BC116="","N/A",'Table A2 Economic Benefits'!BC116),
IF(OR($F64=Lists!$D$4,$F64="&lt;Select&gt;"),"N/A","Error, please check"))</f>
        <v>N/A</v>
      </c>
      <c r="BD64" s="235" t="str">
        <f>IF($F64=Lists!$D$5,IF('Table A2 Economic Benefits'!BD116="","N/A",'Table A2 Economic Benefits'!BD116),
IF(OR($F64=Lists!$D$4,$F64="&lt;Select&gt;"),"N/A","Error, please check"))</f>
        <v>N/A</v>
      </c>
      <c r="BE64" s="235" t="str">
        <f>IF($F64=Lists!$D$5,IF('Table A2 Economic Benefits'!BE116="","N/A",'Table A2 Economic Benefits'!BE116),
IF(OR($F64=Lists!$D$4,$F64="&lt;Select&gt;"),"N/A","Error, please check"))</f>
        <v>N/A</v>
      </c>
      <c r="BF64" s="235" t="str">
        <f>IF($F64=Lists!$D$5,IF('Table A2 Economic Benefits'!BF116="","N/A",'Table A2 Economic Benefits'!BF116),
IF(OR($F64=Lists!$D$4,$F64="&lt;Select&gt;"),"N/A","Error, please check"))</f>
        <v>N/A</v>
      </c>
      <c r="BG64" s="235" t="str">
        <f>IF($F64=Lists!$D$5,IF('Table A2 Economic Benefits'!BG116="","N/A",'Table A2 Economic Benefits'!BG116),
IF(OR($F64=Lists!$D$4,$F64="&lt;Select&gt;"),"N/A","Error, please check"))</f>
        <v>N/A</v>
      </c>
      <c r="BH64" s="235" t="str">
        <f>IF($F64=Lists!$D$5,IF('Table A2 Economic Benefits'!BH116="","N/A",'Table A2 Economic Benefits'!BH116),
IF(OR($F64=Lists!$D$4,$F64="&lt;Select&gt;"),"N/A","Error, please check"))</f>
        <v>N/A</v>
      </c>
      <c r="BI64" s="235" t="str">
        <f>IF($F64=Lists!$D$5,IF('Table A2 Economic Benefits'!BI116="","N/A",'Table A2 Economic Benefits'!BI116),
IF(OR($F64=Lists!$D$4,$F64="&lt;Select&gt;"),"N/A","Error, please check"))</f>
        <v>N/A</v>
      </c>
      <c r="BJ64" s="235" t="str">
        <f>IF($F64=Lists!$D$5,IF('Table A2 Economic Benefits'!BJ116="","N/A",'Table A2 Economic Benefits'!BJ116),
IF(OR($F64=Lists!$D$4,$F64="&lt;Select&gt;"),"N/A","Error, please check"))</f>
        <v>N/A</v>
      </c>
      <c r="BK64" s="235" t="str">
        <f>IF($F64=Lists!$D$5,IF('Table A2 Economic Benefits'!BK116="","N/A",'Table A2 Economic Benefits'!BK116),
IF(OR($F64=Lists!$D$4,$F64="&lt;Select&gt;"),"N/A","Error, please check"))</f>
        <v>N/A</v>
      </c>
      <c r="BL64" s="235" t="str">
        <f>IF($F64=Lists!$D$5,IF('Table A2 Economic Benefits'!BL116="","N/A",'Table A2 Economic Benefits'!BL116),
IF(OR($F64=Lists!$D$4,$F64="&lt;Select&gt;"),"N/A","Error, please check"))</f>
        <v>N/A</v>
      </c>
      <c r="BM64" s="235" t="str">
        <f>IF($F64=Lists!$D$5,IF('Table A2 Economic Benefits'!BM116="","N/A",'Table A2 Economic Benefits'!BM116),
IF(OR($F64=Lists!$D$4,$F64="&lt;Select&gt;"),"N/A","Error, please check"))</f>
        <v>N/A</v>
      </c>
      <c r="BN64" s="235" t="str">
        <f>IF($F64=Lists!$D$5,IF('Table A2 Economic Benefits'!BN116="","N/A",'Table A2 Economic Benefits'!BN116),
IF(OR($F64=Lists!$D$4,$F64="&lt;Select&gt;"),"N/A","Error, please check"))</f>
        <v>N/A</v>
      </c>
    </row>
    <row r="65" spans="3:66" x14ac:dyDescent="0.4">
      <c r="C65" s="103" t="str">
        <f>'Table A2 Economic Benefits'!C117</f>
        <v>&lt;Select&gt;</v>
      </c>
      <c r="D65" s="103" t="str">
        <f>'Table A2 Economic Benefits'!D117</f>
        <v>&lt;Select&gt;</v>
      </c>
      <c r="E65" s="103" t="str">
        <f>'Table A2 Economic Benefits'!E117</f>
        <v/>
      </c>
      <c r="F65" s="103" t="str">
        <f>'Table A2 Economic Benefits'!F117</f>
        <v>&lt;Select&gt;</v>
      </c>
      <c r="G65" s="235" t="str">
        <f>IF($F65=Lists!$D$5,IF('Table A2 Economic Benefits'!G117="","N/A",'Table A2 Economic Benefits'!G117),
IF(OR($F65=Lists!$D$4,$F65="&lt;Select&gt;"),"N/A","Error, please check"))</f>
        <v>N/A</v>
      </c>
      <c r="H65" s="235" t="str">
        <f>IF($F65=Lists!$D$5,IF('Table A2 Economic Benefits'!H117="","N/A",'Table A2 Economic Benefits'!H117),
IF(OR($F65=Lists!$D$4,$F65="&lt;Select&gt;"),"N/A","Error, please check"))</f>
        <v>N/A</v>
      </c>
      <c r="I65" s="235" t="str">
        <f>IF($F65=Lists!$D$5,IF('Table A2 Economic Benefits'!I117="","N/A",'Table A2 Economic Benefits'!I117),
IF(OR($F65=Lists!$D$4,$F65="&lt;Select&gt;"),"N/A","Error, please check"))</f>
        <v>N/A</v>
      </c>
      <c r="J65" s="235" t="str">
        <f>IF($F65=Lists!$D$5,IF('Table A2 Economic Benefits'!J117="","N/A",'Table A2 Economic Benefits'!J117),
IF(OR($F65=Lists!$D$4,$F65="&lt;Select&gt;"),"N/A","Error, please check"))</f>
        <v>N/A</v>
      </c>
      <c r="K65" s="235" t="str">
        <f>IF($F65=Lists!$D$5,IF('Table A2 Economic Benefits'!K117="","N/A",'Table A2 Economic Benefits'!K117),
IF(OR($F65=Lists!$D$4,$F65="&lt;Select&gt;"),"N/A","Error, please check"))</f>
        <v>N/A</v>
      </c>
      <c r="L65" s="235" t="str">
        <f>IF($F65=Lists!$D$5,IF('Table A2 Economic Benefits'!L117="","N/A",'Table A2 Economic Benefits'!L117),
IF(OR($F65=Lists!$D$4,$F65="&lt;Select&gt;"),"N/A","Error, please check"))</f>
        <v>N/A</v>
      </c>
      <c r="M65" s="235" t="str">
        <f>IF($F65=Lists!$D$5,IF('Table A2 Economic Benefits'!M117="","N/A",'Table A2 Economic Benefits'!M117),
IF(OR($F65=Lists!$D$4,$F65="&lt;Select&gt;"),"N/A","Error, please check"))</f>
        <v>N/A</v>
      </c>
      <c r="N65" s="235" t="str">
        <f>IF($F65=Lists!$D$5,IF('Table A2 Economic Benefits'!N117="","N/A",'Table A2 Economic Benefits'!N117),
IF(OR($F65=Lists!$D$4,$F65="&lt;Select&gt;"),"N/A","Error, please check"))</f>
        <v>N/A</v>
      </c>
      <c r="O65" s="235" t="str">
        <f>IF($F65=Lists!$D$5,IF('Table A2 Economic Benefits'!O117="","N/A",'Table A2 Economic Benefits'!O117),
IF(OR($F65=Lists!$D$4,$F65="&lt;Select&gt;"),"N/A","Error, please check"))</f>
        <v>N/A</v>
      </c>
      <c r="P65" s="235" t="str">
        <f>IF($F65=Lists!$D$5,IF('Table A2 Economic Benefits'!P117="","N/A",'Table A2 Economic Benefits'!P117),
IF(OR($F65=Lists!$D$4,$F65="&lt;Select&gt;"),"N/A","Error, please check"))</f>
        <v>N/A</v>
      </c>
      <c r="Q65" s="235" t="str">
        <f>IF($F65=Lists!$D$5,IF('Table A2 Economic Benefits'!Q117="","N/A",'Table A2 Economic Benefits'!Q117),
IF(OR($F65=Lists!$D$4,$F65="&lt;Select&gt;"),"N/A","Error, please check"))</f>
        <v>N/A</v>
      </c>
      <c r="R65" s="235" t="str">
        <f>IF($F65=Lists!$D$5,IF('Table A2 Economic Benefits'!R117="","N/A",'Table A2 Economic Benefits'!R117),
IF(OR($F65=Lists!$D$4,$F65="&lt;Select&gt;"),"N/A","Error, please check"))</f>
        <v>N/A</v>
      </c>
      <c r="S65" s="235" t="str">
        <f>IF($F65=Lists!$D$5,IF('Table A2 Economic Benefits'!S117="","N/A",'Table A2 Economic Benefits'!S117),
IF(OR($F65=Lists!$D$4,$F65="&lt;Select&gt;"),"N/A","Error, please check"))</f>
        <v>N/A</v>
      </c>
      <c r="T65" s="235" t="str">
        <f>IF($F65=Lists!$D$5,IF('Table A2 Economic Benefits'!T117="","N/A",'Table A2 Economic Benefits'!T117),
IF(OR($F65=Lists!$D$4,$F65="&lt;Select&gt;"),"N/A","Error, please check"))</f>
        <v>N/A</v>
      </c>
      <c r="U65" s="235" t="str">
        <f>IF($F65=Lists!$D$5,IF('Table A2 Economic Benefits'!U117="","N/A",'Table A2 Economic Benefits'!U117),
IF(OR($F65=Lists!$D$4,$F65="&lt;Select&gt;"),"N/A","Error, please check"))</f>
        <v>N/A</v>
      </c>
      <c r="V65" s="235" t="str">
        <f>IF($F65=Lists!$D$5,IF('Table A2 Economic Benefits'!V117="","N/A",'Table A2 Economic Benefits'!V117),
IF(OR($F65=Lists!$D$4,$F65="&lt;Select&gt;"),"N/A","Error, please check"))</f>
        <v>N/A</v>
      </c>
      <c r="W65" s="235" t="str">
        <f>IF($F65=Lists!$D$5,IF('Table A2 Economic Benefits'!W117="","N/A",'Table A2 Economic Benefits'!W117),
IF(OR($F65=Lists!$D$4,$F65="&lt;Select&gt;"),"N/A","Error, please check"))</f>
        <v>N/A</v>
      </c>
      <c r="X65" s="235" t="str">
        <f>IF($F65=Lists!$D$5,IF('Table A2 Economic Benefits'!X117="","N/A",'Table A2 Economic Benefits'!X117),
IF(OR($F65=Lists!$D$4,$F65="&lt;Select&gt;"),"N/A","Error, please check"))</f>
        <v>N/A</v>
      </c>
      <c r="Y65" s="235" t="str">
        <f>IF($F65=Lists!$D$5,IF('Table A2 Economic Benefits'!Y117="","N/A",'Table A2 Economic Benefits'!Y117),
IF(OR($F65=Lists!$D$4,$F65="&lt;Select&gt;"),"N/A","Error, please check"))</f>
        <v>N/A</v>
      </c>
      <c r="Z65" s="235" t="str">
        <f>IF($F65=Lists!$D$5,IF('Table A2 Economic Benefits'!Z117="","N/A",'Table A2 Economic Benefits'!Z117),
IF(OR($F65=Lists!$D$4,$F65="&lt;Select&gt;"),"N/A","Error, please check"))</f>
        <v>N/A</v>
      </c>
      <c r="AA65" s="235" t="str">
        <f>IF($F65=Lists!$D$5,IF('Table A2 Economic Benefits'!AA117="","N/A",'Table A2 Economic Benefits'!AA117),
IF(OR($F65=Lists!$D$4,$F65="&lt;Select&gt;"),"N/A","Error, please check"))</f>
        <v>N/A</v>
      </c>
      <c r="AB65" s="235" t="str">
        <f>IF($F65=Lists!$D$5,IF('Table A2 Economic Benefits'!AB117="","N/A",'Table A2 Economic Benefits'!AB117),
IF(OR($F65=Lists!$D$4,$F65="&lt;Select&gt;"),"N/A","Error, please check"))</f>
        <v>N/A</v>
      </c>
      <c r="AC65" s="235" t="str">
        <f>IF($F65=Lists!$D$5,IF('Table A2 Economic Benefits'!AC117="","N/A",'Table A2 Economic Benefits'!AC117),
IF(OR($F65=Lists!$D$4,$F65="&lt;Select&gt;"),"N/A","Error, please check"))</f>
        <v>N/A</v>
      </c>
      <c r="AD65" s="235" t="str">
        <f>IF($F65=Lists!$D$5,IF('Table A2 Economic Benefits'!AD117="","N/A",'Table A2 Economic Benefits'!AD117),
IF(OR($F65=Lists!$D$4,$F65="&lt;Select&gt;"),"N/A","Error, please check"))</f>
        <v>N/A</v>
      </c>
      <c r="AE65" s="235" t="str">
        <f>IF($F65=Lists!$D$5,IF('Table A2 Economic Benefits'!AE117="","N/A",'Table A2 Economic Benefits'!AE117),
IF(OR($F65=Lists!$D$4,$F65="&lt;Select&gt;"),"N/A","Error, please check"))</f>
        <v>N/A</v>
      </c>
      <c r="AF65" s="235" t="str">
        <f>IF($F65=Lists!$D$5,IF('Table A2 Economic Benefits'!AF117="","N/A",'Table A2 Economic Benefits'!AF117),
IF(OR($F65=Lists!$D$4,$F65="&lt;Select&gt;"),"N/A","Error, please check"))</f>
        <v>N/A</v>
      </c>
      <c r="AG65" s="235" t="str">
        <f>IF($F65=Lists!$D$5,IF('Table A2 Economic Benefits'!AG117="","N/A",'Table A2 Economic Benefits'!AG117),
IF(OR($F65=Lists!$D$4,$F65="&lt;Select&gt;"),"N/A","Error, please check"))</f>
        <v>N/A</v>
      </c>
      <c r="AH65" s="235" t="str">
        <f>IF($F65=Lists!$D$5,IF('Table A2 Economic Benefits'!AH117="","N/A",'Table A2 Economic Benefits'!AH117),
IF(OR($F65=Lists!$D$4,$F65="&lt;Select&gt;"),"N/A","Error, please check"))</f>
        <v>N/A</v>
      </c>
      <c r="AI65" s="235" t="str">
        <f>IF($F65=Lists!$D$5,IF('Table A2 Economic Benefits'!AI117="","N/A",'Table A2 Economic Benefits'!AI117),
IF(OR($F65=Lists!$D$4,$F65="&lt;Select&gt;"),"N/A","Error, please check"))</f>
        <v>N/A</v>
      </c>
      <c r="AJ65" s="235" t="str">
        <f>IF($F65=Lists!$D$5,IF('Table A2 Economic Benefits'!AJ117="","N/A",'Table A2 Economic Benefits'!AJ117),
IF(OR($F65=Lists!$D$4,$F65="&lt;Select&gt;"),"N/A","Error, please check"))</f>
        <v>N/A</v>
      </c>
      <c r="AK65" s="235" t="str">
        <f>IF($F65=Lists!$D$5,IF('Table A2 Economic Benefits'!AK117="","N/A",'Table A2 Economic Benefits'!AK117),
IF(OR($F65=Lists!$D$4,$F65="&lt;Select&gt;"),"N/A","Error, please check"))</f>
        <v>N/A</v>
      </c>
      <c r="AL65" s="235" t="str">
        <f>IF($F65=Lists!$D$5,IF('Table A2 Economic Benefits'!AL117="","N/A",'Table A2 Economic Benefits'!AL117),
IF(OR($F65=Lists!$D$4,$F65="&lt;Select&gt;"),"N/A","Error, please check"))</f>
        <v>N/A</v>
      </c>
      <c r="AM65" s="235" t="str">
        <f>IF($F65=Lists!$D$5,IF('Table A2 Economic Benefits'!AM117="","N/A",'Table A2 Economic Benefits'!AM117),
IF(OR($F65=Lists!$D$4,$F65="&lt;Select&gt;"),"N/A","Error, please check"))</f>
        <v>N/A</v>
      </c>
      <c r="AN65" s="235" t="str">
        <f>IF($F65=Lists!$D$5,IF('Table A2 Economic Benefits'!AN117="","N/A",'Table A2 Economic Benefits'!AN117),
IF(OR($F65=Lists!$D$4,$F65="&lt;Select&gt;"),"N/A","Error, please check"))</f>
        <v>N/A</v>
      </c>
      <c r="AO65" s="235" t="str">
        <f>IF($F65=Lists!$D$5,IF('Table A2 Economic Benefits'!AO117="","N/A",'Table A2 Economic Benefits'!AO117),
IF(OR($F65=Lists!$D$4,$F65="&lt;Select&gt;"),"N/A","Error, please check"))</f>
        <v>N/A</v>
      </c>
      <c r="AP65" s="235" t="str">
        <f>IF($F65=Lists!$D$5,IF('Table A2 Economic Benefits'!AP117="","N/A",'Table A2 Economic Benefits'!AP117),
IF(OR($F65=Lists!$D$4,$F65="&lt;Select&gt;"),"N/A","Error, please check"))</f>
        <v>N/A</v>
      </c>
      <c r="AQ65" s="235" t="str">
        <f>IF($F65=Lists!$D$5,IF('Table A2 Economic Benefits'!AQ117="","N/A",'Table A2 Economic Benefits'!AQ117),
IF(OR($F65=Lists!$D$4,$F65="&lt;Select&gt;"),"N/A","Error, please check"))</f>
        <v>N/A</v>
      </c>
      <c r="AR65" s="235" t="str">
        <f>IF($F65=Lists!$D$5,IF('Table A2 Economic Benefits'!AR117="","N/A",'Table A2 Economic Benefits'!AR117),
IF(OR($F65=Lists!$D$4,$F65="&lt;Select&gt;"),"N/A","Error, please check"))</f>
        <v>N/A</v>
      </c>
      <c r="AS65" s="235" t="str">
        <f>IF($F65=Lists!$D$5,IF('Table A2 Economic Benefits'!AS117="","N/A",'Table A2 Economic Benefits'!AS117),
IF(OR($F65=Lists!$D$4,$F65="&lt;Select&gt;"),"N/A","Error, please check"))</f>
        <v>N/A</v>
      </c>
      <c r="AT65" s="235" t="str">
        <f>IF($F65=Lists!$D$5,IF('Table A2 Economic Benefits'!AT117="","N/A",'Table A2 Economic Benefits'!AT117),
IF(OR($F65=Lists!$D$4,$F65="&lt;Select&gt;"),"N/A","Error, please check"))</f>
        <v>N/A</v>
      </c>
      <c r="AU65" s="235" t="str">
        <f>IF($F65=Lists!$D$5,IF('Table A2 Economic Benefits'!AU117="","N/A",'Table A2 Economic Benefits'!AU117),
IF(OR($F65=Lists!$D$4,$F65="&lt;Select&gt;"),"N/A","Error, please check"))</f>
        <v>N/A</v>
      </c>
      <c r="AV65" s="235" t="str">
        <f>IF($F65=Lists!$D$5,IF('Table A2 Economic Benefits'!AV117="","N/A",'Table A2 Economic Benefits'!AV117),
IF(OR($F65=Lists!$D$4,$F65="&lt;Select&gt;"),"N/A","Error, please check"))</f>
        <v>N/A</v>
      </c>
      <c r="AW65" s="235" t="str">
        <f>IF($F65=Lists!$D$5,IF('Table A2 Economic Benefits'!AW117="","N/A",'Table A2 Economic Benefits'!AW117),
IF(OR($F65=Lists!$D$4,$F65="&lt;Select&gt;"),"N/A","Error, please check"))</f>
        <v>N/A</v>
      </c>
      <c r="AX65" s="235" t="str">
        <f>IF($F65=Lists!$D$5,IF('Table A2 Economic Benefits'!AX117="","N/A",'Table A2 Economic Benefits'!AX117),
IF(OR($F65=Lists!$D$4,$F65="&lt;Select&gt;"),"N/A","Error, please check"))</f>
        <v>N/A</v>
      </c>
      <c r="AY65" s="235" t="str">
        <f>IF($F65=Lists!$D$5,IF('Table A2 Economic Benefits'!AY117="","N/A",'Table A2 Economic Benefits'!AY117),
IF(OR($F65=Lists!$D$4,$F65="&lt;Select&gt;"),"N/A","Error, please check"))</f>
        <v>N/A</v>
      </c>
      <c r="AZ65" s="235" t="str">
        <f>IF($F65=Lists!$D$5,IF('Table A2 Economic Benefits'!AZ117="","N/A",'Table A2 Economic Benefits'!AZ117),
IF(OR($F65=Lists!$D$4,$F65="&lt;Select&gt;"),"N/A","Error, please check"))</f>
        <v>N/A</v>
      </c>
      <c r="BA65" s="235" t="str">
        <f>IF($F65=Lists!$D$5,IF('Table A2 Economic Benefits'!BA117="","N/A",'Table A2 Economic Benefits'!BA117),
IF(OR($F65=Lists!$D$4,$F65="&lt;Select&gt;"),"N/A","Error, please check"))</f>
        <v>N/A</v>
      </c>
      <c r="BB65" s="235" t="str">
        <f>IF($F65=Lists!$D$5,IF('Table A2 Economic Benefits'!BB117="","N/A",'Table A2 Economic Benefits'!BB117),
IF(OR($F65=Lists!$D$4,$F65="&lt;Select&gt;"),"N/A","Error, please check"))</f>
        <v>N/A</v>
      </c>
      <c r="BC65" s="235" t="str">
        <f>IF($F65=Lists!$D$5,IF('Table A2 Economic Benefits'!BC117="","N/A",'Table A2 Economic Benefits'!BC117),
IF(OR($F65=Lists!$D$4,$F65="&lt;Select&gt;"),"N/A","Error, please check"))</f>
        <v>N/A</v>
      </c>
      <c r="BD65" s="235" t="str">
        <f>IF($F65=Lists!$D$5,IF('Table A2 Economic Benefits'!BD117="","N/A",'Table A2 Economic Benefits'!BD117),
IF(OR($F65=Lists!$D$4,$F65="&lt;Select&gt;"),"N/A","Error, please check"))</f>
        <v>N/A</v>
      </c>
      <c r="BE65" s="235" t="str">
        <f>IF($F65=Lists!$D$5,IF('Table A2 Economic Benefits'!BE117="","N/A",'Table A2 Economic Benefits'!BE117),
IF(OR($F65=Lists!$D$4,$F65="&lt;Select&gt;"),"N/A","Error, please check"))</f>
        <v>N/A</v>
      </c>
      <c r="BF65" s="235" t="str">
        <f>IF($F65=Lists!$D$5,IF('Table A2 Economic Benefits'!BF117="","N/A",'Table A2 Economic Benefits'!BF117),
IF(OR($F65=Lists!$D$4,$F65="&lt;Select&gt;"),"N/A","Error, please check"))</f>
        <v>N/A</v>
      </c>
      <c r="BG65" s="235" t="str">
        <f>IF($F65=Lists!$D$5,IF('Table A2 Economic Benefits'!BG117="","N/A",'Table A2 Economic Benefits'!BG117),
IF(OR($F65=Lists!$D$4,$F65="&lt;Select&gt;"),"N/A","Error, please check"))</f>
        <v>N/A</v>
      </c>
      <c r="BH65" s="235" t="str">
        <f>IF($F65=Lists!$D$5,IF('Table A2 Economic Benefits'!BH117="","N/A",'Table A2 Economic Benefits'!BH117),
IF(OR($F65=Lists!$D$4,$F65="&lt;Select&gt;"),"N/A","Error, please check"))</f>
        <v>N/A</v>
      </c>
      <c r="BI65" s="235" t="str">
        <f>IF($F65=Lists!$D$5,IF('Table A2 Economic Benefits'!BI117="","N/A",'Table A2 Economic Benefits'!BI117),
IF(OR($F65=Lists!$D$4,$F65="&lt;Select&gt;"),"N/A","Error, please check"))</f>
        <v>N/A</v>
      </c>
      <c r="BJ65" s="235" t="str">
        <f>IF($F65=Lists!$D$5,IF('Table A2 Economic Benefits'!BJ117="","N/A",'Table A2 Economic Benefits'!BJ117),
IF(OR($F65=Lists!$D$4,$F65="&lt;Select&gt;"),"N/A","Error, please check"))</f>
        <v>N/A</v>
      </c>
      <c r="BK65" s="235" t="str">
        <f>IF($F65=Lists!$D$5,IF('Table A2 Economic Benefits'!BK117="","N/A",'Table A2 Economic Benefits'!BK117),
IF(OR($F65=Lists!$D$4,$F65="&lt;Select&gt;"),"N/A","Error, please check"))</f>
        <v>N/A</v>
      </c>
      <c r="BL65" s="235" t="str">
        <f>IF($F65=Lists!$D$5,IF('Table A2 Economic Benefits'!BL117="","N/A",'Table A2 Economic Benefits'!BL117),
IF(OR($F65=Lists!$D$4,$F65="&lt;Select&gt;"),"N/A","Error, please check"))</f>
        <v>N/A</v>
      </c>
      <c r="BM65" s="235" t="str">
        <f>IF($F65=Lists!$D$5,IF('Table A2 Economic Benefits'!BM117="","N/A",'Table A2 Economic Benefits'!BM117),
IF(OR($F65=Lists!$D$4,$F65="&lt;Select&gt;"),"N/A","Error, please check"))</f>
        <v>N/A</v>
      </c>
      <c r="BN65" s="235" t="str">
        <f>IF($F65=Lists!$D$5,IF('Table A2 Economic Benefits'!BN117="","N/A",'Table A2 Economic Benefits'!BN117),
IF(OR($F65=Lists!$D$4,$F65="&lt;Select&gt;"),"N/A","Error, please check"))</f>
        <v>N/A</v>
      </c>
    </row>
    <row r="66" spans="3:66" x14ac:dyDescent="0.4">
      <c r="C66" s="103" t="str">
        <f>'Table A2 Economic Benefits'!C118</f>
        <v>&lt;Select&gt;</v>
      </c>
      <c r="D66" s="103" t="str">
        <f>'Table A2 Economic Benefits'!D118</f>
        <v>&lt;Select&gt;</v>
      </c>
      <c r="E66" s="103" t="str">
        <f>'Table A2 Economic Benefits'!E118</f>
        <v/>
      </c>
      <c r="F66" s="103" t="str">
        <f>'Table A2 Economic Benefits'!F118</f>
        <v>&lt;Select&gt;</v>
      </c>
      <c r="G66" s="235" t="str">
        <f>IF($F66=Lists!$D$5,IF('Table A2 Economic Benefits'!G118="","N/A",'Table A2 Economic Benefits'!G118),
IF(OR($F66=Lists!$D$4,$F66="&lt;Select&gt;"),"N/A","Error, please check"))</f>
        <v>N/A</v>
      </c>
      <c r="H66" s="235" t="str">
        <f>IF($F66=Lists!$D$5,IF('Table A2 Economic Benefits'!H118="","N/A",'Table A2 Economic Benefits'!H118),
IF(OR($F66=Lists!$D$4,$F66="&lt;Select&gt;"),"N/A","Error, please check"))</f>
        <v>N/A</v>
      </c>
      <c r="I66" s="235" t="str">
        <f>IF($F66=Lists!$D$5,IF('Table A2 Economic Benefits'!I118="","N/A",'Table A2 Economic Benefits'!I118),
IF(OR($F66=Lists!$D$4,$F66="&lt;Select&gt;"),"N/A","Error, please check"))</f>
        <v>N/A</v>
      </c>
      <c r="J66" s="235" t="str">
        <f>IF($F66=Lists!$D$5,IF('Table A2 Economic Benefits'!J118="","N/A",'Table A2 Economic Benefits'!J118),
IF(OR($F66=Lists!$D$4,$F66="&lt;Select&gt;"),"N/A","Error, please check"))</f>
        <v>N/A</v>
      </c>
      <c r="K66" s="235" t="str">
        <f>IF($F66=Lists!$D$5,IF('Table A2 Economic Benefits'!K118="","N/A",'Table A2 Economic Benefits'!K118),
IF(OR($F66=Lists!$D$4,$F66="&lt;Select&gt;"),"N/A","Error, please check"))</f>
        <v>N/A</v>
      </c>
      <c r="L66" s="235" t="str">
        <f>IF($F66=Lists!$D$5,IF('Table A2 Economic Benefits'!L118="","N/A",'Table A2 Economic Benefits'!L118),
IF(OR($F66=Lists!$D$4,$F66="&lt;Select&gt;"),"N/A","Error, please check"))</f>
        <v>N/A</v>
      </c>
      <c r="M66" s="235" t="str">
        <f>IF($F66=Lists!$D$5,IF('Table A2 Economic Benefits'!M118="","N/A",'Table A2 Economic Benefits'!M118),
IF(OR($F66=Lists!$D$4,$F66="&lt;Select&gt;"),"N/A","Error, please check"))</f>
        <v>N/A</v>
      </c>
      <c r="N66" s="235" t="str">
        <f>IF($F66=Lists!$D$5,IF('Table A2 Economic Benefits'!N118="","N/A",'Table A2 Economic Benefits'!N118),
IF(OR($F66=Lists!$D$4,$F66="&lt;Select&gt;"),"N/A","Error, please check"))</f>
        <v>N/A</v>
      </c>
      <c r="O66" s="235" t="str">
        <f>IF($F66=Lists!$D$5,IF('Table A2 Economic Benefits'!O118="","N/A",'Table A2 Economic Benefits'!O118),
IF(OR($F66=Lists!$D$4,$F66="&lt;Select&gt;"),"N/A","Error, please check"))</f>
        <v>N/A</v>
      </c>
      <c r="P66" s="235" t="str">
        <f>IF($F66=Lists!$D$5,IF('Table A2 Economic Benefits'!P118="","N/A",'Table A2 Economic Benefits'!P118),
IF(OR($F66=Lists!$D$4,$F66="&lt;Select&gt;"),"N/A","Error, please check"))</f>
        <v>N/A</v>
      </c>
      <c r="Q66" s="235" t="str">
        <f>IF($F66=Lists!$D$5,IF('Table A2 Economic Benefits'!Q118="","N/A",'Table A2 Economic Benefits'!Q118),
IF(OR($F66=Lists!$D$4,$F66="&lt;Select&gt;"),"N/A","Error, please check"))</f>
        <v>N/A</v>
      </c>
      <c r="R66" s="235" t="str">
        <f>IF($F66=Lists!$D$5,IF('Table A2 Economic Benefits'!R118="","N/A",'Table A2 Economic Benefits'!R118),
IF(OR($F66=Lists!$D$4,$F66="&lt;Select&gt;"),"N/A","Error, please check"))</f>
        <v>N/A</v>
      </c>
      <c r="S66" s="235" t="str">
        <f>IF($F66=Lists!$D$5,IF('Table A2 Economic Benefits'!S118="","N/A",'Table A2 Economic Benefits'!S118),
IF(OR($F66=Lists!$D$4,$F66="&lt;Select&gt;"),"N/A","Error, please check"))</f>
        <v>N/A</v>
      </c>
      <c r="T66" s="235" t="str">
        <f>IF($F66=Lists!$D$5,IF('Table A2 Economic Benefits'!T118="","N/A",'Table A2 Economic Benefits'!T118),
IF(OR($F66=Lists!$D$4,$F66="&lt;Select&gt;"),"N/A","Error, please check"))</f>
        <v>N/A</v>
      </c>
      <c r="U66" s="235" t="str">
        <f>IF($F66=Lists!$D$5,IF('Table A2 Economic Benefits'!U118="","N/A",'Table A2 Economic Benefits'!U118),
IF(OR($F66=Lists!$D$4,$F66="&lt;Select&gt;"),"N/A","Error, please check"))</f>
        <v>N/A</v>
      </c>
      <c r="V66" s="235" t="str">
        <f>IF($F66=Lists!$D$5,IF('Table A2 Economic Benefits'!V118="","N/A",'Table A2 Economic Benefits'!V118),
IF(OR($F66=Lists!$D$4,$F66="&lt;Select&gt;"),"N/A","Error, please check"))</f>
        <v>N/A</v>
      </c>
      <c r="W66" s="235" t="str">
        <f>IF($F66=Lists!$D$5,IF('Table A2 Economic Benefits'!W118="","N/A",'Table A2 Economic Benefits'!W118),
IF(OR($F66=Lists!$D$4,$F66="&lt;Select&gt;"),"N/A","Error, please check"))</f>
        <v>N/A</v>
      </c>
      <c r="X66" s="235" t="str">
        <f>IF($F66=Lists!$D$5,IF('Table A2 Economic Benefits'!X118="","N/A",'Table A2 Economic Benefits'!X118),
IF(OR($F66=Lists!$D$4,$F66="&lt;Select&gt;"),"N/A","Error, please check"))</f>
        <v>N/A</v>
      </c>
      <c r="Y66" s="235" t="str">
        <f>IF($F66=Lists!$D$5,IF('Table A2 Economic Benefits'!Y118="","N/A",'Table A2 Economic Benefits'!Y118),
IF(OR($F66=Lists!$D$4,$F66="&lt;Select&gt;"),"N/A","Error, please check"))</f>
        <v>N/A</v>
      </c>
      <c r="Z66" s="235" t="str">
        <f>IF($F66=Lists!$D$5,IF('Table A2 Economic Benefits'!Z118="","N/A",'Table A2 Economic Benefits'!Z118),
IF(OR($F66=Lists!$D$4,$F66="&lt;Select&gt;"),"N/A","Error, please check"))</f>
        <v>N/A</v>
      </c>
      <c r="AA66" s="235" t="str">
        <f>IF($F66=Lists!$D$5,IF('Table A2 Economic Benefits'!AA118="","N/A",'Table A2 Economic Benefits'!AA118),
IF(OR($F66=Lists!$D$4,$F66="&lt;Select&gt;"),"N/A","Error, please check"))</f>
        <v>N/A</v>
      </c>
      <c r="AB66" s="235" t="str">
        <f>IF($F66=Lists!$D$5,IF('Table A2 Economic Benefits'!AB118="","N/A",'Table A2 Economic Benefits'!AB118),
IF(OR($F66=Lists!$D$4,$F66="&lt;Select&gt;"),"N/A","Error, please check"))</f>
        <v>N/A</v>
      </c>
      <c r="AC66" s="235" t="str">
        <f>IF($F66=Lists!$D$5,IF('Table A2 Economic Benefits'!AC118="","N/A",'Table A2 Economic Benefits'!AC118),
IF(OR($F66=Lists!$D$4,$F66="&lt;Select&gt;"),"N/A","Error, please check"))</f>
        <v>N/A</v>
      </c>
      <c r="AD66" s="235" t="str">
        <f>IF($F66=Lists!$D$5,IF('Table A2 Economic Benefits'!AD118="","N/A",'Table A2 Economic Benefits'!AD118),
IF(OR($F66=Lists!$D$4,$F66="&lt;Select&gt;"),"N/A","Error, please check"))</f>
        <v>N/A</v>
      </c>
      <c r="AE66" s="235" t="str">
        <f>IF($F66=Lists!$D$5,IF('Table A2 Economic Benefits'!AE118="","N/A",'Table A2 Economic Benefits'!AE118),
IF(OR($F66=Lists!$D$4,$F66="&lt;Select&gt;"),"N/A","Error, please check"))</f>
        <v>N/A</v>
      </c>
      <c r="AF66" s="235" t="str">
        <f>IF($F66=Lists!$D$5,IF('Table A2 Economic Benefits'!AF118="","N/A",'Table A2 Economic Benefits'!AF118),
IF(OR($F66=Lists!$D$4,$F66="&lt;Select&gt;"),"N/A","Error, please check"))</f>
        <v>N/A</v>
      </c>
      <c r="AG66" s="235" t="str">
        <f>IF($F66=Lists!$D$5,IF('Table A2 Economic Benefits'!AG118="","N/A",'Table A2 Economic Benefits'!AG118),
IF(OR($F66=Lists!$D$4,$F66="&lt;Select&gt;"),"N/A","Error, please check"))</f>
        <v>N/A</v>
      </c>
      <c r="AH66" s="235" t="str">
        <f>IF($F66=Lists!$D$5,IF('Table A2 Economic Benefits'!AH118="","N/A",'Table A2 Economic Benefits'!AH118),
IF(OR($F66=Lists!$D$4,$F66="&lt;Select&gt;"),"N/A","Error, please check"))</f>
        <v>N/A</v>
      </c>
      <c r="AI66" s="235" t="str">
        <f>IF($F66=Lists!$D$5,IF('Table A2 Economic Benefits'!AI118="","N/A",'Table A2 Economic Benefits'!AI118),
IF(OR($F66=Lists!$D$4,$F66="&lt;Select&gt;"),"N/A","Error, please check"))</f>
        <v>N/A</v>
      </c>
      <c r="AJ66" s="235" t="str">
        <f>IF($F66=Lists!$D$5,IF('Table A2 Economic Benefits'!AJ118="","N/A",'Table A2 Economic Benefits'!AJ118),
IF(OR($F66=Lists!$D$4,$F66="&lt;Select&gt;"),"N/A","Error, please check"))</f>
        <v>N/A</v>
      </c>
      <c r="AK66" s="235" t="str">
        <f>IF($F66=Lists!$D$5,IF('Table A2 Economic Benefits'!AK118="","N/A",'Table A2 Economic Benefits'!AK118),
IF(OR($F66=Lists!$D$4,$F66="&lt;Select&gt;"),"N/A","Error, please check"))</f>
        <v>N/A</v>
      </c>
      <c r="AL66" s="235" t="str">
        <f>IF($F66=Lists!$D$5,IF('Table A2 Economic Benefits'!AL118="","N/A",'Table A2 Economic Benefits'!AL118),
IF(OR($F66=Lists!$D$4,$F66="&lt;Select&gt;"),"N/A","Error, please check"))</f>
        <v>N/A</v>
      </c>
      <c r="AM66" s="235" t="str">
        <f>IF($F66=Lists!$D$5,IF('Table A2 Economic Benefits'!AM118="","N/A",'Table A2 Economic Benefits'!AM118),
IF(OR($F66=Lists!$D$4,$F66="&lt;Select&gt;"),"N/A","Error, please check"))</f>
        <v>N/A</v>
      </c>
      <c r="AN66" s="235" t="str">
        <f>IF($F66=Lists!$D$5,IF('Table A2 Economic Benefits'!AN118="","N/A",'Table A2 Economic Benefits'!AN118),
IF(OR($F66=Lists!$D$4,$F66="&lt;Select&gt;"),"N/A","Error, please check"))</f>
        <v>N/A</v>
      </c>
      <c r="AO66" s="235" t="str">
        <f>IF($F66=Lists!$D$5,IF('Table A2 Economic Benefits'!AO118="","N/A",'Table A2 Economic Benefits'!AO118),
IF(OR($F66=Lists!$D$4,$F66="&lt;Select&gt;"),"N/A","Error, please check"))</f>
        <v>N/A</v>
      </c>
      <c r="AP66" s="235" t="str">
        <f>IF($F66=Lists!$D$5,IF('Table A2 Economic Benefits'!AP118="","N/A",'Table A2 Economic Benefits'!AP118),
IF(OR($F66=Lists!$D$4,$F66="&lt;Select&gt;"),"N/A","Error, please check"))</f>
        <v>N/A</v>
      </c>
      <c r="AQ66" s="235" t="str">
        <f>IF($F66=Lists!$D$5,IF('Table A2 Economic Benefits'!AQ118="","N/A",'Table A2 Economic Benefits'!AQ118),
IF(OR($F66=Lists!$D$4,$F66="&lt;Select&gt;"),"N/A","Error, please check"))</f>
        <v>N/A</v>
      </c>
      <c r="AR66" s="235" t="str">
        <f>IF($F66=Lists!$D$5,IF('Table A2 Economic Benefits'!AR118="","N/A",'Table A2 Economic Benefits'!AR118),
IF(OR($F66=Lists!$D$4,$F66="&lt;Select&gt;"),"N/A","Error, please check"))</f>
        <v>N/A</v>
      </c>
      <c r="AS66" s="235" t="str">
        <f>IF($F66=Lists!$D$5,IF('Table A2 Economic Benefits'!AS118="","N/A",'Table A2 Economic Benefits'!AS118),
IF(OR($F66=Lists!$D$4,$F66="&lt;Select&gt;"),"N/A","Error, please check"))</f>
        <v>N/A</v>
      </c>
      <c r="AT66" s="235" t="str">
        <f>IF($F66=Lists!$D$5,IF('Table A2 Economic Benefits'!AT118="","N/A",'Table A2 Economic Benefits'!AT118),
IF(OR($F66=Lists!$D$4,$F66="&lt;Select&gt;"),"N/A","Error, please check"))</f>
        <v>N/A</v>
      </c>
      <c r="AU66" s="235" t="str">
        <f>IF($F66=Lists!$D$5,IF('Table A2 Economic Benefits'!AU118="","N/A",'Table A2 Economic Benefits'!AU118),
IF(OR($F66=Lists!$D$4,$F66="&lt;Select&gt;"),"N/A","Error, please check"))</f>
        <v>N/A</v>
      </c>
      <c r="AV66" s="235" t="str">
        <f>IF($F66=Lists!$D$5,IF('Table A2 Economic Benefits'!AV118="","N/A",'Table A2 Economic Benefits'!AV118),
IF(OR($F66=Lists!$D$4,$F66="&lt;Select&gt;"),"N/A","Error, please check"))</f>
        <v>N/A</v>
      </c>
      <c r="AW66" s="235" t="str">
        <f>IF($F66=Lists!$D$5,IF('Table A2 Economic Benefits'!AW118="","N/A",'Table A2 Economic Benefits'!AW118),
IF(OR($F66=Lists!$D$4,$F66="&lt;Select&gt;"),"N/A","Error, please check"))</f>
        <v>N/A</v>
      </c>
      <c r="AX66" s="235" t="str">
        <f>IF($F66=Lists!$D$5,IF('Table A2 Economic Benefits'!AX118="","N/A",'Table A2 Economic Benefits'!AX118),
IF(OR($F66=Lists!$D$4,$F66="&lt;Select&gt;"),"N/A","Error, please check"))</f>
        <v>N/A</v>
      </c>
      <c r="AY66" s="235" t="str">
        <f>IF($F66=Lists!$D$5,IF('Table A2 Economic Benefits'!AY118="","N/A",'Table A2 Economic Benefits'!AY118),
IF(OR($F66=Lists!$D$4,$F66="&lt;Select&gt;"),"N/A","Error, please check"))</f>
        <v>N/A</v>
      </c>
      <c r="AZ66" s="235" t="str">
        <f>IF($F66=Lists!$D$5,IF('Table A2 Economic Benefits'!AZ118="","N/A",'Table A2 Economic Benefits'!AZ118),
IF(OR($F66=Lists!$D$4,$F66="&lt;Select&gt;"),"N/A","Error, please check"))</f>
        <v>N/A</v>
      </c>
      <c r="BA66" s="235" t="str">
        <f>IF($F66=Lists!$D$5,IF('Table A2 Economic Benefits'!BA118="","N/A",'Table A2 Economic Benefits'!BA118),
IF(OR($F66=Lists!$D$4,$F66="&lt;Select&gt;"),"N/A","Error, please check"))</f>
        <v>N/A</v>
      </c>
      <c r="BB66" s="235" t="str">
        <f>IF($F66=Lists!$D$5,IF('Table A2 Economic Benefits'!BB118="","N/A",'Table A2 Economic Benefits'!BB118),
IF(OR($F66=Lists!$D$4,$F66="&lt;Select&gt;"),"N/A","Error, please check"))</f>
        <v>N/A</v>
      </c>
      <c r="BC66" s="235" t="str">
        <f>IF($F66=Lists!$D$5,IF('Table A2 Economic Benefits'!BC118="","N/A",'Table A2 Economic Benefits'!BC118),
IF(OR($F66=Lists!$D$4,$F66="&lt;Select&gt;"),"N/A","Error, please check"))</f>
        <v>N/A</v>
      </c>
      <c r="BD66" s="235" t="str">
        <f>IF($F66=Lists!$D$5,IF('Table A2 Economic Benefits'!BD118="","N/A",'Table A2 Economic Benefits'!BD118),
IF(OR($F66=Lists!$D$4,$F66="&lt;Select&gt;"),"N/A","Error, please check"))</f>
        <v>N/A</v>
      </c>
      <c r="BE66" s="235" t="str">
        <f>IF($F66=Lists!$D$5,IF('Table A2 Economic Benefits'!BE118="","N/A",'Table A2 Economic Benefits'!BE118),
IF(OR($F66=Lists!$D$4,$F66="&lt;Select&gt;"),"N/A","Error, please check"))</f>
        <v>N/A</v>
      </c>
      <c r="BF66" s="235" t="str">
        <f>IF($F66=Lists!$D$5,IF('Table A2 Economic Benefits'!BF118="","N/A",'Table A2 Economic Benefits'!BF118),
IF(OR($F66=Lists!$D$4,$F66="&lt;Select&gt;"),"N/A","Error, please check"))</f>
        <v>N/A</v>
      </c>
      <c r="BG66" s="235" t="str">
        <f>IF($F66=Lists!$D$5,IF('Table A2 Economic Benefits'!BG118="","N/A",'Table A2 Economic Benefits'!BG118),
IF(OR($F66=Lists!$D$4,$F66="&lt;Select&gt;"),"N/A","Error, please check"))</f>
        <v>N/A</v>
      </c>
      <c r="BH66" s="235" t="str">
        <f>IF($F66=Lists!$D$5,IF('Table A2 Economic Benefits'!BH118="","N/A",'Table A2 Economic Benefits'!BH118),
IF(OR($F66=Lists!$D$4,$F66="&lt;Select&gt;"),"N/A","Error, please check"))</f>
        <v>N/A</v>
      </c>
      <c r="BI66" s="235" t="str">
        <f>IF($F66=Lists!$D$5,IF('Table A2 Economic Benefits'!BI118="","N/A",'Table A2 Economic Benefits'!BI118),
IF(OR($F66=Lists!$D$4,$F66="&lt;Select&gt;"),"N/A","Error, please check"))</f>
        <v>N/A</v>
      </c>
      <c r="BJ66" s="235" t="str">
        <f>IF($F66=Lists!$D$5,IF('Table A2 Economic Benefits'!BJ118="","N/A",'Table A2 Economic Benefits'!BJ118),
IF(OR($F66=Lists!$D$4,$F66="&lt;Select&gt;"),"N/A","Error, please check"))</f>
        <v>N/A</v>
      </c>
      <c r="BK66" s="235" t="str">
        <f>IF($F66=Lists!$D$5,IF('Table A2 Economic Benefits'!BK118="","N/A",'Table A2 Economic Benefits'!BK118),
IF(OR($F66=Lists!$D$4,$F66="&lt;Select&gt;"),"N/A","Error, please check"))</f>
        <v>N/A</v>
      </c>
      <c r="BL66" s="235" t="str">
        <f>IF($F66=Lists!$D$5,IF('Table A2 Economic Benefits'!BL118="","N/A",'Table A2 Economic Benefits'!BL118),
IF(OR($F66=Lists!$D$4,$F66="&lt;Select&gt;"),"N/A","Error, please check"))</f>
        <v>N/A</v>
      </c>
      <c r="BM66" s="235" t="str">
        <f>IF($F66=Lists!$D$5,IF('Table A2 Economic Benefits'!BM118="","N/A",'Table A2 Economic Benefits'!BM118),
IF(OR($F66=Lists!$D$4,$F66="&lt;Select&gt;"),"N/A","Error, please check"))</f>
        <v>N/A</v>
      </c>
      <c r="BN66" s="235" t="str">
        <f>IF($F66=Lists!$D$5,IF('Table A2 Economic Benefits'!BN118="","N/A",'Table A2 Economic Benefits'!BN118),
IF(OR($F66=Lists!$D$4,$F66="&lt;Select&gt;"),"N/A","Error, please check"))</f>
        <v>N/A</v>
      </c>
    </row>
    <row r="67" spans="3:66" x14ac:dyDescent="0.4">
      <c r="C67" s="103" t="str">
        <f>'Table A2 Economic Benefits'!C119</f>
        <v>&lt;Select&gt;</v>
      </c>
      <c r="D67" s="103" t="str">
        <f>'Table A2 Economic Benefits'!D119</f>
        <v>&lt;Select&gt;</v>
      </c>
      <c r="E67" s="103" t="str">
        <f>'Table A2 Economic Benefits'!E119</f>
        <v/>
      </c>
      <c r="F67" s="103" t="str">
        <f>'Table A2 Economic Benefits'!F119</f>
        <v>&lt;Select&gt;</v>
      </c>
      <c r="G67" s="235" t="str">
        <f>IF($F67=Lists!$D$5,IF('Table A2 Economic Benefits'!G119="","N/A",'Table A2 Economic Benefits'!G119),
IF(OR($F67=Lists!$D$4,$F67="&lt;Select&gt;"),"N/A","Error, please check"))</f>
        <v>N/A</v>
      </c>
      <c r="H67" s="235" t="str">
        <f>IF($F67=Lists!$D$5,IF('Table A2 Economic Benefits'!H119="","N/A",'Table A2 Economic Benefits'!H119),
IF(OR($F67=Lists!$D$4,$F67="&lt;Select&gt;"),"N/A","Error, please check"))</f>
        <v>N/A</v>
      </c>
      <c r="I67" s="235" t="str">
        <f>IF($F67=Lists!$D$5,IF('Table A2 Economic Benefits'!I119="","N/A",'Table A2 Economic Benefits'!I119),
IF(OR($F67=Lists!$D$4,$F67="&lt;Select&gt;"),"N/A","Error, please check"))</f>
        <v>N/A</v>
      </c>
      <c r="J67" s="235" t="str">
        <f>IF($F67=Lists!$D$5,IF('Table A2 Economic Benefits'!J119="","N/A",'Table A2 Economic Benefits'!J119),
IF(OR($F67=Lists!$D$4,$F67="&lt;Select&gt;"),"N/A","Error, please check"))</f>
        <v>N/A</v>
      </c>
      <c r="K67" s="235" t="str">
        <f>IF($F67=Lists!$D$5,IF('Table A2 Economic Benefits'!K119="","N/A",'Table A2 Economic Benefits'!K119),
IF(OR($F67=Lists!$D$4,$F67="&lt;Select&gt;"),"N/A","Error, please check"))</f>
        <v>N/A</v>
      </c>
      <c r="L67" s="235" t="str">
        <f>IF($F67=Lists!$D$5,IF('Table A2 Economic Benefits'!L119="","N/A",'Table A2 Economic Benefits'!L119),
IF(OR($F67=Lists!$D$4,$F67="&lt;Select&gt;"),"N/A","Error, please check"))</f>
        <v>N/A</v>
      </c>
      <c r="M67" s="235" t="str">
        <f>IF($F67=Lists!$D$5,IF('Table A2 Economic Benefits'!M119="","N/A",'Table A2 Economic Benefits'!M119),
IF(OR($F67=Lists!$D$4,$F67="&lt;Select&gt;"),"N/A","Error, please check"))</f>
        <v>N/A</v>
      </c>
      <c r="N67" s="235" t="str">
        <f>IF($F67=Lists!$D$5,IF('Table A2 Economic Benefits'!N119="","N/A",'Table A2 Economic Benefits'!N119),
IF(OR($F67=Lists!$D$4,$F67="&lt;Select&gt;"),"N/A","Error, please check"))</f>
        <v>N/A</v>
      </c>
      <c r="O67" s="235" t="str">
        <f>IF($F67=Lists!$D$5,IF('Table A2 Economic Benefits'!O119="","N/A",'Table A2 Economic Benefits'!O119),
IF(OR($F67=Lists!$D$4,$F67="&lt;Select&gt;"),"N/A","Error, please check"))</f>
        <v>N/A</v>
      </c>
      <c r="P67" s="235" t="str">
        <f>IF($F67=Lists!$D$5,IF('Table A2 Economic Benefits'!P119="","N/A",'Table A2 Economic Benefits'!P119),
IF(OR($F67=Lists!$D$4,$F67="&lt;Select&gt;"),"N/A","Error, please check"))</f>
        <v>N/A</v>
      </c>
      <c r="Q67" s="235" t="str">
        <f>IF($F67=Lists!$D$5,IF('Table A2 Economic Benefits'!Q119="","N/A",'Table A2 Economic Benefits'!Q119),
IF(OR($F67=Lists!$D$4,$F67="&lt;Select&gt;"),"N/A","Error, please check"))</f>
        <v>N/A</v>
      </c>
      <c r="R67" s="235" t="str">
        <f>IF($F67=Lists!$D$5,IF('Table A2 Economic Benefits'!R119="","N/A",'Table A2 Economic Benefits'!R119),
IF(OR($F67=Lists!$D$4,$F67="&lt;Select&gt;"),"N/A","Error, please check"))</f>
        <v>N/A</v>
      </c>
      <c r="S67" s="235" t="str">
        <f>IF($F67=Lists!$D$5,IF('Table A2 Economic Benefits'!S119="","N/A",'Table A2 Economic Benefits'!S119),
IF(OR($F67=Lists!$D$4,$F67="&lt;Select&gt;"),"N/A","Error, please check"))</f>
        <v>N/A</v>
      </c>
      <c r="T67" s="235" t="str">
        <f>IF($F67=Lists!$D$5,IF('Table A2 Economic Benefits'!T119="","N/A",'Table A2 Economic Benefits'!T119),
IF(OR($F67=Lists!$D$4,$F67="&lt;Select&gt;"),"N/A","Error, please check"))</f>
        <v>N/A</v>
      </c>
      <c r="U67" s="235" t="str">
        <f>IF($F67=Lists!$D$5,IF('Table A2 Economic Benefits'!U119="","N/A",'Table A2 Economic Benefits'!U119),
IF(OR($F67=Lists!$D$4,$F67="&lt;Select&gt;"),"N/A","Error, please check"))</f>
        <v>N/A</v>
      </c>
      <c r="V67" s="235" t="str">
        <f>IF($F67=Lists!$D$5,IF('Table A2 Economic Benefits'!V119="","N/A",'Table A2 Economic Benefits'!V119),
IF(OR($F67=Lists!$D$4,$F67="&lt;Select&gt;"),"N/A","Error, please check"))</f>
        <v>N/A</v>
      </c>
      <c r="W67" s="235" t="str">
        <f>IF($F67=Lists!$D$5,IF('Table A2 Economic Benefits'!W119="","N/A",'Table A2 Economic Benefits'!W119),
IF(OR($F67=Lists!$D$4,$F67="&lt;Select&gt;"),"N/A","Error, please check"))</f>
        <v>N/A</v>
      </c>
      <c r="X67" s="235" t="str">
        <f>IF($F67=Lists!$D$5,IF('Table A2 Economic Benefits'!X119="","N/A",'Table A2 Economic Benefits'!X119),
IF(OR($F67=Lists!$D$4,$F67="&lt;Select&gt;"),"N/A","Error, please check"))</f>
        <v>N/A</v>
      </c>
      <c r="Y67" s="235" t="str">
        <f>IF($F67=Lists!$D$5,IF('Table A2 Economic Benefits'!Y119="","N/A",'Table A2 Economic Benefits'!Y119),
IF(OR($F67=Lists!$D$4,$F67="&lt;Select&gt;"),"N/A","Error, please check"))</f>
        <v>N/A</v>
      </c>
      <c r="Z67" s="235" t="str">
        <f>IF($F67=Lists!$D$5,IF('Table A2 Economic Benefits'!Z119="","N/A",'Table A2 Economic Benefits'!Z119),
IF(OR($F67=Lists!$D$4,$F67="&lt;Select&gt;"),"N/A","Error, please check"))</f>
        <v>N/A</v>
      </c>
      <c r="AA67" s="235" t="str">
        <f>IF($F67=Lists!$D$5,IF('Table A2 Economic Benefits'!AA119="","N/A",'Table A2 Economic Benefits'!AA119),
IF(OR($F67=Lists!$D$4,$F67="&lt;Select&gt;"),"N/A","Error, please check"))</f>
        <v>N/A</v>
      </c>
      <c r="AB67" s="235" t="str">
        <f>IF($F67=Lists!$D$5,IF('Table A2 Economic Benefits'!AB119="","N/A",'Table A2 Economic Benefits'!AB119),
IF(OR($F67=Lists!$D$4,$F67="&lt;Select&gt;"),"N/A","Error, please check"))</f>
        <v>N/A</v>
      </c>
      <c r="AC67" s="235" t="str">
        <f>IF($F67=Lists!$D$5,IF('Table A2 Economic Benefits'!AC119="","N/A",'Table A2 Economic Benefits'!AC119),
IF(OR($F67=Lists!$D$4,$F67="&lt;Select&gt;"),"N/A","Error, please check"))</f>
        <v>N/A</v>
      </c>
      <c r="AD67" s="235" t="str">
        <f>IF($F67=Lists!$D$5,IF('Table A2 Economic Benefits'!AD119="","N/A",'Table A2 Economic Benefits'!AD119),
IF(OR($F67=Lists!$D$4,$F67="&lt;Select&gt;"),"N/A","Error, please check"))</f>
        <v>N/A</v>
      </c>
      <c r="AE67" s="235" t="str">
        <f>IF($F67=Lists!$D$5,IF('Table A2 Economic Benefits'!AE119="","N/A",'Table A2 Economic Benefits'!AE119),
IF(OR($F67=Lists!$D$4,$F67="&lt;Select&gt;"),"N/A","Error, please check"))</f>
        <v>N/A</v>
      </c>
      <c r="AF67" s="235" t="str">
        <f>IF($F67=Lists!$D$5,IF('Table A2 Economic Benefits'!AF119="","N/A",'Table A2 Economic Benefits'!AF119),
IF(OR($F67=Lists!$D$4,$F67="&lt;Select&gt;"),"N/A","Error, please check"))</f>
        <v>N/A</v>
      </c>
      <c r="AG67" s="235" t="str">
        <f>IF($F67=Lists!$D$5,IF('Table A2 Economic Benefits'!AG119="","N/A",'Table A2 Economic Benefits'!AG119),
IF(OR($F67=Lists!$D$4,$F67="&lt;Select&gt;"),"N/A","Error, please check"))</f>
        <v>N/A</v>
      </c>
      <c r="AH67" s="235" t="str">
        <f>IF($F67=Lists!$D$5,IF('Table A2 Economic Benefits'!AH119="","N/A",'Table A2 Economic Benefits'!AH119),
IF(OR($F67=Lists!$D$4,$F67="&lt;Select&gt;"),"N/A","Error, please check"))</f>
        <v>N/A</v>
      </c>
      <c r="AI67" s="235" t="str">
        <f>IF($F67=Lists!$D$5,IF('Table A2 Economic Benefits'!AI119="","N/A",'Table A2 Economic Benefits'!AI119),
IF(OR($F67=Lists!$D$4,$F67="&lt;Select&gt;"),"N/A","Error, please check"))</f>
        <v>N/A</v>
      </c>
      <c r="AJ67" s="235" t="str">
        <f>IF($F67=Lists!$D$5,IF('Table A2 Economic Benefits'!AJ119="","N/A",'Table A2 Economic Benefits'!AJ119),
IF(OR($F67=Lists!$D$4,$F67="&lt;Select&gt;"),"N/A","Error, please check"))</f>
        <v>N/A</v>
      </c>
      <c r="AK67" s="235" t="str">
        <f>IF($F67=Lists!$D$5,IF('Table A2 Economic Benefits'!AK119="","N/A",'Table A2 Economic Benefits'!AK119),
IF(OR($F67=Lists!$D$4,$F67="&lt;Select&gt;"),"N/A","Error, please check"))</f>
        <v>N/A</v>
      </c>
      <c r="AL67" s="235" t="str">
        <f>IF($F67=Lists!$D$5,IF('Table A2 Economic Benefits'!AL119="","N/A",'Table A2 Economic Benefits'!AL119),
IF(OR($F67=Lists!$D$4,$F67="&lt;Select&gt;"),"N/A","Error, please check"))</f>
        <v>N/A</v>
      </c>
      <c r="AM67" s="235" t="str">
        <f>IF($F67=Lists!$D$5,IF('Table A2 Economic Benefits'!AM119="","N/A",'Table A2 Economic Benefits'!AM119),
IF(OR($F67=Lists!$D$4,$F67="&lt;Select&gt;"),"N/A","Error, please check"))</f>
        <v>N/A</v>
      </c>
      <c r="AN67" s="235" t="str">
        <f>IF($F67=Lists!$D$5,IF('Table A2 Economic Benefits'!AN119="","N/A",'Table A2 Economic Benefits'!AN119),
IF(OR($F67=Lists!$D$4,$F67="&lt;Select&gt;"),"N/A","Error, please check"))</f>
        <v>N/A</v>
      </c>
      <c r="AO67" s="235" t="str">
        <f>IF($F67=Lists!$D$5,IF('Table A2 Economic Benefits'!AO119="","N/A",'Table A2 Economic Benefits'!AO119),
IF(OR($F67=Lists!$D$4,$F67="&lt;Select&gt;"),"N/A","Error, please check"))</f>
        <v>N/A</v>
      </c>
      <c r="AP67" s="235" t="str">
        <f>IF($F67=Lists!$D$5,IF('Table A2 Economic Benefits'!AP119="","N/A",'Table A2 Economic Benefits'!AP119),
IF(OR($F67=Lists!$D$4,$F67="&lt;Select&gt;"),"N/A","Error, please check"))</f>
        <v>N/A</v>
      </c>
      <c r="AQ67" s="235" t="str">
        <f>IF($F67=Lists!$D$5,IF('Table A2 Economic Benefits'!AQ119="","N/A",'Table A2 Economic Benefits'!AQ119),
IF(OR($F67=Lists!$D$4,$F67="&lt;Select&gt;"),"N/A","Error, please check"))</f>
        <v>N/A</v>
      </c>
      <c r="AR67" s="235" t="str">
        <f>IF($F67=Lists!$D$5,IF('Table A2 Economic Benefits'!AR119="","N/A",'Table A2 Economic Benefits'!AR119),
IF(OR($F67=Lists!$D$4,$F67="&lt;Select&gt;"),"N/A","Error, please check"))</f>
        <v>N/A</v>
      </c>
      <c r="AS67" s="235" t="str">
        <f>IF($F67=Lists!$D$5,IF('Table A2 Economic Benefits'!AS119="","N/A",'Table A2 Economic Benefits'!AS119),
IF(OR($F67=Lists!$D$4,$F67="&lt;Select&gt;"),"N/A","Error, please check"))</f>
        <v>N/A</v>
      </c>
      <c r="AT67" s="235" t="str">
        <f>IF($F67=Lists!$D$5,IF('Table A2 Economic Benefits'!AT119="","N/A",'Table A2 Economic Benefits'!AT119),
IF(OR($F67=Lists!$D$4,$F67="&lt;Select&gt;"),"N/A","Error, please check"))</f>
        <v>N/A</v>
      </c>
      <c r="AU67" s="235" t="str">
        <f>IF($F67=Lists!$D$5,IF('Table A2 Economic Benefits'!AU119="","N/A",'Table A2 Economic Benefits'!AU119),
IF(OR($F67=Lists!$D$4,$F67="&lt;Select&gt;"),"N/A","Error, please check"))</f>
        <v>N/A</v>
      </c>
      <c r="AV67" s="235" t="str">
        <f>IF($F67=Lists!$D$5,IF('Table A2 Economic Benefits'!AV119="","N/A",'Table A2 Economic Benefits'!AV119),
IF(OR($F67=Lists!$D$4,$F67="&lt;Select&gt;"),"N/A","Error, please check"))</f>
        <v>N/A</v>
      </c>
      <c r="AW67" s="235" t="str">
        <f>IF($F67=Lists!$D$5,IF('Table A2 Economic Benefits'!AW119="","N/A",'Table A2 Economic Benefits'!AW119),
IF(OR($F67=Lists!$D$4,$F67="&lt;Select&gt;"),"N/A","Error, please check"))</f>
        <v>N/A</v>
      </c>
      <c r="AX67" s="235" t="str">
        <f>IF($F67=Lists!$D$5,IF('Table A2 Economic Benefits'!AX119="","N/A",'Table A2 Economic Benefits'!AX119),
IF(OR($F67=Lists!$D$4,$F67="&lt;Select&gt;"),"N/A","Error, please check"))</f>
        <v>N/A</v>
      </c>
      <c r="AY67" s="235" t="str">
        <f>IF($F67=Lists!$D$5,IF('Table A2 Economic Benefits'!AY119="","N/A",'Table A2 Economic Benefits'!AY119),
IF(OR($F67=Lists!$D$4,$F67="&lt;Select&gt;"),"N/A","Error, please check"))</f>
        <v>N/A</v>
      </c>
      <c r="AZ67" s="235" t="str">
        <f>IF($F67=Lists!$D$5,IF('Table A2 Economic Benefits'!AZ119="","N/A",'Table A2 Economic Benefits'!AZ119),
IF(OR($F67=Lists!$D$4,$F67="&lt;Select&gt;"),"N/A","Error, please check"))</f>
        <v>N/A</v>
      </c>
      <c r="BA67" s="235" t="str">
        <f>IF($F67=Lists!$D$5,IF('Table A2 Economic Benefits'!BA119="","N/A",'Table A2 Economic Benefits'!BA119),
IF(OR($F67=Lists!$D$4,$F67="&lt;Select&gt;"),"N/A","Error, please check"))</f>
        <v>N/A</v>
      </c>
      <c r="BB67" s="235" t="str">
        <f>IF($F67=Lists!$D$5,IF('Table A2 Economic Benefits'!BB119="","N/A",'Table A2 Economic Benefits'!BB119),
IF(OR($F67=Lists!$D$4,$F67="&lt;Select&gt;"),"N/A","Error, please check"))</f>
        <v>N/A</v>
      </c>
      <c r="BC67" s="235" t="str">
        <f>IF($F67=Lists!$D$5,IF('Table A2 Economic Benefits'!BC119="","N/A",'Table A2 Economic Benefits'!BC119),
IF(OR($F67=Lists!$D$4,$F67="&lt;Select&gt;"),"N/A","Error, please check"))</f>
        <v>N/A</v>
      </c>
      <c r="BD67" s="235" t="str">
        <f>IF($F67=Lists!$D$5,IF('Table A2 Economic Benefits'!BD119="","N/A",'Table A2 Economic Benefits'!BD119),
IF(OR($F67=Lists!$D$4,$F67="&lt;Select&gt;"),"N/A","Error, please check"))</f>
        <v>N/A</v>
      </c>
      <c r="BE67" s="235" t="str">
        <f>IF($F67=Lists!$D$5,IF('Table A2 Economic Benefits'!BE119="","N/A",'Table A2 Economic Benefits'!BE119),
IF(OR($F67=Lists!$D$4,$F67="&lt;Select&gt;"),"N/A","Error, please check"))</f>
        <v>N/A</v>
      </c>
      <c r="BF67" s="235" t="str">
        <f>IF($F67=Lists!$D$5,IF('Table A2 Economic Benefits'!BF119="","N/A",'Table A2 Economic Benefits'!BF119),
IF(OR($F67=Lists!$D$4,$F67="&lt;Select&gt;"),"N/A","Error, please check"))</f>
        <v>N/A</v>
      </c>
      <c r="BG67" s="235" t="str">
        <f>IF($F67=Lists!$D$5,IF('Table A2 Economic Benefits'!BG119="","N/A",'Table A2 Economic Benefits'!BG119),
IF(OR($F67=Lists!$D$4,$F67="&lt;Select&gt;"),"N/A","Error, please check"))</f>
        <v>N/A</v>
      </c>
      <c r="BH67" s="235" t="str">
        <f>IF($F67=Lists!$D$5,IF('Table A2 Economic Benefits'!BH119="","N/A",'Table A2 Economic Benefits'!BH119),
IF(OR($F67=Lists!$D$4,$F67="&lt;Select&gt;"),"N/A","Error, please check"))</f>
        <v>N/A</v>
      </c>
      <c r="BI67" s="235" t="str">
        <f>IF($F67=Lists!$D$5,IF('Table A2 Economic Benefits'!BI119="","N/A",'Table A2 Economic Benefits'!BI119),
IF(OR($F67=Lists!$D$4,$F67="&lt;Select&gt;"),"N/A","Error, please check"))</f>
        <v>N/A</v>
      </c>
      <c r="BJ67" s="235" t="str">
        <f>IF($F67=Lists!$D$5,IF('Table A2 Economic Benefits'!BJ119="","N/A",'Table A2 Economic Benefits'!BJ119),
IF(OR($F67=Lists!$D$4,$F67="&lt;Select&gt;"),"N/A","Error, please check"))</f>
        <v>N/A</v>
      </c>
      <c r="BK67" s="235" t="str">
        <f>IF($F67=Lists!$D$5,IF('Table A2 Economic Benefits'!BK119="","N/A",'Table A2 Economic Benefits'!BK119),
IF(OR($F67=Lists!$D$4,$F67="&lt;Select&gt;"),"N/A","Error, please check"))</f>
        <v>N/A</v>
      </c>
      <c r="BL67" s="235" t="str">
        <f>IF($F67=Lists!$D$5,IF('Table A2 Economic Benefits'!BL119="","N/A",'Table A2 Economic Benefits'!BL119),
IF(OR($F67=Lists!$D$4,$F67="&lt;Select&gt;"),"N/A","Error, please check"))</f>
        <v>N/A</v>
      </c>
      <c r="BM67" s="235" t="str">
        <f>IF($F67=Lists!$D$5,IF('Table A2 Economic Benefits'!BM119="","N/A",'Table A2 Economic Benefits'!BM119),
IF(OR($F67=Lists!$D$4,$F67="&lt;Select&gt;"),"N/A","Error, please check"))</f>
        <v>N/A</v>
      </c>
      <c r="BN67" s="235" t="str">
        <f>IF($F67=Lists!$D$5,IF('Table A2 Economic Benefits'!BN119="","N/A",'Table A2 Economic Benefits'!BN119),
IF(OR($F67=Lists!$D$4,$F67="&lt;Select&gt;"),"N/A","Error, please check"))</f>
        <v>N/A</v>
      </c>
    </row>
    <row r="68" spans="3:66" x14ac:dyDescent="0.4">
      <c r="C68" s="103" t="str">
        <f>'Table A2 Economic Benefits'!C120</f>
        <v>&lt;Select&gt;</v>
      </c>
      <c r="D68" s="103" t="str">
        <f>'Table A2 Economic Benefits'!D120</f>
        <v>&lt;Select&gt;</v>
      </c>
      <c r="E68" s="103" t="str">
        <f>'Table A2 Economic Benefits'!E120</f>
        <v/>
      </c>
      <c r="F68" s="103" t="str">
        <f>'Table A2 Economic Benefits'!F120</f>
        <v>&lt;Select&gt;</v>
      </c>
      <c r="G68" s="235" t="str">
        <f>IF($F68=Lists!$D$5,IF('Table A2 Economic Benefits'!G120="","N/A",'Table A2 Economic Benefits'!G120),
IF(OR($F68=Lists!$D$4,$F68="&lt;Select&gt;"),"N/A","Error, please check"))</f>
        <v>N/A</v>
      </c>
      <c r="H68" s="235" t="str">
        <f>IF($F68=Lists!$D$5,IF('Table A2 Economic Benefits'!H120="","N/A",'Table A2 Economic Benefits'!H120),
IF(OR($F68=Lists!$D$4,$F68="&lt;Select&gt;"),"N/A","Error, please check"))</f>
        <v>N/A</v>
      </c>
      <c r="I68" s="235" t="str">
        <f>IF($F68=Lists!$D$5,IF('Table A2 Economic Benefits'!I120="","N/A",'Table A2 Economic Benefits'!I120),
IF(OR($F68=Lists!$D$4,$F68="&lt;Select&gt;"),"N/A","Error, please check"))</f>
        <v>N/A</v>
      </c>
      <c r="J68" s="235" t="str">
        <f>IF($F68=Lists!$D$5,IF('Table A2 Economic Benefits'!J120="","N/A",'Table A2 Economic Benefits'!J120),
IF(OR($F68=Lists!$D$4,$F68="&lt;Select&gt;"),"N/A","Error, please check"))</f>
        <v>N/A</v>
      </c>
      <c r="K68" s="235" t="str">
        <f>IF($F68=Lists!$D$5,IF('Table A2 Economic Benefits'!K120="","N/A",'Table A2 Economic Benefits'!K120),
IF(OR($F68=Lists!$D$4,$F68="&lt;Select&gt;"),"N/A","Error, please check"))</f>
        <v>N/A</v>
      </c>
      <c r="L68" s="235" t="str">
        <f>IF($F68=Lists!$D$5,IF('Table A2 Economic Benefits'!L120="","N/A",'Table A2 Economic Benefits'!L120),
IF(OR($F68=Lists!$D$4,$F68="&lt;Select&gt;"),"N/A","Error, please check"))</f>
        <v>N/A</v>
      </c>
      <c r="M68" s="235" t="str">
        <f>IF($F68=Lists!$D$5,IF('Table A2 Economic Benefits'!M120="","N/A",'Table A2 Economic Benefits'!M120),
IF(OR($F68=Lists!$D$4,$F68="&lt;Select&gt;"),"N/A","Error, please check"))</f>
        <v>N/A</v>
      </c>
      <c r="N68" s="235" t="str">
        <f>IF($F68=Lists!$D$5,IF('Table A2 Economic Benefits'!N120="","N/A",'Table A2 Economic Benefits'!N120),
IF(OR($F68=Lists!$D$4,$F68="&lt;Select&gt;"),"N/A","Error, please check"))</f>
        <v>N/A</v>
      </c>
      <c r="O68" s="235" t="str">
        <f>IF($F68=Lists!$D$5,IF('Table A2 Economic Benefits'!O120="","N/A",'Table A2 Economic Benefits'!O120),
IF(OR($F68=Lists!$D$4,$F68="&lt;Select&gt;"),"N/A","Error, please check"))</f>
        <v>N/A</v>
      </c>
      <c r="P68" s="235" t="str">
        <f>IF($F68=Lists!$D$5,IF('Table A2 Economic Benefits'!P120="","N/A",'Table A2 Economic Benefits'!P120),
IF(OR($F68=Lists!$D$4,$F68="&lt;Select&gt;"),"N/A","Error, please check"))</f>
        <v>N/A</v>
      </c>
      <c r="Q68" s="235" t="str">
        <f>IF($F68=Lists!$D$5,IF('Table A2 Economic Benefits'!Q120="","N/A",'Table A2 Economic Benefits'!Q120),
IF(OR($F68=Lists!$D$4,$F68="&lt;Select&gt;"),"N/A","Error, please check"))</f>
        <v>N/A</v>
      </c>
      <c r="R68" s="235" t="str">
        <f>IF($F68=Lists!$D$5,IF('Table A2 Economic Benefits'!R120="","N/A",'Table A2 Economic Benefits'!R120),
IF(OR($F68=Lists!$D$4,$F68="&lt;Select&gt;"),"N/A","Error, please check"))</f>
        <v>N/A</v>
      </c>
      <c r="S68" s="235" t="str">
        <f>IF($F68=Lists!$D$5,IF('Table A2 Economic Benefits'!S120="","N/A",'Table A2 Economic Benefits'!S120),
IF(OR($F68=Lists!$D$4,$F68="&lt;Select&gt;"),"N/A","Error, please check"))</f>
        <v>N/A</v>
      </c>
      <c r="T68" s="235" t="str">
        <f>IF($F68=Lists!$D$5,IF('Table A2 Economic Benefits'!T120="","N/A",'Table A2 Economic Benefits'!T120),
IF(OR($F68=Lists!$D$4,$F68="&lt;Select&gt;"),"N/A","Error, please check"))</f>
        <v>N/A</v>
      </c>
      <c r="U68" s="235" t="str">
        <f>IF($F68=Lists!$D$5,IF('Table A2 Economic Benefits'!U120="","N/A",'Table A2 Economic Benefits'!U120),
IF(OR($F68=Lists!$D$4,$F68="&lt;Select&gt;"),"N/A","Error, please check"))</f>
        <v>N/A</v>
      </c>
      <c r="V68" s="235" t="str">
        <f>IF($F68=Lists!$D$5,IF('Table A2 Economic Benefits'!V120="","N/A",'Table A2 Economic Benefits'!V120),
IF(OR($F68=Lists!$D$4,$F68="&lt;Select&gt;"),"N/A","Error, please check"))</f>
        <v>N/A</v>
      </c>
      <c r="W68" s="235" t="str">
        <f>IF($F68=Lists!$D$5,IF('Table A2 Economic Benefits'!W120="","N/A",'Table A2 Economic Benefits'!W120),
IF(OR($F68=Lists!$D$4,$F68="&lt;Select&gt;"),"N/A","Error, please check"))</f>
        <v>N/A</v>
      </c>
      <c r="X68" s="235" t="str">
        <f>IF($F68=Lists!$D$5,IF('Table A2 Economic Benefits'!X120="","N/A",'Table A2 Economic Benefits'!X120),
IF(OR($F68=Lists!$D$4,$F68="&lt;Select&gt;"),"N/A","Error, please check"))</f>
        <v>N/A</v>
      </c>
      <c r="Y68" s="235" t="str">
        <f>IF($F68=Lists!$D$5,IF('Table A2 Economic Benefits'!Y120="","N/A",'Table A2 Economic Benefits'!Y120),
IF(OR($F68=Lists!$D$4,$F68="&lt;Select&gt;"),"N/A","Error, please check"))</f>
        <v>N/A</v>
      </c>
      <c r="Z68" s="235" t="str">
        <f>IF($F68=Lists!$D$5,IF('Table A2 Economic Benefits'!Z120="","N/A",'Table A2 Economic Benefits'!Z120),
IF(OR($F68=Lists!$D$4,$F68="&lt;Select&gt;"),"N/A","Error, please check"))</f>
        <v>N/A</v>
      </c>
      <c r="AA68" s="235" t="str">
        <f>IF($F68=Lists!$D$5,IF('Table A2 Economic Benefits'!AA120="","N/A",'Table A2 Economic Benefits'!AA120),
IF(OR($F68=Lists!$D$4,$F68="&lt;Select&gt;"),"N/A","Error, please check"))</f>
        <v>N/A</v>
      </c>
      <c r="AB68" s="235" t="str">
        <f>IF($F68=Lists!$D$5,IF('Table A2 Economic Benefits'!AB120="","N/A",'Table A2 Economic Benefits'!AB120),
IF(OR($F68=Lists!$D$4,$F68="&lt;Select&gt;"),"N/A","Error, please check"))</f>
        <v>N/A</v>
      </c>
      <c r="AC68" s="235" t="str">
        <f>IF($F68=Lists!$D$5,IF('Table A2 Economic Benefits'!AC120="","N/A",'Table A2 Economic Benefits'!AC120),
IF(OR($F68=Lists!$D$4,$F68="&lt;Select&gt;"),"N/A","Error, please check"))</f>
        <v>N/A</v>
      </c>
      <c r="AD68" s="235" t="str">
        <f>IF($F68=Lists!$D$5,IF('Table A2 Economic Benefits'!AD120="","N/A",'Table A2 Economic Benefits'!AD120),
IF(OR($F68=Lists!$D$4,$F68="&lt;Select&gt;"),"N/A","Error, please check"))</f>
        <v>N/A</v>
      </c>
      <c r="AE68" s="235" t="str">
        <f>IF($F68=Lists!$D$5,IF('Table A2 Economic Benefits'!AE120="","N/A",'Table A2 Economic Benefits'!AE120),
IF(OR($F68=Lists!$D$4,$F68="&lt;Select&gt;"),"N/A","Error, please check"))</f>
        <v>N/A</v>
      </c>
      <c r="AF68" s="235" t="str">
        <f>IF($F68=Lists!$D$5,IF('Table A2 Economic Benefits'!AF120="","N/A",'Table A2 Economic Benefits'!AF120),
IF(OR($F68=Lists!$D$4,$F68="&lt;Select&gt;"),"N/A","Error, please check"))</f>
        <v>N/A</v>
      </c>
      <c r="AG68" s="235" t="str">
        <f>IF($F68=Lists!$D$5,IF('Table A2 Economic Benefits'!AG120="","N/A",'Table A2 Economic Benefits'!AG120),
IF(OR($F68=Lists!$D$4,$F68="&lt;Select&gt;"),"N/A","Error, please check"))</f>
        <v>N/A</v>
      </c>
      <c r="AH68" s="235" t="str">
        <f>IF($F68=Lists!$D$5,IF('Table A2 Economic Benefits'!AH120="","N/A",'Table A2 Economic Benefits'!AH120),
IF(OR($F68=Lists!$D$4,$F68="&lt;Select&gt;"),"N/A","Error, please check"))</f>
        <v>N/A</v>
      </c>
      <c r="AI68" s="235" t="str">
        <f>IF($F68=Lists!$D$5,IF('Table A2 Economic Benefits'!AI120="","N/A",'Table A2 Economic Benefits'!AI120),
IF(OR($F68=Lists!$D$4,$F68="&lt;Select&gt;"),"N/A","Error, please check"))</f>
        <v>N/A</v>
      </c>
      <c r="AJ68" s="235" t="str">
        <f>IF($F68=Lists!$D$5,IF('Table A2 Economic Benefits'!AJ120="","N/A",'Table A2 Economic Benefits'!AJ120),
IF(OR($F68=Lists!$D$4,$F68="&lt;Select&gt;"),"N/A","Error, please check"))</f>
        <v>N/A</v>
      </c>
      <c r="AK68" s="235" t="str">
        <f>IF($F68=Lists!$D$5,IF('Table A2 Economic Benefits'!AK120="","N/A",'Table A2 Economic Benefits'!AK120),
IF(OR($F68=Lists!$D$4,$F68="&lt;Select&gt;"),"N/A","Error, please check"))</f>
        <v>N/A</v>
      </c>
      <c r="AL68" s="235" t="str">
        <f>IF($F68=Lists!$D$5,IF('Table A2 Economic Benefits'!AL120="","N/A",'Table A2 Economic Benefits'!AL120),
IF(OR($F68=Lists!$D$4,$F68="&lt;Select&gt;"),"N/A","Error, please check"))</f>
        <v>N/A</v>
      </c>
      <c r="AM68" s="235" t="str">
        <f>IF($F68=Lists!$D$5,IF('Table A2 Economic Benefits'!AM120="","N/A",'Table A2 Economic Benefits'!AM120),
IF(OR($F68=Lists!$D$4,$F68="&lt;Select&gt;"),"N/A","Error, please check"))</f>
        <v>N/A</v>
      </c>
      <c r="AN68" s="235" t="str">
        <f>IF($F68=Lists!$D$5,IF('Table A2 Economic Benefits'!AN120="","N/A",'Table A2 Economic Benefits'!AN120),
IF(OR($F68=Lists!$D$4,$F68="&lt;Select&gt;"),"N/A","Error, please check"))</f>
        <v>N/A</v>
      </c>
      <c r="AO68" s="235" t="str">
        <f>IF($F68=Lists!$D$5,IF('Table A2 Economic Benefits'!AO120="","N/A",'Table A2 Economic Benefits'!AO120),
IF(OR($F68=Lists!$D$4,$F68="&lt;Select&gt;"),"N/A","Error, please check"))</f>
        <v>N/A</v>
      </c>
      <c r="AP68" s="235" t="str">
        <f>IF($F68=Lists!$D$5,IF('Table A2 Economic Benefits'!AP120="","N/A",'Table A2 Economic Benefits'!AP120),
IF(OR($F68=Lists!$D$4,$F68="&lt;Select&gt;"),"N/A","Error, please check"))</f>
        <v>N/A</v>
      </c>
      <c r="AQ68" s="235" t="str">
        <f>IF($F68=Lists!$D$5,IF('Table A2 Economic Benefits'!AQ120="","N/A",'Table A2 Economic Benefits'!AQ120),
IF(OR($F68=Lists!$D$4,$F68="&lt;Select&gt;"),"N/A","Error, please check"))</f>
        <v>N/A</v>
      </c>
      <c r="AR68" s="235" t="str">
        <f>IF($F68=Lists!$D$5,IF('Table A2 Economic Benefits'!AR120="","N/A",'Table A2 Economic Benefits'!AR120),
IF(OR($F68=Lists!$D$4,$F68="&lt;Select&gt;"),"N/A","Error, please check"))</f>
        <v>N/A</v>
      </c>
      <c r="AS68" s="235" t="str">
        <f>IF($F68=Lists!$D$5,IF('Table A2 Economic Benefits'!AS120="","N/A",'Table A2 Economic Benefits'!AS120),
IF(OR($F68=Lists!$D$4,$F68="&lt;Select&gt;"),"N/A","Error, please check"))</f>
        <v>N/A</v>
      </c>
      <c r="AT68" s="235" t="str">
        <f>IF($F68=Lists!$D$5,IF('Table A2 Economic Benefits'!AT120="","N/A",'Table A2 Economic Benefits'!AT120),
IF(OR($F68=Lists!$D$4,$F68="&lt;Select&gt;"),"N/A","Error, please check"))</f>
        <v>N/A</v>
      </c>
      <c r="AU68" s="235" t="str">
        <f>IF($F68=Lists!$D$5,IF('Table A2 Economic Benefits'!AU120="","N/A",'Table A2 Economic Benefits'!AU120),
IF(OR($F68=Lists!$D$4,$F68="&lt;Select&gt;"),"N/A","Error, please check"))</f>
        <v>N/A</v>
      </c>
      <c r="AV68" s="235" t="str">
        <f>IF($F68=Lists!$D$5,IF('Table A2 Economic Benefits'!AV120="","N/A",'Table A2 Economic Benefits'!AV120),
IF(OR($F68=Lists!$D$4,$F68="&lt;Select&gt;"),"N/A","Error, please check"))</f>
        <v>N/A</v>
      </c>
      <c r="AW68" s="235" t="str">
        <f>IF($F68=Lists!$D$5,IF('Table A2 Economic Benefits'!AW120="","N/A",'Table A2 Economic Benefits'!AW120),
IF(OR($F68=Lists!$D$4,$F68="&lt;Select&gt;"),"N/A","Error, please check"))</f>
        <v>N/A</v>
      </c>
      <c r="AX68" s="235" t="str">
        <f>IF($F68=Lists!$D$5,IF('Table A2 Economic Benefits'!AX120="","N/A",'Table A2 Economic Benefits'!AX120),
IF(OR($F68=Lists!$D$4,$F68="&lt;Select&gt;"),"N/A","Error, please check"))</f>
        <v>N/A</v>
      </c>
      <c r="AY68" s="235" t="str">
        <f>IF($F68=Lists!$D$5,IF('Table A2 Economic Benefits'!AY120="","N/A",'Table A2 Economic Benefits'!AY120),
IF(OR($F68=Lists!$D$4,$F68="&lt;Select&gt;"),"N/A","Error, please check"))</f>
        <v>N/A</v>
      </c>
      <c r="AZ68" s="235" t="str">
        <f>IF($F68=Lists!$D$5,IF('Table A2 Economic Benefits'!AZ120="","N/A",'Table A2 Economic Benefits'!AZ120),
IF(OR($F68=Lists!$D$4,$F68="&lt;Select&gt;"),"N/A","Error, please check"))</f>
        <v>N/A</v>
      </c>
      <c r="BA68" s="235" t="str">
        <f>IF($F68=Lists!$D$5,IF('Table A2 Economic Benefits'!BA120="","N/A",'Table A2 Economic Benefits'!BA120),
IF(OR($F68=Lists!$D$4,$F68="&lt;Select&gt;"),"N/A","Error, please check"))</f>
        <v>N/A</v>
      </c>
      <c r="BB68" s="235" t="str">
        <f>IF($F68=Lists!$D$5,IF('Table A2 Economic Benefits'!BB120="","N/A",'Table A2 Economic Benefits'!BB120),
IF(OR($F68=Lists!$D$4,$F68="&lt;Select&gt;"),"N/A","Error, please check"))</f>
        <v>N/A</v>
      </c>
      <c r="BC68" s="235" t="str">
        <f>IF($F68=Lists!$D$5,IF('Table A2 Economic Benefits'!BC120="","N/A",'Table A2 Economic Benefits'!BC120),
IF(OR($F68=Lists!$D$4,$F68="&lt;Select&gt;"),"N/A","Error, please check"))</f>
        <v>N/A</v>
      </c>
      <c r="BD68" s="235" t="str">
        <f>IF($F68=Lists!$D$5,IF('Table A2 Economic Benefits'!BD120="","N/A",'Table A2 Economic Benefits'!BD120),
IF(OR($F68=Lists!$D$4,$F68="&lt;Select&gt;"),"N/A","Error, please check"))</f>
        <v>N/A</v>
      </c>
      <c r="BE68" s="235" t="str">
        <f>IF($F68=Lists!$D$5,IF('Table A2 Economic Benefits'!BE120="","N/A",'Table A2 Economic Benefits'!BE120),
IF(OR($F68=Lists!$D$4,$F68="&lt;Select&gt;"),"N/A","Error, please check"))</f>
        <v>N/A</v>
      </c>
      <c r="BF68" s="235" t="str">
        <f>IF($F68=Lists!$D$5,IF('Table A2 Economic Benefits'!BF120="","N/A",'Table A2 Economic Benefits'!BF120),
IF(OR($F68=Lists!$D$4,$F68="&lt;Select&gt;"),"N/A","Error, please check"))</f>
        <v>N/A</v>
      </c>
      <c r="BG68" s="235" t="str">
        <f>IF($F68=Lists!$D$5,IF('Table A2 Economic Benefits'!BG120="","N/A",'Table A2 Economic Benefits'!BG120),
IF(OR($F68=Lists!$D$4,$F68="&lt;Select&gt;"),"N/A","Error, please check"))</f>
        <v>N/A</v>
      </c>
      <c r="BH68" s="235" t="str">
        <f>IF($F68=Lists!$D$5,IF('Table A2 Economic Benefits'!BH120="","N/A",'Table A2 Economic Benefits'!BH120),
IF(OR($F68=Lists!$D$4,$F68="&lt;Select&gt;"),"N/A","Error, please check"))</f>
        <v>N/A</v>
      </c>
      <c r="BI68" s="235" t="str">
        <f>IF($F68=Lists!$D$5,IF('Table A2 Economic Benefits'!BI120="","N/A",'Table A2 Economic Benefits'!BI120),
IF(OR($F68=Lists!$D$4,$F68="&lt;Select&gt;"),"N/A","Error, please check"))</f>
        <v>N/A</v>
      </c>
      <c r="BJ68" s="235" t="str">
        <f>IF($F68=Lists!$D$5,IF('Table A2 Economic Benefits'!BJ120="","N/A",'Table A2 Economic Benefits'!BJ120),
IF(OR($F68=Lists!$D$4,$F68="&lt;Select&gt;"),"N/A","Error, please check"))</f>
        <v>N/A</v>
      </c>
      <c r="BK68" s="235" t="str">
        <f>IF($F68=Lists!$D$5,IF('Table A2 Economic Benefits'!BK120="","N/A",'Table A2 Economic Benefits'!BK120),
IF(OR($F68=Lists!$D$4,$F68="&lt;Select&gt;"),"N/A","Error, please check"))</f>
        <v>N/A</v>
      </c>
      <c r="BL68" s="235" t="str">
        <f>IF($F68=Lists!$D$5,IF('Table A2 Economic Benefits'!BL120="","N/A",'Table A2 Economic Benefits'!BL120),
IF(OR($F68=Lists!$D$4,$F68="&lt;Select&gt;"),"N/A","Error, please check"))</f>
        <v>N/A</v>
      </c>
      <c r="BM68" s="235" t="str">
        <f>IF($F68=Lists!$D$5,IF('Table A2 Economic Benefits'!BM120="","N/A",'Table A2 Economic Benefits'!BM120),
IF(OR($F68=Lists!$D$4,$F68="&lt;Select&gt;"),"N/A","Error, please check"))</f>
        <v>N/A</v>
      </c>
      <c r="BN68" s="235" t="str">
        <f>IF($F68=Lists!$D$5,IF('Table A2 Economic Benefits'!BN120="","N/A",'Table A2 Economic Benefits'!BN120),
IF(OR($F68=Lists!$D$4,$F68="&lt;Select&gt;"),"N/A","Error, please check"))</f>
        <v>N/A</v>
      </c>
    </row>
    <row r="69" spans="3:66" x14ac:dyDescent="0.4">
      <c r="C69" s="103" t="str">
        <f>'Table A2 Economic Benefits'!C121</f>
        <v>&lt;Select&gt;</v>
      </c>
      <c r="D69" s="103" t="str">
        <f>'Table A2 Economic Benefits'!D121</f>
        <v>&lt;Select&gt;</v>
      </c>
      <c r="E69" s="103" t="str">
        <f>'Table A2 Economic Benefits'!E121</f>
        <v/>
      </c>
      <c r="F69" s="103" t="str">
        <f>'Table A2 Economic Benefits'!F121</f>
        <v>&lt;Select&gt;</v>
      </c>
      <c r="G69" s="235" t="str">
        <f>IF($F69=Lists!$D$5,IF('Table A2 Economic Benefits'!G121="","N/A",'Table A2 Economic Benefits'!G121),
IF(OR($F69=Lists!$D$4,$F69="&lt;Select&gt;"),"N/A","Error, please check"))</f>
        <v>N/A</v>
      </c>
      <c r="H69" s="235" t="str">
        <f>IF($F69=Lists!$D$5,IF('Table A2 Economic Benefits'!H121="","N/A",'Table A2 Economic Benefits'!H121),
IF(OR($F69=Lists!$D$4,$F69="&lt;Select&gt;"),"N/A","Error, please check"))</f>
        <v>N/A</v>
      </c>
      <c r="I69" s="235" t="str">
        <f>IF($F69=Lists!$D$5,IF('Table A2 Economic Benefits'!I121="","N/A",'Table A2 Economic Benefits'!I121),
IF(OR($F69=Lists!$D$4,$F69="&lt;Select&gt;"),"N/A","Error, please check"))</f>
        <v>N/A</v>
      </c>
      <c r="J69" s="235" t="str">
        <f>IF($F69=Lists!$D$5,IF('Table A2 Economic Benefits'!J121="","N/A",'Table A2 Economic Benefits'!J121),
IF(OR($F69=Lists!$D$4,$F69="&lt;Select&gt;"),"N/A","Error, please check"))</f>
        <v>N/A</v>
      </c>
      <c r="K69" s="235" t="str">
        <f>IF($F69=Lists!$D$5,IF('Table A2 Economic Benefits'!K121="","N/A",'Table A2 Economic Benefits'!K121),
IF(OR($F69=Lists!$D$4,$F69="&lt;Select&gt;"),"N/A","Error, please check"))</f>
        <v>N/A</v>
      </c>
      <c r="L69" s="235" t="str">
        <f>IF($F69=Lists!$D$5,IF('Table A2 Economic Benefits'!L121="","N/A",'Table A2 Economic Benefits'!L121),
IF(OR($F69=Lists!$D$4,$F69="&lt;Select&gt;"),"N/A","Error, please check"))</f>
        <v>N/A</v>
      </c>
      <c r="M69" s="235" t="str">
        <f>IF($F69=Lists!$D$5,IF('Table A2 Economic Benefits'!M121="","N/A",'Table A2 Economic Benefits'!M121),
IF(OR($F69=Lists!$D$4,$F69="&lt;Select&gt;"),"N/A","Error, please check"))</f>
        <v>N/A</v>
      </c>
      <c r="N69" s="235" t="str">
        <f>IF($F69=Lists!$D$5,IF('Table A2 Economic Benefits'!N121="","N/A",'Table A2 Economic Benefits'!N121),
IF(OR($F69=Lists!$D$4,$F69="&lt;Select&gt;"),"N/A","Error, please check"))</f>
        <v>N/A</v>
      </c>
      <c r="O69" s="235" t="str">
        <f>IF($F69=Lists!$D$5,IF('Table A2 Economic Benefits'!O121="","N/A",'Table A2 Economic Benefits'!O121),
IF(OR($F69=Lists!$D$4,$F69="&lt;Select&gt;"),"N/A","Error, please check"))</f>
        <v>N/A</v>
      </c>
      <c r="P69" s="235" t="str">
        <f>IF($F69=Lists!$D$5,IF('Table A2 Economic Benefits'!P121="","N/A",'Table A2 Economic Benefits'!P121),
IF(OR($F69=Lists!$D$4,$F69="&lt;Select&gt;"),"N/A","Error, please check"))</f>
        <v>N/A</v>
      </c>
      <c r="Q69" s="235" t="str">
        <f>IF($F69=Lists!$D$5,IF('Table A2 Economic Benefits'!Q121="","N/A",'Table A2 Economic Benefits'!Q121),
IF(OR($F69=Lists!$D$4,$F69="&lt;Select&gt;"),"N/A","Error, please check"))</f>
        <v>N/A</v>
      </c>
      <c r="R69" s="235" t="str">
        <f>IF($F69=Lists!$D$5,IF('Table A2 Economic Benefits'!R121="","N/A",'Table A2 Economic Benefits'!R121),
IF(OR($F69=Lists!$D$4,$F69="&lt;Select&gt;"),"N/A","Error, please check"))</f>
        <v>N/A</v>
      </c>
      <c r="S69" s="235" t="str">
        <f>IF($F69=Lists!$D$5,IF('Table A2 Economic Benefits'!S121="","N/A",'Table A2 Economic Benefits'!S121),
IF(OR($F69=Lists!$D$4,$F69="&lt;Select&gt;"),"N/A","Error, please check"))</f>
        <v>N/A</v>
      </c>
      <c r="T69" s="235" t="str">
        <f>IF($F69=Lists!$D$5,IF('Table A2 Economic Benefits'!T121="","N/A",'Table A2 Economic Benefits'!T121),
IF(OR($F69=Lists!$D$4,$F69="&lt;Select&gt;"),"N/A","Error, please check"))</f>
        <v>N/A</v>
      </c>
      <c r="U69" s="235" t="str">
        <f>IF($F69=Lists!$D$5,IF('Table A2 Economic Benefits'!U121="","N/A",'Table A2 Economic Benefits'!U121),
IF(OR($F69=Lists!$D$4,$F69="&lt;Select&gt;"),"N/A","Error, please check"))</f>
        <v>N/A</v>
      </c>
      <c r="V69" s="235" t="str">
        <f>IF($F69=Lists!$D$5,IF('Table A2 Economic Benefits'!V121="","N/A",'Table A2 Economic Benefits'!V121),
IF(OR($F69=Lists!$D$4,$F69="&lt;Select&gt;"),"N/A","Error, please check"))</f>
        <v>N/A</v>
      </c>
      <c r="W69" s="235" t="str">
        <f>IF($F69=Lists!$D$5,IF('Table A2 Economic Benefits'!W121="","N/A",'Table A2 Economic Benefits'!W121),
IF(OR($F69=Lists!$D$4,$F69="&lt;Select&gt;"),"N/A","Error, please check"))</f>
        <v>N/A</v>
      </c>
      <c r="X69" s="235" t="str">
        <f>IF($F69=Lists!$D$5,IF('Table A2 Economic Benefits'!X121="","N/A",'Table A2 Economic Benefits'!X121),
IF(OR($F69=Lists!$D$4,$F69="&lt;Select&gt;"),"N/A","Error, please check"))</f>
        <v>N/A</v>
      </c>
      <c r="Y69" s="235" t="str">
        <f>IF($F69=Lists!$D$5,IF('Table A2 Economic Benefits'!Y121="","N/A",'Table A2 Economic Benefits'!Y121),
IF(OR($F69=Lists!$D$4,$F69="&lt;Select&gt;"),"N/A","Error, please check"))</f>
        <v>N/A</v>
      </c>
      <c r="Z69" s="235" t="str">
        <f>IF($F69=Lists!$D$5,IF('Table A2 Economic Benefits'!Z121="","N/A",'Table A2 Economic Benefits'!Z121),
IF(OR($F69=Lists!$D$4,$F69="&lt;Select&gt;"),"N/A","Error, please check"))</f>
        <v>N/A</v>
      </c>
      <c r="AA69" s="235" t="str">
        <f>IF($F69=Lists!$D$5,IF('Table A2 Economic Benefits'!AA121="","N/A",'Table A2 Economic Benefits'!AA121),
IF(OR($F69=Lists!$D$4,$F69="&lt;Select&gt;"),"N/A","Error, please check"))</f>
        <v>N/A</v>
      </c>
      <c r="AB69" s="235" t="str">
        <f>IF($F69=Lists!$D$5,IF('Table A2 Economic Benefits'!AB121="","N/A",'Table A2 Economic Benefits'!AB121),
IF(OR($F69=Lists!$D$4,$F69="&lt;Select&gt;"),"N/A","Error, please check"))</f>
        <v>N/A</v>
      </c>
      <c r="AC69" s="235" t="str">
        <f>IF($F69=Lists!$D$5,IF('Table A2 Economic Benefits'!AC121="","N/A",'Table A2 Economic Benefits'!AC121),
IF(OR($F69=Lists!$D$4,$F69="&lt;Select&gt;"),"N/A","Error, please check"))</f>
        <v>N/A</v>
      </c>
      <c r="AD69" s="235" t="str">
        <f>IF($F69=Lists!$D$5,IF('Table A2 Economic Benefits'!AD121="","N/A",'Table A2 Economic Benefits'!AD121),
IF(OR($F69=Lists!$D$4,$F69="&lt;Select&gt;"),"N/A","Error, please check"))</f>
        <v>N/A</v>
      </c>
      <c r="AE69" s="235" t="str">
        <f>IF($F69=Lists!$D$5,IF('Table A2 Economic Benefits'!AE121="","N/A",'Table A2 Economic Benefits'!AE121),
IF(OR($F69=Lists!$D$4,$F69="&lt;Select&gt;"),"N/A","Error, please check"))</f>
        <v>N/A</v>
      </c>
      <c r="AF69" s="235" t="str">
        <f>IF($F69=Lists!$D$5,IF('Table A2 Economic Benefits'!AF121="","N/A",'Table A2 Economic Benefits'!AF121),
IF(OR($F69=Lists!$D$4,$F69="&lt;Select&gt;"),"N/A","Error, please check"))</f>
        <v>N/A</v>
      </c>
      <c r="AG69" s="235" t="str">
        <f>IF($F69=Lists!$D$5,IF('Table A2 Economic Benefits'!AG121="","N/A",'Table A2 Economic Benefits'!AG121),
IF(OR($F69=Lists!$D$4,$F69="&lt;Select&gt;"),"N/A","Error, please check"))</f>
        <v>N/A</v>
      </c>
      <c r="AH69" s="235" t="str">
        <f>IF($F69=Lists!$D$5,IF('Table A2 Economic Benefits'!AH121="","N/A",'Table A2 Economic Benefits'!AH121),
IF(OR($F69=Lists!$D$4,$F69="&lt;Select&gt;"),"N/A","Error, please check"))</f>
        <v>N/A</v>
      </c>
      <c r="AI69" s="235" t="str">
        <f>IF($F69=Lists!$D$5,IF('Table A2 Economic Benefits'!AI121="","N/A",'Table A2 Economic Benefits'!AI121),
IF(OR($F69=Lists!$D$4,$F69="&lt;Select&gt;"),"N/A","Error, please check"))</f>
        <v>N/A</v>
      </c>
      <c r="AJ69" s="235" t="str">
        <f>IF($F69=Lists!$D$5,IF('Table A2 Economic Benefits'!AJ121="","N/A",'Table A2 Economic Benefits'!AJ121),
IF(OR($F69=Lists!$D$4,$F69="&lt;Select&gt;"),"N/A","Error, please check"))</f>
        <v>N/A</v>
      </c>
      <c r="AK69" s="235" t="str">
        <f>IF($F69=Lists!$D$5,IF('Table A2 Economic Benefits'!AK121="","N/A",'Table A2 Economic Benefits'!AK121),
IF(OR($F69=Lists!$D$4,$F69="&lt;Select&gt;"),"N/A","Error, please check"))</f>
        <v>N/A</v>
      </c>
      <c r="AL69" s="235" t="str">
        <f>IF($F69=Lists!$D$5,IF('Table A2 Economic Benefits'!AL121="","N/A",'Table A2 Economic Benefits'!AL121),
IF(OR($F69=Lists!$D$4,$F69="&lt;Select&gt;"),"N/A","Error, please check"))</f>
        <v>N/A</v>
      </c>
      <c r="AM69" s="235" t="str">
        <f>IF($F69=Lists!$D$5,IF('Table A2 Economic Benefits'!AM121="","N/A",'Table A2 Economic Benefits'!AM121),
IF(OR($F69=Lists!$D$4,$F69="&lt;Select&gt;"),"N/A","Error, please check"))</f>
        <v>N/A</v>
      </c>
      <c r="AN69" s="235" t="str">
        <f>IF($F69=Lists!$D$5,IF('Table A2 Economic Benefits'!AN121="","N/A",'Table A2 Economic Benefits'!AN121),
IF(OR($F69=Lists!$D$4,$F69="&lt;Select&gt;"),"N/A","Error, please check"))</f>
        <v>N/A</v>
      </c>
      <c r="AO69" s="235" t="str">
        <f>IF($F69=Lists!$D$5,IF('Table A2 Economic Benefits'!AO121="","N/A",'Table A2 Economic Benefits'!AO121),
IF(OR($F69=Lists!$D$4,$F69="&lt;Select&gt;"),"N/A","Error, please check"))</f>
        <v>N/A</v>
      </c>
      <c r="AP69" s="235" t="str">
        <f>IF($F69=Lists!$D$5,IF('Table A2 Economic Benefits'!AP121="","N/A",'Table A2 Economic Benefits'!AP121),
IF(OR($F69=Lists!$D$4,$F69="&lt;Select&gt;"),"N/A","Error, please check"))</f>
        <v>N/A</v>
      </c>
      <c r="AQ69" s="235" t="str">
        <f>IF($F69=Lists!$D$5,IF('Table A2 Economic Benefits'!AQ121="","N/A",'Table A2 Economic Benefits'!AQ121),
IF(OR($F69=Lists!$D$4,$F69="&lt;Select&gt;"),"N/A","Error, please check"))</f>
        <v>N/A</v>
      </c>
      <c r="AR69" s="235" t="str">
        <f>IF($F69=Lists!$D$5,IF('Table A2 Economic Benefits'!AR121="","N/A",'Table A2 Economic Benefits'!AR121),
IF(OR($F69=Lists!$D$4,$F69="&lt;Select&gt;"),"N/A","Error, please check"))</f>
        <v>N/A</v>
      </c>
      <c r="AS69" s="235" t="str">
        <f>IF($F69=Lists!$D$5,IF('Table A2 Economic Benefits'!AS121="","N/A",'Table A2 Economic Benefits'!AS121),
IF(OR($F69=Lists!$D$4,$F69="&lt;Select&gt;"),"N/A","Error, please check"))</f>
        <v>N/A</v>
      </c>
      <c r="AT69" s="235" t="str">
        <f>IF($F69=Lists!$D$5,IF('Table A2 Economic Benefits'!AT121="","N/A",'Table A2 Economic Benefits'!AT121),
IF(OR($F69=Lists!$D$4,$F69="&lt;Select&gt;"),"N/A","Error, please check"))</f>
        <v>N/A</v>
      </c>
      <c r="AU69" s="235" t="str">
        <f>IF($F69=Lists!$D$5,IF('Table A2 Economic Benefits'!AU121="","N/A",'Table A2 Economic Benefits'!AU121),
IF(OR($F69=Lists!$D$4,$F69="&lt;Select&gt;"),"N/A","Error, please check"))</f>
        <v>N/A</v>
      </c>
      <c r="AV69" s="235" t="str">
        <f>IF($F69=Lists!$D$5,IF('Table A2 Economic Benefits'!AV121="","N/A",'Table A2 Economic Benefits'!AV121),
IF(OR($F69=Lists!$D$4,$F69="&lt;Select&gt;"),"N/A","Error, please check"))</f>
        <v>N/A</v>
      </c>
      <c r="AW69" s="235" t="str">
        <f>IF($F69=Lists!$D$5,IF('Table A2 Economic Benefits'!AW121="","N/A",'Table A2 Economic Benefits'!AW121),
IF(OR($F69=Lists!$D$4,$F69="&lt;Select&gt;"),"N/A","Error, please check"))</f>
        <v>N/A</v>
      </c>
      <c r="AX69" s="235" t="str">
        <f>IF($F69=Lists!$D$5,IF('Table A2 Economic Benefits'!AX121="","N/A",'Table A2 Economic Benefits'!AX121),
IF(OR($F69=Lists!$D$4,$F69="&lt;Select&gt;"),"N/A","Error, please check"))</f>
        <v>N/A</v>
      </c>
      <c r="AY69" s="235" t="str">
        <f>IF($F69=Lists!$D$5,IF('Table A2 Economic Benefits'!AY121="","N/A",'Table A2 Economic Benefits'!AY121),
IF(OR($F69=Lists!$D$4,$F69="&lt;Select&gt;"),"N/A","Error, please check"))</f>
        <v>N/A</v>
      </c>
      <c r="AZ69" s="235" t="str">
        <f>IF($F69=Lists!$D$5,IF('Table A2 Economic Benefits'!AZ121="","N/A",'Table A2 Economic Benefits'!AZ121),
IF(OR($F69=Lists!$D$4,$F69="&lt;Select&gt;"),"N/A","Error, please check"))</f>
        <v>N/A</v>
      </c>
      <c r="BA69" s="235" t="str">
        <f>IF($F69=Lists!$D$5,IF('Table A2 Economic Benefits'!BA121="","N/A",'Table A2 Economic Benefits'!BA121),
IF(OR($F69=Lists!$D$4,$F69="&lt;Select&gt;"),"N/A","Error, please check"))</f>
        <v>N/A</v>
      </c>
      <c r="BB69" s="235" t="str">
        <f>IF($F69=Lists!$D$5,IF('Table A2 Economic Benefits'!BB121="","N/A",'Table A2 Economic Benefits'!BB121),
IF(OR($F69=Lists!$D$4,$F69="&lt;Select&gt;"),"N/A","Error, please check"))</f>
        <v>N/A</v>
      </c>
      <c r="BC69" s="235" t="str">
        <f>IF($F69=Lists!$D$5,IF('Table A2 Economic Benefits'!BC121="","N/A",'Table A2 Economic Benefits'!BC121),
IF(OR($F69=Lists!$D$4,$F69="&lt;Select&gt;"),"N/A","Error, please check"))</f>
        <v>N/A</v>
      </c>
      <c r="BD69" s="235" t="str">
        <f>IF($F69=Lists!$D$5,IF('Table A2 Economic Benefits'!BD121="","N/A",'Table A2 Economic Benefits'!BD121),
IF(OR($F69=Lists!$D$4,$F69="&lt;Select&gt;"),"N/A","Error, please check"))</f>
        <v>N/A</v>
      </c>
      <c r="BE69" s="235" t="str">
        <f>IF($F69=Lists!$D$5,IF('Table A2 Economic Benefits'!BE121="","N/A",'Table A2 Economic Benefits'!BE121),
IF(OR($F69=Lists!$D$4,$F69="&lt;Select&gt;"),"N/A","Error, please check"))</f>
        <v>N/A</v>
      </c>
      <c r="BF69" s="235" t="str">
        <f>IF($F69=Lists!$D$5,IF('Table A2 Economic Benefits'!BF121="","N/A",'Table A2 Economic Benefits'!BF121),
IF(OR($F69=Lists!$D$4,$F69="&lt;Select&gt;"),"N/A","Error, please check"))</f>
        <v>N/A</v>
      </c>
      <c r="BG69" s="235" t="str">
        <f>IF($F69=Lists!$D$5,IF('Table A2 Economic Benefits'!BG121="","N/A",'Table A2 Economic Benefits'!BG121),
IF(OR($F69=Lists!$D$4,$F69="&lt;Select&gt;"),"N/A","Error, please check"))</f>
        <v>N/A</v>
      </c>
      <c r="BH69" s="235" t="str">
        <f>IF($F69=Lists!$D$5,IF('Table A2 Economic Benefits'!BH121="","N/A",'Table A2 Economic Benefits'!BH121),
IF(OR($F69=Lists!$D$4,$F69="&lt;Select&gt;"),"N/A","Error, please check"))</f>
        <v>N/A</v>
      </c>
      <c r="BI69" s="235" t="str">
        <f>IF($F69=Lists!$D$5,IF('Table A2 Economic Benefits'!BI121="","N/A",'Table A2 Economic Benefits'!BI121),
IF(OR($F69=Lists!$D$4,$F69="&lt;Select&gt;"),"N/A","Error, please check"))</f>
        <v>N/A</v>
      </c>
      <c r="BJ69" s="235" t="str">
        <f>IF($F69=Lists!$D$5,IF('Table A2 Economic Benefits'!BJ121="","N/A",'Table A2 Economic Benefits'!BJ121),
IF(OR($F69=Lists!$D$4,$F69="&lt;Select&gt;"),"N/A","Error, please check"))</f>
        <v>N/A</v>
      </c>
      <c r="BK69" s="235" t="str">
        <f>IF($F69=Lists!$D$5,IF('Table A2 Economic Benefits'!BK121="","N/A",'Table A2 Economic Benefits'!BK121),
IF(OR($F69=Lists!$D$4,$F69="&lt;Select&gt;"),"N/A","Error, please check"))</f>
        <v>N/A</v>
      </c>
      <c r="BL69" s="235" t="str">
        <f>IF($F69=Lists!$D$5,IF('Table A2 Economic Benefits'!BL121="","N/A",'Table A2 Economic Benefits'!BL121),
IF(OR($F69=Lists!$D$4,$F69="&lt;Select&gt;"),"N/A","Error, please check"))</f>
        <v>N/A</v>
      </c>
      <c r="BM69" s="235" t="str">
        <f>IF($F69=Lists!$D$5,IF('Table A2 Economic Benefits'!BM121="","N/A",'Table A2 Economic Benefits'!BM121),
IF(OR($F69=Lists!$D$4,$F69="&lt;Select&gt;"),"N/A","Error, please check"))</f>
        <v>N/A</v>
      </c>
      <c r="BN69" s="235" t="str">
        <f>IF($F69=Lists!$D$5,IF('Table A2 Economic Benefits'!BN121="","N/A",'Table A2 Economic Benefits'!BN121),
IF(OR($F69=Lists!$D$4,$F69="&lt;Select&gt;"),"N/A","Error, please check"))</f>
        <v>N/A</v>
      </c>
    </row>
    <row r="70" spans="3:66" x14ac:dyDescent="0.4">
      <c r="C70" s="103" t="str">
        <f>'Table A2 Economic Benefits'!C122</f>
        <v>&lt;Select&gt;</v>
      </c>
      <c r="D70" s="103" t="str">
        <f>'Table A2 Economic Benefits'!D122</f>
        <v>&lt;Select&gt;</v>
      </c>
      <c r="E70" s="103" t="str">
        <f>'Table A2 Economic Benefits'!E122</f>
        <v/>
      </c>
      <c r="F70" s="103" t="str">
        <f>'Table A2 Economic Benefits'!F122</f>
        <v>&lt;Select&gt;</v>
      </c>
      <c r="G70" s="235" t="str">
        <f>IF($F70=Lists!$D$5,IF('Table A2 Economic Benefits'!G122="","N/A",'Table A2 Economic Benefits'!G122),
IF(OR($F70=Lists!$D$4,$F70="&lt;Select&gt;"),"N/A","Error, please check"))</f>
        <v>N/A</v>
      </c>
      <c r="H70" s="235" t="str">
        <f>IF($F70=Lists!$D$5,IF('Table A2 Economic Benefits'!H122="","N/A",'Table A2 Economic Benefits'!H122),
IF(OR($F70=Lists!$D$4,$F70="&lt;Select&gt;"),"N/A","Error, please check"))</f>
        <v>N/A</v>
      </c>
      <c r="I70" s="235" t="str">
        <f>IF($F70=Lists!$D$5,IF('Table A2 Economic Benefits'!I122="","N/A",'Table A2 Economic Benefits'!I122),
IF(OR($F70=Lists!$D$4,$F70="&lt;Select&gt;"),"N/A","Error, please check"))</f>
        <v>N/A</v>
      </c>
      <c r="J70" s="235" t="str">
        <f>IF($F70=Lists!$D$5,IF('Table A2 Economic Benefits'!J122="","N/A",'Table A2 Economic Benefits'!J122),
IF(OR($F70=Lists!$D$4,$F70="&lt;Select&gt;"),"N/A","Error, please check"))</f>
        <v>N/A</v>
      </c>
      <c r="K70" s="235" t="str">
        <f>IF($F70=Lists!$D$5,IF('Table A2 Economic Benefits'!K122="","N/A",'Table A2 Economic Benefits'!K122),
IF(OR($F70=Lists!$D$4,$F70="&lt;Select&gt;"),"N/A","Error, please check"))</f>
        <v>N/A</v>
      </c>
      <c r="L70" s="235" t="str">
        <f>IF($F70=Lists!$D$5,IF('Table A2 Economic Benefits'!L122="","N/A",'Table A2 Economic Benefits'!L122),
IF(OR($F70=Lists!$D$4,$F70="&lt;Select&gt;"),"N/A","Error, please check"))</f>
        <v>N/A</v>
      </c>
      <c r="M70" s="235" t="str">
        <f>IF($F70=Lists!$D$5,IF('Table A2 Economic Benefits'!M122="","N/A",'Table A2 Economic Benefits'!M122),
IF(OR($F70=Lists!$D$4,$F70="&lt;Select&gt;"),"N/A","Error, please check"))</f>
        <v>N/A</v>
      </c>
      <c r="N70" s="235" t="str">
        <f>IF($F70=Lists!$D$5,IF('Table A2 Economic Benefits'!N122="","N/A",'Table A2 Economic Benefits'!N122),
IF(OR($F70=Lists!$D$4,$F70="&lt;Select&gt;"),"N/A","Error, please check"))</f>
        <v>N/A</v>
      </c>
      <c r="O70" s="235" t="str">
        <f>IF($F70=Lists!$D$5,IF('Table A2 Economic Benefits'!O122="","N/A",'Table A2 Economic Benefits'!O122),
IF(OR($F70=Lists!$D$4,$F70="&lt;Select&gt;"),"N/A","Error, please check"))</f>
        <v>N/A</v>
      </c>
      <c r="P70" s="235" t="str">
        <f>IF($F70=Lists!$D$5,IF('Table A2 Economic Benefits'!P122="","N/A",'Table A2 Economic Benefits'!P122),
IF(OR($F70=Lists!$D$4,$F70="&lt;Select&gt;"),"N/A","Error, please check"))</f>
        <v>N/A</v>
      </c>
      <c r="Q70" s="235" t="str">
        <f>IF($F70=Lists!$D$5,IF('Table A2 Economic Benefits'!Q122="","N/A",'Table A2 Economic Benefits'!Q122),
IF(OR($F70=Lists!$D$4,$F70="&lt;Select&gt;"),"N/A","Error, please check"))</f>
        <v>N/A</v>
      </c>
      <c r="R70" s="235" t="str">
        <f>IF($F70=Lists!$D$5,IF('Table A2 Economic Benefits'!R122="","N/A",'Table A2 Economic Benefits'!R122),
IF(OR($F70=Lists!$D$4,$F70="&lt;Select&gt;"),"N/A","Error, please check"))</f>
        <v>N/A</v>
      </c>
      <c r="S70" s="235" t="str">
        <f>IF($F70=Lists!$D$5,IF('Table A2 Economic Benefits'!S122="","N/A",'Table A2 Economic Benefits'!S122),
IF(OR($F70=Lists!$D$4,$F70="&lt;Select&gt;"),"N/A","Error, please check"))</f>
        <v>N/A</v>
      </c>
      <c r="T70" s="235" t="str">
        <f>IF($F70=Lists!$D$5,IF('Table A2 Economic Benefits'!T122="","N/A",'Table A2 Economic Benefits'!T122),
IF(OR($F70=Lists!$D$4,$F70="&lt;Select&gt;"),"N/A","Error, please check"))</f>
        <v>N/A</v>
      </c>
      <c r="U70" s="235" t="str">
        <f>IF($F70=Lists!$D$5,IF('Table A2 Economic Benefits'!U122="","N/A",'Table A2 Economic Benefits'!U122),
IF(OR($F70=Lists!$D$4,$F70="&lt;Select&gt;"),"N/A","Error, please check"))</f>
        <v>N/A</v>
      </c>
      <c r="V70" s="235" t="str">
        <f>IF($F70=Lists!$D$5,IF('Table A2 Economic Benefits'!V122="","N/A",'Table A2 Economic Benefits'!V122),
IF(OR($F70=Lists!$D$4,$F70="&lt;Select&gt;"),"N/A","Error, please check"))</f>
        <v>N/A</v>
      </c>
      <c r="W70" s="235" t="str">
        <f>IF($F70=Lists!$D$5,IF('Table A2 Economic Benefits'!W122="","N/A",'Table A2 Economic Benefits'!W122),
IF(OR($F70=Lists!$D$4,$F70="&lt;Select&gt;"),"N/A","Error, please check"))</f>
        <v>N/A</v>
      </c>
      <c r="X70" s="235" t="str">
        <f>IF($F70=Lists!$D$5,IF('Table A2 Economic Benefits'!X122="","N/A",'Table A2 Economic Benefits'!X122),
IF(OR($F70=Lists!$D$4,$F70="&lt;Select&gt;"),"N/A","Error, please check"))</f>
        <v>N/A</v>
      </c>
      <c r="Y70" s="235" t="str">
        <f>IF($F70=Lists!$D$5,IF('Table A2 Economic Benefits'!Y122="","N/A",'Table A2 Economic Benefits'!Y122),
IF(OR($F70=Lists!$D$4,$F70="&lt;Select&gt;"),"N/A","Error, please check"))</f>
        <v>N/A</v>
      </c>
      <c r="Z70" s="235" t="str">
        <f>IF($F70=Lists!$D$5,IF('Table A2 Economic Benefits'!Z122="","N/A",'Table A2 Economic Benefits'!Z122),
IF(OR($F70=Lists!$D$4,$F70="&lt;Select&gt;"),"N/A","Error, please check"))</f>
        <v>N/A</v>
      </c>
      <c r="AA70" s="235" t="str">
        <f>IF($F70=Lists!$D$5,IF('Table A2 Economic Benefits'!AA122="","N/A",'Table A2 Economic Benefits'!AA122),
IF(OR($F70=Lists!$D$4,$F70="&lt;Select&gt;"),"N/A","Error, please check"))</f>
        <v>N/A</v>
      </c>
      <c r="AB70" s="235" t="str">
        <f>IF($F70=Lists!$D$5,IF('Table A2 Economic Benefits'!AB122="","N/A",'Table A2 Economic Benefits'!AB122),
IF(OR($F70=Lists!$D$4,$F70="&lt;Select&gt;"),"N/A","Error, please check"))</f>
        <v>N/A</v>
      </c>
      <c r="AC70" s="235" t="str">
        <f>IF($F70=Lists!$D$5,IF('Table A2 Economic Benefits'!AC122="","N/A",'Table A2 Economic Benefits'!AC122),
IF(OR($F70=Lists!$D$4,$F70="&lt;Select&gt;"),"N/A","Error, please check"))</f>
        <v>N/A</v>
      </c>
      <c r="AD70" s="235" t="str">
        <f>IF($F70=Lists!$D$5,IF('Table A2 Economic Benefits'!AD122="","N/A",'Table A2 Economic Benefits'!AD122),
IF(OR($F70=Lists!$D$4,$F70="&lt;Select&gt;"),"N/A","Error, please check"))</f>
        <v>N/A</v>
      </c>
      <c r="AE70" s="235" t="str">
        <f>IF($F70=Lists!$D$5,IF('Table A2 Economic Benefits'!AE122="","N/A",'Table A2 Economic Benefits'!AE122),
IF(OR($F70=Lists!$D$4,$F70="&lt;Select&gt;"),"N/A","Error, please check"))</f>
        <v>N/A</v>
      </c>
      <c r="AF70" s="235" t="str">
        <f>IF($F70=Lists!$D$5,IF('Table A2 Economic Benefits'!AF122="","N/A",'Table A2 Economic Benefits'!AF122),
IF(OR($F70=Lists!$D$4,$F70="&lt;Select&gt;"),"N/A","Error, please check"))</f>
        <v>N/A</v>
      </c>
      <c r="AG70" s="235" t="str">
        <f>IF($F70=Lists!$D$5,IF('Table A2 Economic Benefits'!AG122="","N/A",'Table A2 Economic Benefits'!AG122),
IF(OR($F70=Lists!$D$4,$F70="&lt;Select&gt;"),"N/A","Error, please check"))</f>
        <v>N/A</v>
      </c>
      <c r="AH70" s="235" t="str">
        <f>IF($F70=Lists!$D$5,IF('Table A2 Economic Benefits'!AH122="","N/A",'Table A2 Economic Benefits'!AH122),
IF(OR($F70=Lists!$D$4,$F70="&lt;Select&gt;"),"N/A","Error, please check"))</f>
        <v>N/A</v>
      </c>
      <c r="AI70" s="235" t="str">
        <f>IF($F70=Lists!$D$5,IF('Table A2 Economic Benefits'!AI122="","N/A",'Table A2 Economic Benefits'!AI122),
IF(OR($F70=Lists!$D$4,$F70="&lt;Select&gt;"),"N/A","Error, please check"))</f>
        <v>N/A</v>
      </c>
      <c r="AJ70" s="235" t="str">
        <f>IF($F70=Lists!$D$5,IF('Table A2 Economic Benefits'!AJ122="","N/A",'Table A2 Economic Benefits'!AJ122),
IF(OR($F70=Lists!$D$4,$F70="&lt;Select&gt;"),"N/A","Error, please check"))</f>
        <v>N/A</v>
      </c>
      <c r="AK70" s="235" t="str">
        <f>IF($F70=Lists!$D$5,IF('Table A2 Economic Benefits'!AK122="","N/A",'Table A2 Economic Benefits'!AK122),
IF(OR($F70=Lists!$D$4,$F70="&lt;Select&gt;"),"N/A","Error, please check"))</f>
        <v>N/A</v>
      </c>
      <c r="AL70" s="235" t="str">
        <f>IF($F70=Lists!$D$5,IF('Table A2 Economic Benefits'!AL122="","N/A",'Table A2 Economic Benefits'!AL122),
IF(OR($F70=Lists!$D$4,$F70="&lt;Select&gt;"),"N/A","Error, please check"))</f>
        <v>N/A</v>
      </c>
      <c r="AM70" s="235" t="str">
        <f>IF($F70=Lists!$D$5,IF('Table A2 Economic Benefits'!AM122="","N/A",'Table A2 Economic Benefits'!AM122),
IF(OR($F70=Lists!$D$4,$F70="&lt;Select&gt;"),"N/A","Error, please check"))</f>
        <v>N/A</v>
      </c>
      <c r="AN70" s="235" t="str">
        <f>IF($F70=Lists!$D$5,IF('Table A2 Economic Benefits'!AN122="","N/A",'Table A2 Economic Benefits'!AN122),
IF(OR($F70=Lists!$D$4,$F70="&lt;Select&gt;"),"N/A","Error, please check"))</f>
        <v>N/A</v>
      </c>
      <c r="AO70" s="235" t="str">
        <f>IF($F70=Lists!$D$5,IF('Table A2 Economic Benefits'!AO122="","N/A",'Table A2 Economic Benefits'!AO122),
IF(OR($F70=Lists!$D$4,$F70="&lt;Select&gt;"),"N/A","Error, please check"))</f>
        <v>N/A</v>
      </c>
      <c r="AP70" s="235" t="str">
        <f>IF($F70=Lists!$D$5,IF('Table A2 Economic Benefits'!AP122="","N/A",'Table A2 Economic Benefits'!AP122),
IF(OR($F70=Lists!$D$4,$F70="&lt;Select&gt;"),"N/A","Error, please check"))</f>
        <v>N/A</v>
      </c>
      <c r="AQ70" s="235" t="str">
        <f>IF($F70=Lists!$D$5,IF('Table A2 Economic Benefits'!AQ122="","N/A",'Table A2 Economic Benefits'!AQ122),
IF(OR($F70=Lists!$D$4,$F70="&lt;Select&gt;"),"N/A","Error, please check"))</f>
        <v>N/A</v>
      </c>
      <c r="AR70" s="235" t="str">
        <f>IF($F70=Lists!$D$5,IF('Table A2 Economic Benefits'!AR122="","N/A",'Table A2 Economic Benefits'!AR122),
IF(OR($F70=Lists!$D$4,$F70="&lt;Select&gt;"),"N/A","Error, please check"))</f>
        <v>N/A</v>
      </c>
      <c r="AS70" s="235" t="str">
        <f>IF($F70=Lists!$D$5,IF('Table A2 Economic Benefits'!AS122="","N/A",'Table A2 Economic Benefits'!AS122),
IF(OR($F70=Lists!$D$4,$F70="&lt;Select&gt;"),"N/A","Error, please check"))</f>
        <v>N/A</v>
      </c>
      <c r="AT70" s="235" t="str">
        <f>IF($F70=Lists!$D$5,IF('Table A2 Economic Benefits'!AT122="","N/A",'Table A2 Economic Benefits'!AT122),
IF(OR($F70=Lists!$D$4,$F70="&lt;Select&gt;"),"N/A","Error, please check"))</f>
        <v>N/A</v>
      </c>
      <c r="AU70" s="235" t="str">
        <f>IF($F70=Lists!$D$5,IF('Table A2 Economic Benefits'!AU122="","N/A",'Table A2 Economic Benefits'!AU122),
IF(OR($F70=Lists!$D$4,$F70="&lt;Select&gt;"),"N/A","Error, please check"))</f>
        <v>N/A</v>
      </c>
      <c r="AV70" s="235" t="str">
        <f>IF($F70=Lists!$D$5,IF('Table A2 Economic Benefits'!AV122="","N/A",'Table A2 Economic Benefits'!AV122),
IF(OR($F70=Lists!$D$4,$F70="&lt;Select&gt;"),"N/A","Error, please check"))</f>
        <v>N/A</v>
      </c>
      <c r="AW70" s="235" t="str">
        <f>IF($F70=Lists!$D$5,IF('Table A2 Economic Benefits'!AW122="","N/A",'Table A2 Economic Benefits'!AW122),
IF(OR($F70=Lists!$D$4,$F70="&lt;Select&gt;"),"N/A","Error, please check"))</f>
        <v>N/A</v>
      </c>
      <c r="AX70" s="235" t="str">
        <f>IF($F70=Lists!$D$5,IF('Table A2 Economic Benefits'!AX122="","N/A",'Table A2 Economic Benefits'!AX122),
IF(OR($F70=Lists!$D$4,$F70="&lt;Select&gt;"),"N/A","Error, please check"))</f>
        <v>N/A</v>
      </c>
      <c r="AY70" s="235" t="str">
        <f>IF($F70=Lists!$D$5,IF('Table A2 Economic Benefits'!AY122="","N/A",'Table A2 Economic Benefits'!AY122),
IF(OR($F70=Lists!$D$4,$F70="&lt;Select&gt;"),"N/A","Error, please check"))</f>
        <v>N/A</v>
      </c>
      <c r="AZ70" s="235" t="str">
        <f>IF($F70=Lists!$D$5,IF('Table A2 Economic Benefits'!AZ122="","N/A",'Table A2 Economic Benefits'!AZ122),
IF(OR($F70=Lists!$D$4,$F70="&lt;Select&gt;"),"N/A","Error, please check"))</f>
        <v>N/A</v>
      </c>
      <c r="BA70" s="235" t="str">
        <f>IF($F70=Lists!$D$5,IF('Table A2 Economic Benefits'!BA122="","N/A",'Table A2 Economic Benefits'!BA122),
IF(OR($F70=Lists!$D$4,$F70="&lt;Select&gt;"),"N/A","Error, please check"))</f>
        <v>N/A</v>
      </c>
      <c r="BB70" s="235" t="str">
        <f>IF($F70=Lists!$D$5,IF('Table A2 Economic Benefits'!BB122="","N/A",'Table A2 Economic Benefits'!BB122),
IF(OR($F70=Lists!$D$4,$F70="&lt;Select&gt;"),"N/A","Error, please check"))</f>
        <v>N/A</v>
      </c>
      <c r="BC70" s="235" t="str">
        <f>IF($F70=Lists!$D$5,IF('Table A2 Economic Benefits'!BC122="","N/A",'Table A2 Economic Benefits'!BC122),
IF(OR($F70=Lists!$D$4,$F70="&lt;Select&gt;"),"N/A","Error, please check"))</f>
        <v>N/A</v>
      </c>
      <c r="BD70" s="235" t="str">
        <f>IF($F70=Lists!$D$5,IF('Table A2 Economic Benefits'!BD122="","N/A",'Table A2 Economic Benefits'!BD122),
IF(OR($F70=Lists!$D$4,$F70="&lt;Select&gt;"),"N/A","Error, please check"))</f>
        <v>N/A</v>
      </c>
      <c r="BE70" s="235" t="str">
        <f>IF($F70=Lists!$D$5,IF('Table A2 Economic Benefits'!BE122="","N/A",'Table A2 Economic Benefits'!BE122),
IF(OR($F70=Lists!$D$4,$F70="&lt;Select&gt;"),"N/A","Error, please check"))</f>
        <v>N/A</v>
      </c>
      <c r="BF70" s="235" t="str">
        <f>IF($F70=Lists!$D$5,IF('Table A2 Economic Benefits'!BF122="","N/A",'Table A2 Economic Benefits'!BF122),
IF(OR($F70=Lists!$D$4,$F70="&lt;Select&gt;"),"N/A","Error, please check"))</f>
        <v>N/A</v>
      </c>
      <c r="BG70" s="235" t="str">
        <f>IF($F70=Lists!$D$5,IF('Table A2 Economic Benefits'!BG122="","N/A",'Table A2 Economic Benefits'!BG122),
IF(OR($F70=Lists!$D$4,$F70="&lt;Select&gt;"),"N/A","Error, please check"))</f>
        <v>N/A</v>
      </c>
      <c r="BH70" s="235" t="str">
        <f>IF($F70=Lists!$D$5,IF('Table A2 Economic Benefits'!BH122="","N/A",'Table A2 Economic Benefits'!BH122),
IF(OR($F70=Lists!$D$4,$F70="&lt;Select&gt;"),"N/A","Error, please check"))</f>
        <v>N/A</v>
      </c>
      <c r="BI70" s="235" t="str">
        <f>IF($F70=Lists!$D$5,IF('Table A2 Economic Benefits'!BI122="","N/A",'Table A2 Economic Benefits'!BI122),
IF(OR($F70=Lists!$D$4,$F70="&lt;Select&gt;"),"N/A","Error, please check"))</f>
        <v>N/A</v>
      </c>
      <c r="BJ70" s="235" t="str">
        <f>IF($F70=Lists!$D$5,IF('Table A2 Economic Benefits'!BJ122="","N/A",'Table A2 Economic Benefits'!BJ122),
IF(OR($F70=Lists!$D$4,$F70="&lt;Select&gt;"),"N/A","Error, please check"))</f>
        <v>N/A</v>
      </c>
      <c r="BK70" s="235" t="str">
        <f>IF($F70=Lists!$D$5,IF('Table A2 Economic Benefits'!BK122="","N/A",'Table A2 Economic Benefits'!BK122),
IF(OR($F70=Lists!$D$4,$F70="&lt;Select&gt;"),"N/A","Error, please check"))</f>
        <v>N/A</v>
      </c>
      <c r="BL70" s="235" t="str">
        <f>IF($F70=Lists!$D$5,IF('Table A2 Economic Benefits'!BL122="","N/A",'Table A2 Economic Benefits'!BL122),
IF(OR($F70=Lists!$D$4,$F70="&lt;Select&gt;"),"N/A","Error, please check"))</f>
        <v>N/A</v>
      </c>
      <c r="BM70" s="235" t="str">
        <f>IF($F70=Lists!$D$5,IF('Table A2 Economic Benefits'!BM122="","N/A",'Table A2 Economic Benefits'!BM122),
IF(OR($F70=Lists!$D$4,$F70="&lt;Select&gt;"),"N/A","Error, please check"))</f>
        <v>N/A</v>
      </c>
      <c r="BN70" s="235" t="str">
        <f>IF($F70=Lists!$D$5,IF('Table A2 Economic Benefits'!BN122="","N/A",'Table A2 Economic Benefits'!BN122),
IF(OR($F70=Lists!$D$4,$F70="&lt;Select&gt;"),"N/A","Error, please check"))</f>
        <v>N/A</v>
      </c>
    </row>
    <row r="71" spans="3:66" x14ac:dyDescent="0.4">
      <c r="C71" s="103" t="str">
        <f>'Table A2 Economic Benefits'!C123</f>
        <v>&lt;Select&gt;</v>
      </c>
      <c r="D71" s="103" t="str">
        <f>'Table A2 Economic Benefits'!D123</f>
        <v>&lt;Select&gt;</v>
      </c>
      <c r="E71" s="103" t="str">
        <f>'Table A2 Economic Benefits'!E123</f>
        <v/>
      </c>
      <c r="F71" s="103" t="str">
        <f>'Table A2 Economic Benefits'!F123</f>
        <v>&lt;Select&gt;</v>
      </c>
      <c r="G71" s="235" t="str">
        <f>IF($F71=Lists!$D$5,IF('Table A2 Economic Benefits'!G123="","N/A",'Table A2 Economic Benefits'!G123),
IF(OR($F71=Lists!$D$4,$F71="&lt;Select&gt;"),"N/A","Error, please check"))</f>
        <v>N/A</v>
      </c>
      <c r="H71" s="235" t="str">
        <f>IF($F71=Lists!$D$5,IF('Table A2 Economic Benefits'!H123="","N/A",'Table A2 Economic Benefits'!H123),
IF(OR($F71=Lists!$D$4,$F71="&lt;Select&gt;"),"N/A","Error, please check"))</f>
        <v>N/A</v>
      </c>
      <c r="I71" s="235" t="str">
        <f>IF($F71=Lists!$D$5,IF('Table A2 Economic Benefits'!I123="","N/A",'Table A2 Economic Benefits'!I123),
IF(OR($F71=Lists!$D$4,$F71="&lt;Select&gt;"),"N/A","Error, please check"))</f>
        <v>N/A</v>
      </c>
      <c r="J71" s="235" t="str">
        <f>IF($F71=Lists!$D$5,IF('Table A2 Economic Benefits'!J123="","N/A",'Table A2 Economic Benefits'!J123),
IF(OR($F71=Lists!$D$4,$F71="&lt;Select&gt;"),"N/A","Error, please check"))</f>
        <v>N/A</v>
      </c>
      <c r="K71" s="235" t="str">
        <f>IF($F71=Lists!$D$5,IF('Table A2 Economic Benefits'!K123="","N/A",'Table A2 Economic Benefits'!K123),
IF(OR($F71=Lists!$D$4,$F71="&lt;Select&gt;"),"N/A","Error, please check"))</f>
        <v>N/A</v>
      </c>
      <c r="L71" s="235" t="str">
        <f>IF($F71=Lists!$D$5,IF('Table A2 Economic Benefits'!L123="","N/A",'Table A2 Economic Benefits'!L123),
IF(OR($F71=Lists!$D$4,$F71="&lt;Select&gt;"),"N/A","Error, please check"))</f>
        <v>N/A</v>
      </c>
      <c r="M71" s="235" t="str">
        <f>IF($F71=Lists!$D$5,IF('Table A2 Economic Benefits'!M123="","N/A",'Table A2 Economic Benefits'!M123),
IF(OR($F71=Lists!$D$4,$F71="&lt;Select&gt;"),"N/A","Error, please check"))</f>
        <v>N/A</v>
      </c>
      <c r="N71" s="235" t="str">
        <f>IF($F71=Lists!$D$5,IF('Table A2 Economic Benefits'!N123="","N/A",'Table A2 Economic Benefits'!N123),
IF(OR($F71=Lists!$D$4,$F71="&lt;Select&gt;"),"N/A","Error, please check"))</f>
        <v>N/A</v>
      </c>
      <c r="O71" s="235" t="str">
        <f>IF($F71=Lists!$D$5,IF('Table A2 Economic Benefits'!O123="","N/A",'Table A2 Economic Benefits'!O123),
IF(OR($F71=Lists!$D$4,$F71="&lt;Select&gt;"),"N/A","Error, please check"))</f>
        <v>N/A</v>
      </c>
      <c r="P71" s="235" t="str">
        <f>IF($F71=Lists!$D$5,IF('Table A2 Economic Benefits'!P123="","N/A",'Table A2 Economic Benefits'!P123),
IF(OR($F71=Lists!$D$4,$F71="&lt;Select&gt;"),"N/A","Error, please check"))</f>
        <v>N/A</v>
      </c>
      <c r="Q71" s="235" t="str">
        <f>IF($F71=Lists!$D$5,IF('Table A2 Economic Benefits'!Q123="","N/A",'Table A2 Economic Benefits'!Q123),
IF(OR($F71=Lists!$D$4,$F71="&lt;Select&gt;"),"N/A","Error, please check"))</f>
        <v>N/A</v>
      </c>
      <c r="R71" s="235" t="str">
        <f>IF($F71=Lists!$D$5,IF('Table A2 Economic Benefits'!R123="","N/A",'Table A2 Economic Benefits'!R123),
IF(OR($F71=Lists!$D$4,$F71="&lt;Select&gt;"),"N/A","Error, please check"))</f>
        <v>N/A</v>
      </c>
      <c r="S71" s="235" t="str">
        <f>IF($F71=Lists!$D$5,IF('Table A2 Economic Benefits'!S123="","N/A",'Table A2 Economic Benefits'!S123),
IF(OR($F71=Lists!$D$4,$F71="&lt;Select&gt;"),"N/A","Error, please check"))</f>
        <v>N/A</v>
      </c>
      <c r="T71" s="235" t="str">
        <f>IF($F71=Lists!$D$5,IF('Table A2 Economic Benefits'!T123="","N/A",'Table A2 Economic Benefits'!T123),
IF(OR($F71=Lists!$D$4,$F71="&lt;Select&gt;"),"N/A","Error, please check"))</f>
        <v>N/A</v>
      </c>
      <c r="U71" s="235" t="str">
        <f>IF($F71=Lists!$D$5,IF('Table A2 Economic Benefits'!U123="","N/A",'Table A2 Economic Benefits'!U123),
IF(OR($F71=Lists!$D$4,$F71="&lt;Select&gt;"),"N/A","Error, please check"))</f>
        <v>N/A</v>
      </c>
      <c r="V71" s="235" t="str">
        <f>IF($F71=Lists!$D$5,IF('Table A2 Economic Benefits'!V123="","N/A",'Table A2 Economic Benefits'!V123),
IF(OR($F71=Lists!$D$4,$F71="&lt;Select&gt;"),"N/A","Error, please check"))</f>
        <v>N/A</v>
      </c>
      <c r="W71" s="235" t="str">
        <f>IF($F71=Lists!$D$5,IF('Table A2 Economic Benefits'!W123="","N/A",'Table A2 Economic Benefits'!W123),
IF(OR($F71=Lists!$D$4,$F71="&lt;Select&gt;"),"N/A","Error, please check"))</f>
        <v>N/A</v>
      </c>
      <c r="X71" s="235" t="str">
        <f>IF($F71=Lists!$D$5,IF('Table A2 Economic Benefits'!X123="","N/A",'Table A2 Economic Benefits'!X123),
IF(OR($F71=Lists!$D$4,$F71="&lt;Select&gt;"),"N/A","Error, please check"))</f>
        <v>N/A</v>
      </c>
      <c r="Y71" s="235" t="str">
        <f>IF($F71=Lists!$D$5,IF('Table A2 Economic Benefits'!Y123="","N/A",'Table A2 Economic Benefits'!Y123),
IF(OR($F71=Lists!$D$4,$F71="&lt;Select&gt;"),"N/A","Error, please check"))</f>
        <v>N/A</v>
      </c>
      <c r="Z71" s="235" t="str">
        <f>IF($F71=Lists!$D$5,IF('Table A2 Economic Benefits'!Z123="","N/A",'Table A2 Economic Benefits'!Z123),
IF(OR($F71=Lists!$D$4,$F71="&lt;Select&gt;"),"N/A","Error, please check"))</f>
        <v>N/A</v>
      </c>
      <c r="AA71" s="235" t="str">
        <f>IF($F71=Lists!$D$5,IF('Table A2 Economic Benefits'!AA123="","N/A",'Table A2 Economic Benefits'!AA123),
IF(OR($F71=Lists!$D$4,$F71="&lt;Select&gt;"),"N/A","Error, please check"))</f>
        <v>N/A</v>
      </c>
      <c r="AB71" s="235" t="str">
        <f>IF($F71=Lists!$D$5,IF('Table A2 Economic Benefits'!AB123="","N/A",'Table A2 Economic Benefits'!AB123),
IF(OR($F71=Lists!$D$4,$F71="&lt;Select&gt;"),"N/A","Error, please check"))</f>
        <v>N/A</v>
      </c>
      <c r="AC71" s="235" t="str">
        <f>IF($F71=Lists!$D$5,IF('Table A2 Economic Benefits'!AC123="","N/A",'Table A2 Economic Benefits'!AC123),
IF(OR($F71=Lists!$D$4,$F71="&lt;Select&gt;"),"N/A","Error, please check"))</f>
        <v>N/A</v>
      </c>
      <c r="AD71" s="235" t="str">
        <f>IF($F71=Lists!$D$5,IF('Table A2 Economic Benefits'!AD123="","N/A",'Table A2 Economic Benefits'!AD123),
IF(OR($F71=Lists!$D$4,$F71="&lt;Select&gt;"),"N/A","Error, please check"))</f>
        <v>N/A</v>
      </c>
      <c r="AE71" s="235" t="str">
        <f>IF($F71=Lists!$D$5,IF('Table A2 Economic Benefits'!AE123="","N/A",'Table A2 Economic Benefits'!AE123),
IF(OR($F71=Lists!$D$4,$F71="&lt;Select&gt;"),"N/A","Error, please check"))</f>
        <v>N/A</v>
      </c>
      <c r="AF71" s="235" t="str">
        <f>IF($F71=Lists!$D$5,IF('Table A2 Economic Benefits'!AF123="","N/A",'Table A2 Economic Benefits'!AF123),
IF(OR($F71=Lists!$D$4,$F71="&lt;Select&gt;"),"N/A","Error, please check"))</f>
        <v>N/A</v>
      </c>
      <c r="AG71" s="235" t="str">
        <f>IF($F71=Lists!$D$5,IF('Table A2 Economic Benefits'!AG123="","N/A",'Table A2 Economic Benefits'!AG123),
IF(OR($F71=Lists!$D$4,$F71="&lt;Select&gt;"),"N/A","Error, please check"))</f>
        <v>N/A</v>
      </c>
      <c r="AH71" s="235" t="str">
        <f>IF($F71=Lists!$D$5,IF('Table A2 Economic Benefits'!AH123="","N/A",'Table A2 Economic Benefits'!AH123),
IF(OR($F71=Lists!$D$4,$F71="&lt;Select&gt;"),"N/A","Error, please check"))</f>
        <v>N/A</v>
      </c>
      <c r="AI71" s="235" t="str">
        <f>IF($F71=Lists!$D$5,IF('Table A2 Economic Benefits'!AI123="","N/A",'Table A2 Economic Benefits'!AI123),
IF(OR($F71=Lists!$D$4,$F71="&lt;Select&gt;"),"N/A","Error, please check"))</f>
        <v>N/A</v>
      </c>
      <c r="AJ71" s="235" t="str">
        <f>IF($F71=Lists!$D$5,IF('Table A2 Economic Benefits'!AJ123="","N/A",'Table A2 Economic Benefits'!AJ123),
IF(OR($F71=Lists!$D$4,$F71="&lt;Select&gt;"),"N/A","Error, please check"))</f>
        <v>N/A</v>
      </c>
      <c r="AK71" s="235" t="str">
        <f>IF($F71=Lists!$D$5,IF('Table A2 Economic Benefits'!AK123="","N/A",'Table A2 Economic Benefits'!AK123),
IF(OR($F71=Lists!$D$4,$F71="&lt;Select&gt;"),"N/A","Error, please check"))</f>
        <v>N/A</v>
      </c>
      <c r="AL71" s="235" t="str">
        <f>IF($F71=Lists!$D$5,IF('Table A2 Economic Benefits'!AL123="","N/A",'Table A2 Economic Benefits'!AL123),
IF(OR($F71=Lists!$D$4,$F71="&lt;Select&gt;"),"N/A","Error, please check"))</f>
        <v>N/A</v>
      </c>
      <c r="AM71" s="235" t="str">
        <f>IF($F71=Lists!$D$5,IF('Table A2 Economic Benefits'!AM123="","N/A",'Table A2 Economic Benefits'!AM123),
IF(OR($F71=Lists!$D$4,$F71="&lt;Select&gt;"),"N/A","Error, please check"))</f>
        <v>N/A</v>
      </c>
      <c r="AN71" s="235" t="str">
        <f>IF($F71=Lists!$D$5,IF('Table A2 Economic Benefits'!AN123="","N/A",'Table A2 Economic Benefits'!AN123),
IF(OR($F71=Lists!$D$4,$F71="&lt;Select&gt;"),"N/A","Error, please check"))</f>
        <v>N/A</v>
      </c>
      <c r="AO71" s="235" t="str">
        <f>IF($F71=Lists!$D$5,IF('Table A2 Economic Benefits'!AO123="","N/A",'Table A2 Economic Benefits'!AO123),
IF(OR($F71=Lists!$D$4,$F71="&lt;Select&gt;"),"N/A","Error, please check"))</f>
        <v>N/A</v>
      </c>
      <c r="AP71" s="235" t="str">
        <f>IF($F71=Lists!$D$5,IF('Table A2 Economic Benefits'!AP123="","N/A",'Table A2 Economic Benefits'!AP123),
IF(OR($F71=Lists!$D$4,$F71="&lt;Select&gt;"),"N/A","Error, please check"))</f>
        <v>N/A</v>
      </c>
      <c r="AQ71" s="235" t="str">
        <f>IF($F71=Lists!$D$5,IF('Table A2 Economic Benefits'!AQ123="","N/A",'Table A2 Economic Benefits'!AQ123),
IF(OR($F71=Lists!$D$4,$F71="&lt;Select&gt;"),"N/A","Error, please check"))</f>
        <v>N/A</v>
      </c>
      <c r="AR71" s="235" t="str">
        <f>IF($F71=Lists!$D$5,IF('Table A2 Economic Benefits'!AR123="","N/A",'Table A2 Economic Benefits'!AR123),
IF(OR($F71=Lists!$D$4,$F71="&lt;Select&gt;"),"N/A","Error, please check"))</f>
        <v>N/A</v>
      </c>
      <c r="AS71" s="235" t="str">
        <f>IF($F71=Lists!$D$5,IF('Table A2 Economic Benefits'!AS123="","N/A",'Table A2 Economic Benefits'!AS123),
IF(OR($F71=Lists!$D$4,$F71="&lt;Select&gt;"),"N/A","Error, please check"))</f>
        <v>N/A</v>
      </c>
      <c r="AT71" s="235" t="str">
        <f>IF($F71=Lists!$D$5,IF('Table A2 Economic Benefits'!AT123="","N/A",'Table A2 Economic Benefits'!AT123),
IF(OR($F71=Lists!$D$4,$F71="&lt;Select&gt;"),"N/A","Error, please check"))</f>
        <v>N/A</v>
      </c>
      <c r="AU71" s="235" t="str">
        <f>IF($F71=Lists!$D$5,IF('Table A2 Economic Benefits'!AU123="","N/A",'Table A2 Economic Benefits'!AU123),
IF(OR($F71=Lists!$D$4,$F71="&lt;Select&gt;"),"N/A","Error, please check"))</f>
        <v>N/A</v>
      </c>
      <c r="AV71" s="235" t="str">
        <f>IF($F71=Lists!$D$5,IF('Table A2 Economic Benefits'!AV123="","N/A",'Table A2 Economic Benefits'!AV123),
IF(OR($F71=Lists!$D$4,$F71="&lt;Select&gt;"),"N/A","Error, please check"))</f>
        <v>N/A</v>
      </c>
      <c r="AW71" s="235" t="str">
        <f>IF($F71=Lists!$D$5,IF('Table A2 Economic Benefits'!AW123="","N/A",'Table A2 Economic Benefits'!AW123),
IF(OR($F71=Lists!$D$4,$F71="&lt;Select&gt;"),"N/A","Error, please check"))</f>
        <v>N/A</v>
      </c>
      <c r="AX71" s="235" t="str">
        <f>IF($F71=Lists!$D$5,IF('Table A2 Economic Benefits'!AX123="","N/A",'Table A2 Economic Benefits'!AX123),
IF(OR($F71=Lists!$D$4,$F71="&lt;Select&gt;"),"N/A","Error, please check"))</f>
        <v>N/A</v>
      </c>
      <c r="AY71" s="235" t="str">
        <f>IF($F71=Lists!$D$5,IF('Table A2 Economic Benefits'!AY123="","N/A",'Table A2 Economic Benefits'!AY123),
IF(OR($F71=Lists!$D$4,$F71="&lt;Select&gt;"),"N/A","Error, please check"))</f>
        <v>N/A</v>
      </c>
      <c r="AZ71" s="235" t="str">
        <f>IF($F71=Lists!$D$5,IF('Table A2 Economic Benefits'!AZ123="","N/A",'Table A2 Economic Benefits'!AZ123),
IF(OR($F71=Lists!$D$4,$F71="&lt;Select&gt;"),"N/A","Error, please check"))</f>
        <v>N/A</v>
      </c>
      <c r="BA71" s="235" t="str">
        <f>IF($F71=Lists!$D$5,IF('Table A2 Economic Benefits'!BA123="","N/A",'Table A2 Economic Benefits'!BA123),
IF(OR($F71=Lists!$D$4,$F71="&lt;Select&gt;"),"N/A","Error, please check"))</f>
        <v>N/A</v>
      </c>
      <c r="BB71" s="235" t="str">
        <f>IF($F71=Lists!$D$5,IF('Table A2 Economic Benefits'!BB123="","N/A",'Table A2 Economic Benefits'!BB123),
IF(OR($F71=Lists!$D$4,$F71="&lt;Select&gt;"),"N/A","Error, please check"))</f>
        <v>N/A</v>
      </c>
      <c r="BC71" s="235" t="str">
        <f>IF($F71=Lists!$D$5,IF('Table A2 Economic Benefits'!BC123="","N/A",'Table A2 Economic Benefits'!BC123),
IF(OR($F71=Lists!$D$4,$F71="&lt;Select&gt;"),"N/A","Error, please check"))</f>
        <v>N/A</v>
      </c>
      <c r="BD71" s="235" t="str">
        <f>IF($F71=Lists!$D$5,IF('Table A2 Economic Benefits'!BD123="","N/A",'Table A2 Economic Benefits'!BD123),
IF(OR($F71=Lists!$D$4,$F71="&lt;Select&gt;"),"N/A","Error, please check"))</f>
        <v>N/A</v>
      </c>
      <c r="BE71" s="235" t="str">
        <f>IF($F71=Lists!$D$5,IF('Table A2 Economic Benefits'!BE123="","N/A",'Table A2 Economic Benefits'!BE123),
IF(OR($F71=Lists!$D$4,$F71="&lt;Select&gt;"),"N/A","Error, please check"))</f>
        <v>N/A</v>
      </c>
      <c r="BF71" s="235" t="str">
        <f>IF($F71=Lists!$D$5,IF('Table A2 Economic Benefits'!BF123="","N/A",'Table A2 Economic Benefits'!BF123),
IF(OR($F71=Lists!$D$4,$F71="&lt;Select&gt;"),"N/A","Error, please check"))</f>
        <v>N/A</v>
      </c>
      <c r="BG71" s="235" t="str">
        <f>IF($F71=Lists!$D$5,IF('Table A2 Economic Benefits'!BG123="","N/A",'Table A2 Economic Benefits'!BG123),
IF(OR($F71=Lists!$D$4,$F71="&lt;Select&gt;"),"N/A","Error, please check"))</f>
        <v>N/A</v>
      </c>
      <c r="BH71" s="235" t="str">
        <f>IF($F71=Lists!$D$5,IF('Table A2 Economic Benefits'!BH123="","N/A",'Table A2 Economic Benefits'!BH123),
IF(OR($F71=Lists!$D$4,$F71="&lt;Select&gt;"),"N/A","Error, please check"))</f>
        <v>N/A</v>
      </c>
      <c r="BI71" s="235" t="str">
        <f>IF($F71=Lists!$D$5,IF('Table A2 Economic Benefits'!BI123="","N/A",'Table A2 Economic Benefits'!BI123),
IF(OR($F71=Lists!$D$4,$F71="&lt;Select&gt;"),"N/A","Error, please check"))</f>
        <v>N/A</v>
      </c>
      <c r="BJ71" s="235" t="str">
        <f>IF($F71=Lists!$D$5,IF('Table A2 Economic Benefits'!BJ123="","N/A",'Table A2 Economic Benefits'!BJ123),
IF(OR($F71=Lists!$D$4,$F71="&lt;Select&gt;"),"N/A","Error, please check"))</f>
        <v>N/A</v>
      </c>
      <c r="BK71" s="235" t="str">
        <f>IF($F71=Lists!$D$5,IF('Table A2 Economic Benefits'!BK123="","N/A",'Table A2 Economic Benefits'!BK123),
IF(OR($F71=Lists!$D$4,$F71="&lt;Select&gt;"),"N/A","Error, please check"))</f>
        <v>N/A</v>
      </c>
      <c r="BL71" s="235" t="str">
        <f>IF($F71=Lists!$D$5,IF('Table A2 Economic Benefits'!BL123="","N/A",'Table A2 Economic Benefits'!BL123),
IF(OR($F71=Lists!$D$4,$F71="&lt;Select&gt;"),"N/A","Error, please check"))</f>
        <v>N/A</v>
      </c>
      <c r="BM71" s="235" t="str">
        <f>IF($F71=Lists!$D$5,IF('Table A2 Economic Benefits'!BM123="","N/A",'Table A2 Economic Benefits'!BM123),
IF(OR($F71=Lists!$D$4,$F71="&lt;Select&gt;"),"N/A","Error, please check"))</f>
        <v>N/A</v>
      </c>
      <c r="BN71" s="235" t="str">
        <f>IF($F71=Lists!$D$5,IF('Table A2 Economic Benefits'!BN123="","N/A",'Table A2 Economic Benefits'!BN123),
IF(OR($F71=Lists!$D$4,$F71="&lt;Select&gt;"),"N/A","Error, please check"))</f>
        <v>N/A</v>
      </c>
    </row>
    <row r="72" spans="3:66" x14ac:dyDescent="0.4">
      <c r="C72" s="103" t="str">
        <f>'Table A2 Economic Benefits'!C124</f>
        <v>&lt;Select&gt;</v>
      </c>
      <c r="D72" s="103" t="str">
        <f>'Table A2 Economic Benefits'!D124</f>
        <v>&lt;Select&gt;</v>
      </c>
      <c r="E72" s="103" t="str">
        <f>'Table A2 Economic Benefits'!E124</f>
        <v/>
      </c>
      <c r="F72" s="103" t="str">
        <f>'Table A2 Economic Benefits'!F124</f>
        <v>&lt;Select&gt;</v>
      </c>
      <c r="G72" s="235" t="str">
        <f>IF($F72=Lists!$D$5,IF('Table A2 Economic Benefits'!G124="","N/A",'Table A2 Economic Benefits'!G124),
IF(OR($F72=Lists!$D$4,$F72="&lt;Select&gt;"),"N/A","Error, please check"))</f>
        <v>N/A</v>
      </c>
      <c r="H72" s="235" t="str">
        <f>IF($F72=Lists!$D$5,IF('Table A2 Economic Benefits'!H124="","N/A",'Table A2 Economic Benefits'!H124),
IF(OR($F72=Lists!$D$4,$F72="&lt;Select&gt;"),"N/A","Error, please check"))</f>
        <v>N/A</v>
      </c>
      <c r="I72" s="235" t="str">
        <f>IF($F72=Lists!$D$5,IF('Table A2 Economic Benefits'!I124="","N/A",'Table A2 Economic Benefits'!I124),
IF(OR($F72=Lists!$D$4,$F72="&lt;Select&gt;"),"N/A","Error, please check"))</f>
        <v>N/A</v>
      </c>
      <c r="J72" s="235" t="str">
        <f>IF($F72=Lists!$D$5,IF('Table A2 Economic Benefits'!J124="","N/A",'Table A2 Economic Benefits'!J124),
IF(OR($F72=Lists!$D$4,$F72="&lt;Select&gt;"),"N/A","Error, please check"))</f>
        <v>N/A</v>
      </c>
      <c r="K72" s="235" t="str">
        <f>IF($F72=Lists!$D$5,IF('Table A2 Economic Benefits'!K124="","N/A",'Table A2 Economic Benefits'!K124),
IF(OR($F72=Lists!$D$4,$F72="&lt;Select&gt;"),"N/A","Error, please check"))</f>
        <v>N/A</v>
      </c>
      <c r="L72" s="235" t="str">
        <f>IF($F72=Lists!$D$5,IF('Table A2 Economic Benefits'!L124="","N/A",'Table A2 Economic Benefits'!L124),
IF(OR($F72=Lists!$D$4,$F72="&lt;Select&gt;"),"N/A","Error, please check"))</f>
        <v>N/A</v>
      </c>
      <c r="M72" s="235" t="str">
        <f>IF($F72=Lists!$D$5,IF('Table A2 Economic Benefits'!M124="","N/A",'Table A2 Economic Benefits'!M124),
IF(OR($F72=Lists!$D$4,$F72="&lt;Select&gt;"),"N/A","Error, please check"))</f>
        <v>N/A</v>
      </c>
      <c r="N72" s="235" t="str">
        <f>IF($F72=Lists!$D$5,IF('Table A2 Economic Benefits'!N124="","N/A",'Table A2 Economic Benefits'!N124),
IF(OR($F72=Lists!$D$4,$F72="&lt;Select&gt;"),"N/A","Error, please check"))</f>
        <v>N/A</v>
      </c>
      <c r="O72" s="235" t="str">
        <f>IF($F72=Lists!$D$5,IF('Table A2 Economic Benefits'!O124="","N/A",'Table A2 Economic Benefits'!O124),
IF(OR($F72=Lists!$D$4,$F72="&lt;Select&gt;"),"N/A","Error, please check"))</f>
        <v>N/A</v>
      </c>
      <c r="P72" s="235" t="str">
        <f>IF($F72=Lists!$D$5,IF('Table A2 Economic Benefits'!P124="","N/A",'Table A2 Economic Benefits'!P124),
IF(OR($F72=Lists!$D$4,$F72="&lt;Select&gt;"),"N/A","Error, please check"))</f>
        <v>N/A</v>
      </c>
      <c r="Q72" s="235" t="str">
        <f>IF($F72=Lists!$D$5,IF('Table A2 Economic Benefits'!Q124="","N/A",'Table A2 Economic Benefits'!Q124),
IF(OR($F72=Lists!$D$4,$F72="&lt;Select&gt;"),"N/A","Error, please check"))</f>
        <v>N/A</v>
      </c>
      <c r="R72" s="235" t="str">
        <f>IF($F72=Lists!$D$5,IF('Table A2 Economic Benefits'!R124="","N/A",'Table A2 Economic Benefits'!R124),
IF(OR($F72=Lists!$D$4,$F72="&lt;Select&gt;"),"N/A","Error, please check"))</f>
        <v>N/A</v>
      </c>
      <c r="S72" s="235" t="str">
        <f>IF($F72=Lists!$D$5,IF('Table A2 Economic Benefits'!S124="","N/A",'Table A2 Economic Benefits'!S124),
IF(OR($F72=Lists!$D$4,$F72="&lt;Select&gt;"),"N/A","Error, please check"))</f>
        <v>N/A</v>
      </c>
      <c r="T72" s="235" t="str">
        <f>IF($F72=Lists!$D$5,IF('Table A2 Economic Benefits'!T124="","N/A",'Table A2 Economic Benefits'!T124),
IF(OR($F72=Lists!$D$4,$F72="&lt;Select&gt;"),"N/A","Error, please check"))</f>
        <v>N/A</v>
      </c>
      <c r="U72" s="235" t="str">
        <f>IF($F72=Lists!$D$5,IF('Table A2 Economic Benefits'!U124="","N/A",'Table A2 Economic Benefits'!U124),
IF(OR($F72=Lists!$D$4,$F72="&lt;Select&gt;"),"N/A","Error, please check"))</f>
        <v>N/A</v>
      </c>
      <c r="V72" s="235" t="str">
        <f>IF($F72=Lists!$D$5,IF('Table A2 Economic Benefits'!V124="","N/A",'Table A2 Economic Benefits'!V124),
IF(OR($F72=Lists!$D$4,$F72="&lt;Select&gt;"),"N/A","Error, please check"))</f>
        <v>N/A</v>
      </c>
      <c r="W72" s="235" t="str">
        <f>IF($F72=Lists!$D$5,IF('Table A2 Economic Benefits'!W124="","N/A",'Table A2 Economic Benefits'!W124),
IF(OR($F72=Lists!$D$4,$F72="&lt;Select&gt;"),"N/A","Error, please check"))</f>
        <v>N/A</v>
      </c>
      <c r="X72" s="235" t="str">
        <f>IF($F72=Lists!$D$5,IF('Table A2 Economic Benefits'!X124="","N/A",'Table A2 Economic Benefits'!X124),
IF(OR($F72=Lists!$D$4,$F72="&lt;Select&gt;"),"N/A","Error, please check"))</f>
        <v>N/A</v>
      </c>
      <c r="Y72" s="235" t="str">
        <f>IF($F72=Lists!$D$5,IF('Table A2 Economic Benefits'!Y124="","N/A",'Table A2 Economic Benefits'!Y124),
IF(OR($F72=Lists!$D$4,$F72="&lt;Select&gt;"),"N/A","Error, please check"))</f>
        <v>N/A</v>
      </c>
      <c r="Z72" s="235" t="str">
        <f>IF($F72=Lists!$D$5,IF('Table A2 Economic Benefits'!Z124="","N/A",'Table A2 Economic Benefits'!Z124),
IF(OR($F72=Lists!$D$4,$F72="&lt;Select&gt;"),"N/A","Error, please check"))</f>
        <v>N/A</v>
      </c>
      <c r="AA72" s="235" t="str">
        <f>IF($F72=Lists!$D$5,IF('Table A2 Economic Benefits'!AA124="","N/A",'Table A2 Economic Benefits'!AA124),
IF(OR($F72=Lists!$D$4,$F72="&lt;Select&gt;"),"N/A","Error, please check"))</f>
        <v>N/A</v>
      </c>
      <c r="AB72" s="235" t="str">
        <f>IF($F72=Lists!$D$5,IF('Table A2 Economic Benefits'!AB124="","N/A",'Table A2 Economic Benefits'!AB124),
IF(OR($F72=Lists!$D$4,$F72="&lt;Select&gt;"),"N/A","Error, please check"))</f>
        <v>N/A</v>
      </c>
      <c r="AC72" s="235" t="str">
        <f>IF($F72=Lists!$D$5,IF('Table A2 Economic Benefits'!AC124="","N/A",'Table A2 Economic Benefits'!AC124),
IF(OR($F72=Lists!$D$4,$F72="&lt;Select&gt;"),"N/A","Error, please check"))</f>
        <v>N/A</v>
      </c>
      <c r="AD72" s="235" t="str">
        <f>IF($F72=Lists!$D$5,IF('Table A2 Economic Benefits'!AD124="","N/A",'Table A2 Economic Benefits'!AD124),
IF(OR($F72=Lists!$D$4,$F72="&lt;Select&gt;"),"N/A","Error, please check"))</f>
        <v>N/A</v>
      </c>
      <c r="AE72" s="235" t="str">
        <f>IF($F72=Lists!$D$5,IF('Table A2 Economic Benefits'!AE124="","N/A",'Table A2 Economic Benefits'!AE124),
IF(OR($F72=Lists!$D$4,$F72="&lt;Select&gt;"),"N/A","Error, please check"))</f>
        <v>N/A</v>
      </c>
      <c r="AF72" s="235" t="str">
        <f>IF($F72=Lists!$D$5,IF('Table A2 Economic Benefits'!AF124="","N/A",'Table A2 Economic Benefits'!AF124),
IF(OR($F72=Lists!$D$4,$F72="&lt;Select&gt;"),"N/A","Error, please check"))</f>
        <v>N/A</v>
      </c>
      <c r="AG72" s="235" t="str">
        <f>IF($F72=Lists!$D$5,IF('Table A2 Economic Benefits'!AG124="","N/A",'Table A2 Economic Benefits'!AG124),
IF(OR($F72=Lists!$D$4,$F72="&lt;Select&gt;"),"N/A","Error, please check"))</f>
        <v>N/A</v>
      </c>
      <c r="AH72" s="235" t="str">
        <f>IF($F72=Lists!$D$5,IF('Table A2 Economic Benefits'!AH124="","N/A",'Table A2 Economic Benefits'!AH124),
IF(OR($F72=Lists!$D$4,$F72="&lt;Select&gt;"),"N/A","Error, please check"))</f>
        <v>N/A</v>
      </c>
      <c r="AI72" s="235" t="str">
        <f>IF($F72=Lists!$D$5,IF('Table A2 Economic Benefits'!AI124="","N/A",'Table A2 Economic Benefits'!AI124),
IF(OR($F72=Lists!$D$4,$F72="&lt;Select&gt;"),"N/A","Error, please check"))</f>
        <v>N/A</v>
      </c>
      <c r="AJ72" s="235" t="str">
        <f>IF($F72=Lists!$D$5,IF('Table A2 Economic Benefits'!AJ124="","N/A",'Table A2 Economic Benefits'!AJ124),
IF(OR($F72=Lists!$D$4,$F72="&lt;Select&gt;"),"N/A","Error, please check"))</f>
        <v>N/A</v>
      </c>
      <c r="AK72" s="235" t="str">
        <f>IF($F72=Lists!$D$5,IF('Table A2 Economic Benefits'!AK124="","N/A",'Table A2 Economic Benefits'!AK124),
IF(OR($F72=Lists!$D$4,$F72="&lt;Select&gt;"),"N/A","Error, please check"))</f>
        <v>N/A</v>
      </c>
      <c r="AL72" s="235" t="str">
        <f>IF($F72=Lists!$D$5,IF('Table A2 Economic Benefits'!AL124="","N/A",'Table A2 Economic Benefits'!AL124),
IF(OR($F72=Lists!$D$4,$F72="&lt;Select&gt;"),"N/A","Error, please check"))</f>
        <v>N/A</v>
      </c>
      <c r="AM72" s="235" t="str">
        <f>IF($F72=Lists!$D$5,IF('Table A2 Economic Benefits'!AM124="","N/A",'Table A2 Economic Benefits'!AM124),
IF(OR($F72=Lists!$D$4,$F72="&lt;Select&gt;"),"N/A","Error, please check"))</f>
        <v>N/A</v>
      </c>
      <c r="AN72" s="235" t="str">
        <f>IF($F72=Lists!$D$5,IF('Table A2 Economic Benefits'!AN124="","N/A",'Table A2 Economic Benefits'!AN124),
IF(OR($F72=Lists!$D$4,$F72="&lt;Select&gt;"),"N/A","Error, please check"))</f>
        <v>N/A</v>
      </c>
      <c r="AO72" s="235" t="str">
        <f>IF($F72=Lists!$D$5,IF('Table A2 Economic Benefits'!AO124="","N/A",'Table A2 Economic Benefits'!AO124),
IF(OR($F72=Lists!$D$4,$F72="&lt;Select&gt;"),"N/A","Error, please check"))</f>
        <v>N/A</v>
      </c>
      <c r="AP72" s="235" t="str">
        <f>IF($F72=Lists!$D$5,IF('Table A2 Economic Benefits'!AP124="","N/A",'Table A2 Economic Benefits'!AP124),
IF(OR($F72=Lists!$D$4,$F72="&lt;Select&gt;"),"N/A","Error, please check"))</f>
        <v>N/A</v>
      </c>
      <c r="AQ72" s="235" t="str">
        <f>IF($F72=Lists!$D$5,IF('Table A2 Economic Benefits'!AQ124="","N/A",'Table A2 Economic Benefits'!AQ124),
IF(OR($F72=Lists!$D$4,$F72="&lt;Select&gt;"),"N/A","Error, please check"))</f>
        <v>N/A</v>
      </c>
      <c r="AR72" s="235" t="str">
        <f>IF($F72=Lists!$D$5,IF('Table A2 Economic Benefits'!AR124="","N/A",'Table A2 Economic Benefits'!AR124),
IF(OR($F72=Lists!$D$4,$F72="&lt;Select&gt;"),"N/A","Error, please check"))</f>
        <v>N/A</v>
      </c>
      <c r="AS72" s="235" t="str">
        <f>IF($F72=Lists!$D$5,IF('Table A2 Economic Benefits'!AS124="","N/A",'Table A2 Economic Benefits'!AS124),
IF(OR($F72=Lists!$D$4,$F72="&lt;Select&gt;"),"N/A","Error, please check"))</f>
        <v>N/A</v>
      </c>
      <c r="AT72" s="235" t="str">
        <f>IF($F72=Lists!$D$5,IF('Table A2 Economic Benefits'!AT124="","N/A",'Table A2 Economic Benefits'!AT124),
IF(OR($F72=Lists!$D$4,$F72="&lt;Select&gt;"),"N/A","Error, please check"))</f>
        <v>N/A</v>
      </c>
      <c r="AU72" s="235" t="str">
        <f>IF($F72=Lists!$D$5,IF('Table A2 Economic Benefits'!AU124="","N/A",'Table A2 Economic Benefits'!AU124),
IF(OR($F72=Lists!$D$4,$F72="&lt;Select&gt;"),"N/A","Error, please check"))</f>
        <v>N/A</v>
      </c>
      <c r="AV72" s="235" t="str">
        <f>IF($F72=Lists!$D$5,IF('Table A2 Economic Benefits'!AV124="","N/A",'Table A2 Economic Benefits'!AV124),
IF(OR($F72=Lists!$D$4,$F72="&lt;Select&gt;"),"N/A","Error, please check"))</f>
        <v>N/A</v>
      </c>
      <c r="AW72" s="235" t="str">
        <f>IF($F72=Lists!$D$5,IF('Table A2 Economic Benefits'!AW124="","N/A",'Table A2 Economic Benefits'!AW124),
IF(OR($F72=Lists!$D$4,$F72="&lt;Select&gt;"),"N/A","Error, please check"))</f>
        <v>N/A</v>
      </c>
      <c r="AX72" s="235" t="str">
        <f>IF($F72=Lists!$D$5,IF('Table A2 Economic Benefits'!AX124="","N/A",'Table A2 Economic Benefits'!AX124),
IF(OR($F72=Lists!$D$4,$F72="&lt;Select&gt;"),"N/A","Error, please check"))</f>
        <v>N/A</v>
      </c>
      <c r="AY72" s="235" t="str">
        <f>IF($F72=Lists!$D$5,IF('Table A2 Economic Benefits'!AY124="","N/A",'Table A2 Economic Benefits'!AY124),
IF(OR($F72=Lists!$D$4,$F72="&lt;Select&gt;"),"N/A","Error, please check"))</f>
        <v>N/A</v>
      </c>
      <c r="AZ72" s="235" t="str">
        <f>IF($F72=Lists!$D$5,IF('Table A2 Economic Benefits'!AZ124="","N/A",'Table A2 Economic Benefits'!AZ124),
IF(OR($F72=Lists!$D$4,$F72="&lt;Select&gt;"),"N/A","Error, please check"))</f>
        <v>N/A</v>
      </c>
      <c r="BA72" s="235" t="str">
        <f>IF($F72=Lists!$D$5,IF('Table A2 Economic Benefits'!BA124="","N/A",'Table A2 Economic Benefits'!BA124),
IF(OR($F72=Lists!$D$4,$F72="&lt;Select&gt;"),"N/A","Error, please check"))</f>
        <v>N/A</v>
      </c>
      <c r="BB72" s="235" t="str">
        <f>IF($F72=Lists!$D$5,IF('Table A2 Economic Benefits'!BB124="","N/A",'Table A2 Economic Benefits'!BB124),
IF(OR($F72=Lists!$D$4,$F72="&lt;Select&gt;"),"N/A","Error, please check"))</f>
        <v>N/A</v>
      </c>
      <c r="BC72" s="235" t="str">
        <f>IF($F72=Lists!$D$5,IF('Table A2 Economic Benefits'!BC124="","N/A",'Table A2 Economic Benefits'!BC124),
IF(OR($F72=Lists!$D$4,$F72="&lt;Select&gt;"),"N/A","Error, please check"))</f>
        <v>N/A</v>
      </c>
      <c r="BD72" s="235" t="str">
        <f>IF($F72=Lists!$D$5,IF('Table A2 Economic Benefits'!BD124="","N/A",'Table A2 Economic Benefits'!BD124),
IF(OR($F72=Lists!$D$4,$F72="&lt;Select&gt;"),"N/A","Error, please check"))</f>
        <v>N/A</v>
      </c>
      <c r="BE72" s="235" t="str">
        <f>IF($F72=Lists!$D$5,IF('Table A2 Economic Benefits'!BE124="","N/A",'Table A2 Economic Benefits'!BE124),
IF(OR($F72=Lists!$D$4,$F72="&lt;Select&gt;"),"N/A","Error, please check"))</f>
        <v>N/A</v>
      </c>
      <c r="BF72" s="235" t="str">
        <f>IF($F72=Lists!$D$5,IF('Table A2 Economic Benefits'!BF124="","N/A",'Table A2 Economic Benefits'!BF124),
IF(OR($F72=Lists!$D$4,$F72="&lt;Select&gt;"),"N/A","Error, please check"))</f>
        <v>N/A</v>
      </c>
      <c r="BG72" s="235" t="str">
        <f>IF($F72=Lists!$D$5,IF('Table A2 Economic Benefits'!BG124="","N/A",'Table A2 Economic Benefits'!BG124),
IF(OR($F72=Lists!$D$4,$F72="&lt;Select&gt;"),"N/A","Error, please check"))</f>
        <v>N/A</v>
      </c>
      <c r="BH72" s="235" t="str">
        <f>IF($F72=Lists!$D$5,IF('Table A2 Economic Benefits'!BH124="","N/A",'Table A2 Economic Benefits'!BH124),
IF(OR($F72=Lists!$D$4,$F72="&lt;Select&gt;"),"N/A","Error, please check"))</f>
        <v>N/A</v>
      </c>
      <c r="BI72" s="235" t="str">
        <f>IF($F72=Lists!$D$5,IF('Table A2 Economic Benefits'!BI124="","N/A",'Table A2 Economic Benefits'!BI124),
IF(OR($F72=Lists!$D$4,$F72="&lt;Select&gt;"),"N/A","Error, please check"))</f>
        <v>N/A</v>
      </c>
      <c r="BJ72" s="235" t="str">
        <f>IF($F72=Lists!$D$5,IF('Table A2 Economic Benefits'!BJ124="","N/A",'Table A2 Economic Benefits'!BJ124),
IF(OR($F72=Lists!$D$4,$F72="&lt;Select&gt;"),"N/A","Error, please check"))</f>
        <v>N/A</v>
      </c>
      <c r="BK72" s="235" t="str">
        <f>IF($F72=Lists!$D$5,IF('Table A2 Economic Benefits'!BK124="","N/A",'Table A2 Economic Benefits'!BK124),
IF(OR($F72=Lists!$D$4,$F72="&lt;Select&gt;"),"N/A","Error, please check"))</f>
        <v>N/A</v>
      </c>
      <c r="BL72" s="235" t="str">
        <f>IF($F72=Lists!$D$5,IF('Table A2 Economic Benefits'!BL124="","N/A",'Table A2 Economic Benefits'!BL124),
IF(OR($F72=Lists!$D$4,$F72="&lt;Select&gt;"),"N/A","Error, please check"))</f>
        <v>N/A</v>
      </c>
      <c r="BM72" s="235" t="str">
        <f>IF($F72=Lists!$D$5,IF('Table A2 Economic Benefits'!BM124="","N/A",'Table A2 Economic Benefits'!BM124),
IF(OR($F72=Lists!$D$4,$F72="&lt;Select&gt;"),"N/A","Error, please check"))</f>
        <v>N/A</v>
      </c>
      <c r="BN72" s="235" t="str">
        <f>IF($F72=Lists!$D$5,IF('Table A2 Economic Benefits'!BN124="","N/A",'Table A2 Economic Benefits'!BN124),
IF(OR($F72=Lists!$D$4,$F72="&lt;Select&gt;"),"N/A","Error, please check"))</f>
        <v>N/A</v>
      </c>
    </row>
    <row r="73" spans="3:66" x14ac:dyDescent="0.4">
      <c r="C73" s="103" t="str">
        <f>'Table A2 Economic Benefits'!C125</f>
        <v>&lt;Select&gt;</v>
      </c>
      <c r="D73" s="103" t="str">
        <f>'Table A2 Economic Benefits'!D125</f>
        <v>&lt;Select&gt;</v>
      </c>
      <c r="E73" s="103" t="str">
        <f>'Table A2 Economic Benefits'!E125</f>
        <v/>
      </c>
      <c r="F73" s="103" t="str">
        <f>'Table A2 Economic Benefits'!F125</f>
        <v>&lt;Select&gt;</v>
      </c>
      <c r="G73" s="235" t="str">
        <f>IF($F73=Lists!$D$5,IF('Table A2 Economic Benefits'!G125="","N/A",'Table A2 Economic Benefits'!G125),
IF(OR($F73=Lists!$D$4,$F73="&lt;Select&gt;"),"N/A","Error, please check"))</f>
        <v>N/A</v>
      </c>
      <c r="H73" s="235" t="str">
        <f>IF($F73=Lists!$D$5,IF('Table A2 Economic Benefits'!H125="","N/A",'Table A2 Economic Benefits'!H125),
IF(OR($F73=Lists!$D$4,$F73="&lt;Select&gt;"),"N/A","Error, please check"))</f>
        <v>N/A</v>
      </c>
      <c r="I73" s="235" t="str">
        <f>IF($F73=Lists!$D$5,IF('Table A2 Economic Benefits'!I125="","N/A",'Table A2 Economic Benefits'!I125),
IF(OR($F73=Lists!$D$4,$F73="&lt;Select&gt;"),"N/A","Error, please check"))</f>
        <v>N/A</v>
      </c>
      <c r="J73" s="235" t="str">
        <f>IF($F73=Lists!$D$5,IF('Table A2 Economic Benefits'!J125="","N/A",'Table A2 Economic Benefits'!J125),
IF(OR($F73=Lists!$D$4,$F73="&lt;Select&gt;"),"N/A","Error, please check"))</f>
        <v>N/A</v>
      </c>
      <c r="K73" s="235" t="str">
        <f>IF($F73=Lists!$D$5,IF('Table A2 Economic Benefits'!K125="","N/A",'Table A2 Economic Benefits'!K125),
IF(OR($F73=Lists!$D$4,$F73="&lt;Select&gt;"),"N/A","Error, please check"))</f>
        <v>N/A</v>
      </c>
      <c r="L73" s="235" t="str">
        <f>IF($F73=Lists!$D$5,IF('Table A2 Economic Benefits'!L125="","N/A",'Table A2 Economic Benefits'!L125),
IF(OR($F73=Lists!$D$4,$F73="&lt;Select&gt;"),"N/A","Error, please check"))</f>
        <v>N/A</v>
      </c>
      <c r="M73" s="235" t="str">
        <f>IF($F73=Lists!$D$5,IF('Table A2 Economic Benefits'!M125="","N/A",'Table A2 Economic Benefits'!M125),
IF(OR($F73=Lists!$D$4,$F73="&lt;Select&gt;"),"N/A","Error, please check"))</f>
        <v>N/A</v>
      </c>
      <c r="N73" s="235" t="str">
        <f>IF($F73=Lists!$D$5,IF('Table A2 Economic Benefits'!N125="","N/A",'Table A2 Economic Benefits'!N125),
IF(OR($F73=Lists!$D$4,$F73="&lt;Select&gt;"),"N/A","Error, please check"))</f>
        <v>N/A</v>
      </c>
      <c r="O73" s="235" t="str">
        <f>IF($F73=Lists!$D$5,IF('Table A2 Economic Benefits'!O125="","N/A",'Table A2 Economic Benefits'!O125),
IF(OR($F73=Lists!$D$4,$F73="&lt;Select&gt;"),"N/A","Error, please check"))</f>
        <v>N/A</v>
      </c>
      <c r="P73" s="235" t="str">
        <f>IF($F73=Lists!$D$5,IF('Table A2 Economic Benefits'!P125="","N/A",'Table A2 Economic Benefits'!P125),
IF(OR($F73=Lists!$D$4,$F73="&lt;Select&gt;"),"N/A","Error, please check"))</f>
        <v>N/A</v>
      </c>
      <c r="Q73" s="235" t="str">
        <f>IF($F73=Lists!$D$5,IF('Table A2 Economic Benefits'!Q125="","N/A",'Table A2 Economic Benefits'!Q125),
IF(OR($F73=Lists!$D$4,$F73="&lt;Select&gt;"),"N/A","Error, please check"))</f>
        <v>N/A</v>
      </c>
      <c r="R73" s="235" t="str">
        <f>IF($F73=Lists!$D$5,IF('Table A2 Economic Benefits'!R125="","N/A",'Table A2 Economic Benefits'!R125),
IF(OR($F73=Lists!$D$4,$F73="&lt;Select&gt;"),"N/A","Error, please check"))</f>
        <v>N/A</v>
      </c>
      <c r="S73" s="235" t="str">
        <f>IF($F73=Lists!$D$5,IF('Table A2 Economic Benefits'!S125="","N/A",'Table A2 Economic Benefits'!S125),
IF(OR($F73=Lists!$D$4,$F73="&lt;Select&gt;"),"N/A","Error, please check"))</f>
        <v>N/A</v>
      </c>
      <c r="T73" s="235" t="str">
        <f>IF($F73=Lists!$D$5,IF('Table A2 Economic Benefits'!T125="","N/A",'Table A2 Economic Benefits'!T125),
IF(OR($F73=Lists!$D$4,$F73="&lt;Select&gt;"),"N/A","Error, please check"))</f>
        <v>N/A</v>
      </c>
      <c r="U73" s="235" t="str">
        <f>IF($F73=Lists!$D$5,IF('Table A2 Economic Benefits'!U125="","N/A",'Table A2 Economic Benefits'!U125),
IF(OR($F73=Lists!$D$4,$F73="&lt;Select&gt;"),"N/A","Error, please check"))</f>
        <v>N/A</v>
      </c>
      <c r="V73" s="235" t="str">
        <f>IF($F73=Lists!$D$5,IF('Table A2 Economic Benefits'!V125="","N/A",'Table A2 Economic Benefits'!V125),
IF(OR($F73=Lists!$D$4,$F73="&lt;Select&gt;"),"N/A","Error, please check"))</f>
        <v>N/A</v>
      </c>
      <c r="W73" s="235" t="str">
        <f>IF($F73=Lists!$D$5,IF('Table A2 Economic Benefits'!W125="","N/A",'Table A2 Economic Benefits'!W125),
IF(OR($F73=Lists!$D$4,$F73="&lt;Select&gt;"),"N/A","Error, please check"))</f>
        <v>N/A</v>
      </c>
      <c r="X73" s="235" t="str">
        <f>IF($F73=Lists!$D$5,IF('Table A2 Economic Benefits'!X125="","N/A",'Table A2 Economic Benefits'!X125),
IF(OR($F73=Lists!$D$4,$F73="&lt;Select&gt;"),"N/A","Error, please check"))</f>
        <v>N/A</v>
      </c>
      <c r="Y73" s="235" t="str">
        <f>IF($F73=Lists!$D$5,IF('Table A2 Economic Benefits'!Y125="","N/A",'Table A2 Economic Benefits'!Y125),
IF(OR($F73=Lists!$D$4,$F73="&lt;Select&gt;"),"N/A","Error, please check"))</f>
        <v>N/A</v>
      </c>
      <c r="Z73" s="235" t="str">
        <f>IF($F73=Lists!$D$5,IF('Table A2 Economic Benefits'!Z125="","N/A",'Table A2 Economic Benefits'!Z125),
IF(OR($F73=Lists!$D$4,$F73="&lt;Select&gt;"),"N/A","Error, please check"))</f>
        <v>N/A</v>
      </c>
      <c r="AA73" s="235" t="str">
        <f>IF($F73=Lists!$D$5,IF('Table A2 Economic Benefits'!AA125="","N/A",'Table A2 Economic Benefits'!AA125),
IF(OR($F73=Lists!$D$4,$F73="&lt;Select&gt;"),"N/A","Error, please check"))</f>
        <v>N/A</v>
      </c>
      <c r="AB73" s="235" t="str">
        <f>IF($F73=Lists!$D$5,IF('Table A2 Economic Benefits'!AB125="","N/A",'Table A2 Economic Benefits'!AB125),
IF(OR($F73=Lists!$D$4,$F73="&lt;Select&gt;"),"N/A","Error, please check"))</f>
        <v>N/A</v>
      </c>
      <c r="AC73" s="235" t="str">
        <f>IF($F73=Lists!$D$5,IF('Table A2 Economic Benefits'!AC125="","N/A",'Table A2 Economic Benefits'!AC125),
IF(OR($F73=Lists!$D$4,$F73="&lt;Select&gt;"),"N/A","Error, please check"))</f>
        <v>N/A</v>
      </c>
      <c r="AD73" s="235" t="str">
        <f>IF($F73=Lists!$D$5,IF('Table A2 Economic Benefits'!AD125="","N/A",'Table A2 Economic Benefits'!AD125),
IF(OR($F73=Lists!$D$4,$F73="&lt;Select&gt;"),"N/A","Error, please check"))</f>
        <v>N/A</v>
      </c>
      <c r="AE73" s="235" t="str">
        <f>IF($F73=Lists!$D$5,IF('Table A2 Economic Benefits'!AE125="","N/A",'Table A2 Economic Benefits'!AE125),
IF(OR($F73=Lists!$D$4,$F73="&lt;Select&gt;"),"N/A","Error, please check"))</f>
        <v>N/A</v>
      </c>
      <c r="AF73" s="235" t="str">
        <f>IF($F73=Lists!$D$5,IF('Table A2 Economic Benefits'!AF125="","N/A",'Table A2 Economic Benefits'!AF125),
IF(OR($F73=Lists!$D$4,$F73="&lt;Select&gt;"),"N/A","Error, please check"))</f>
        <v>N/A</v>
      </c>
      <c r="AG73" s="235" t="str">
        <f>IF($F73=Lists!$D$5,IF('Table A2 Economic Benefits'!AG125="","N/A",'Table A2 Economic Benefits'!AG125),
IF(OR($F73=Lists!$D$4,$F73="&lt;Select&gt;"),"N/A","Error, please check"))</f>
        <v>N/A</v>
      </c>
      <c r="AH73" s="235" t="str">
        <f>IF($F73=Lists!$D$5,IF('Table A2 Economic Benefits'!AH125="","N/A",'Table A2 Economic Benefits'!AH125),
IF(OR($F73=Lists!$D$4,$F73="&lt;Select&gt;"),"N/A","Error, please check"))</f>
        <v>N/A</v>
      </c>
      <c r="AI73" s="235" t="str">
        <f>IF($F73=Lists!$D$5,IF('Table A2 Economic Benefits'!AI125="","N/A",'Table A2 Economic Benefits'!AI125),
IF(OR($F73=Lists!$D$4,$F73="&lt;Select&gt;"),"N/A","Error, please check"))</f>
        <v>N/A</v>
      </c>
      <c r="AJ73" s="235" t="str">
        <f>IF($F73=Lists!$D$5,IF('Table A2 Economic Benefits'!AJ125="","N/A",'Table A2 Economic Benefits'!AJ125),
IF(OR($F73=Lists!$D$4,$F73="&lt;Select&gt;"),"N/A","Error, please check"))</f>
        <v>N/A</v>
      </c>
      <c r="AK73" s="235" t="str">
        <f>IF($F73=Lists!$D$5,IF('Table A2 Economic Benefits'!AK125="","N/A",'Table A2 Economic Benefits'!AK125),
IF(OR($F73=Lists!$D$4,$F73="&lt;Select&gt;"),"N/A","Error, please check"))</f>
        <v>N/A</v>
      </c>
      <c r="AL73" s="235" t="str">
        <f>IF($F73=Lists!$D$5,IF('Table A2 Economic Benefits'!AL125="","N/A",'Table A2 Economic Benefits'!AL125),
IF(OR($F73=Lists!$D$4,$F73="&lt;Select&gt;"),"N/A","Error, please check"))</f>
        <v>N/A</v>
      </c>
      <c r="AM73" s="235" t="str">
        <f>IF($F73=Lists!$D$5,IF('Table A2 Economic Benefits'!AM125="","N/A",'Table A2 Economic Benefits'!AM125),
IF(OR($F73=Lists!$D$4,$F73="&lt;Select&gt;"),"N/A","Error, please check"))</f>
        <v>N/A</v>
      </c>
      <c r="AN73" s="235" t="str">
        <f>IF($F73=Lists!$D$5,IF('Table A2 Economic Benefits'!AN125="","N/A",'Table A2 Economic Benefits'!AN125),
IF(OR($F73=Lists!$D$4,$F73="&lt;Select&gt;"),"N/A","Error, please check"))</f>
        <v>N/A</v>
      </c>
      <c r="AO73" s="235" t="str">
        <f>IF($F73=Lists!$D$5,IF('Table A2 Economic Benefits'!AO125="","N/A",'Table A2 Economic Benefits'!AO125),
IF(OR($F73=Lists!$D$4,$F73="&lt;Select&gt;"),"N/A","Error, please check"))</f>
        <v>N/A</v>
      </c>
      <c r="AP73" s="235" t="str">
        <f>IF($F73=Lists!$D$5,IF('Table A2 Economic Benefits'!AP125="","N/A",'Table A2 Economic Benefits'!AP125),
IF(OR($F73=Lists!$D$4,$F73="&lt;Select&gt;"),"N/A","Error, please check"))</f>
        <v>N/A</v>
      </c>
      <c r="AQ73" s="235" t="str">
        <f>IF($F73=Lists!$D$5,IF('Table A2 Economic Benefits'!AQ125="","N/A",'Table A2 Economic Benefits'!AQ125),
IF(OR($F73=Lists!$D$4,$F73="&lt;Select&gt;"),"N/A","Error, please check"))</f>
        <v>N/A</v>
      </c>
      <c r="AR73" s="235" t="str">
        <f>IF($F73=Lists!$D$5,IF('Table A2 Economic Benefits'!AR125="","N/A",'Table A2 Economic Benefits'!AR125),
IF(OR($F73=Lists!$D$4,$F73="&lt;Select&gt;"),"N/A","Error, please check"))</f>
        <v>N/A</v>
      </c>
      <c r="AS73" s="235" t="str">
        <f>IF($F73=Lists!$D$5,IF('Table A2 Economic Benefits'!AS125="","N/A",'Table A2 Economic Benefits'!AS125),
IF(OR($F73=Lists!$D$4,$F73="&lt;Select&gt;"),"N/A","Error, please check"))</f>
        <v>N/A</v>
      </c>
      <c r="AT73" s="235" t="str">
        <f>IF($F73=Lists!$D$5,IF('Table A2 Economic Benefits'!AT125="","N/A",'Table A2 Economic Benefits'!AT125),
IF(OR($F73=Lists!$D$4,$F73="&lt;Select&gt;"),"N/A","Error, please check"))</f>
        <v>N/A</v>
      </c>
      <c r="AU73" s="235" t="str">
        <f>IF($F73=Lists!$D$5,IF('Table A2 Economic Benefits'!AU125="","N/A",'Table A2 Economic Benefits'!AU125),
IF(OR($F73=Lists!$D$4,$F73="&lt;Select&gt;"),"N/A","Error, please check"))</f>
        <v>N/A</v>
      </c>
      <c r="AV73" s="235" t="str">
        <f>IF($F73=Lists!$D$5,IF('Table A2 Economic Benefits'!AV125="","N/A",'Table A2 Economic Benefits'!AV125),
IF(OR($F73=Lists!$D$4,$F73="&lt;Select&gt;"),"N/A","Error, please check"))</f>
        <v>N/A</v>
      </c>
      <c r="AW73" s="235" t="str">
        <f>IF($F73=Lists!$D$5,IF('Table A2 Economic Benefits'!AW125="","N/A",'Table A2 Economic Benefits'!AW125),
IF(OR($F73=Lists!$D$4,$F73="&lt;Select&gt;"),"N/A","Error, please check"))</f>
        <v>N/A</v>
      </c>
      <c r="AX73" s="235" t="str">
        <f>IF($F73=Lists!$D$5,IF('Table A2 Economic Benefits'!AX125="","N/A",'Table A2 Economic Benefits'!AX125),
IF(OR($F73=Lists!$D$4,$F73="&lt;Select&gt;"),"N/A","Error, please check"))</f>
        <v>N/A</v>
      </c>
      <c r="AY73" s="235" t="str">
        <f>IF($F73=Lists!$D$5,IF('Table A2 Economic Benefits'!AY125="","N/A",'Table A2 Economic Benefits'!AY125),
IF(OR($F73=Lists!$D$4,$F73="&lt;Select&gt;"),"N/A","Error, please check"))</f>
        <v>N/A</v>
      </c>
      <c r="AZ73" s="235" t="str">
        <f>IF($F73=Lists!$D$5,IF('Table A2 Economic Benefits'!AZ125="","N/A",'Table A2 Economic Benefits'!AZ125),
IF(OR($F73=Lists!$D$4,$F73="&lt;Select&gt;"),"N/A","Error, please check"))</f>
        <v>N/A</v>
      </c>
      <c r="BA73" s="235" t="str">
        <f>IF($F73=Lists!$D$5,IF('Table A2 Economic Benefits'!BA125="","N/A",'Table A2 Economic Benefits'!BA125),
IF(OR($F73=Lists!$D$4,$F73="&lt;Select&gt;"),"N/A","Error, please check"))</f>
        <v>N/A</v>
      </c>
      <c r="BB73" s="235" t="str">
        <f>IF($F73=Lists!$D$5,IF('Table A2 Economic Benefits'!BB125="","N/A",'Table A2 Economic Benefits'!BB125),
IF(OR($F73=Lists!$D$4,$F73="&lt;Select&gt;"),"N/A","Error, please check"))</f>
        <v>N/A</v>
      </c>
      <c r="BC73" s="235" t="str">
        <f>IF($F73=Lists!$D$5,IF('Table A2 Economic Benefits'!BC125="","N/A",'Table A2 Economic Benefits'!BC125),
IF(OR($F73=Lists!$D$4,$F73="&lt;Select&gt;"),"N/A","Error, please check"))</f>
        <v>N/A</v>
      </c>
      <c r="BD73" s="235" t="str">
        <f>IF($F73=Lists!$D$5,IF('Table A2 Economic Benefits'!BD125="","N/A",'Table A2 Economic Benefits'!BD125),
IF(OR($F73=Lists!$D$4,$F73="&lt;Select&gt;"),"N/A","Error, please check"))</f>
        <v>N/A</v>
      </c>
      <c r="BE73" s="235" t="str">
        <f>IF($F73=Lists!$D$5,IF('Table A2 Economic Benefits'!BE125="","N/A",'Table A2 Economic Benefits'!BE125),
IF(OR($F73=Lists!$D$4,$F73="&lt;Select&gt;"),"N/A","Error, please check"))</f>
        <v>N/A</v>
      </c>
      <c r="BF73" s="235" t="str">
        <f>IF($F73=Lists!$D$5,IF('Table A2 Economic Benefits'!BF125="","N/A",'Table A2 Economic Benefits'!BF125),
IF(OR($F73=Lists!$D$4,$F73="&lt;Select&gt;"),"N/A","Error, please check"))</f>
        <v>N/A</v>
      </c>
      <c r="BG73" s="235" t="str">
        <f>IF($F73=Lists!$D$5,IF('Table A2 Economic Benefits'!BG125="","N/A",'Table A2 Economic Benefits'!BG125),
IF(OR($F73=Lists!$D$4,$F73="&lt;Select&gt;"),"N/A","Error, please check"))</f>
        <v>N/A</v>
      </c>
      <c r="BH73" s="235" t="str">
        <f>IF($F73=Lists!$D$5,IF('Table A2 Economic Benefits'!BH125="","N/A",'Table A2 Economic Benefits'!BH125),
IF(OR($F73=Lists!$D$4,$F73="&lt;Select&gt;"),"N/A","Error, please check"))</f>
        <v>N/A</v>
      </c>
      <c r="BI73" s="235" t="str">
        <f>IF($F73=Lists!$D$5,IF('Table A2 Economic Benefits'!BI125="","N/A",'Table A2 Economic Benefits'!BI125),
IF(OR($F73=Lists!$D$4,$F73="&lt;Select&gt;"),"N/A","Error, please check"))</f>
        <v>N/A</v>
      </c>
      <c r="BJ73" s="235" t="str">
        <f>IF($F73=Lists!$D$5,IF('Table A2 Economic Benefits'!BJ125="","N/A",'Table A2 Economic Benefits'!BJ125),
IF(OR($F73=Lists!$D$4,$F73="&lt;Select&gt;"),"N/A","Error, please check"))</f>
        <v>N/A</v>
      </c>
      <c r="BK73" s="235" t="str">
        <f>IF($F73=Lists!$D$5,IF('Table A2 Economic Benefits'!BK125="","N/A",'Table A2 Economic Benefits'!BK125),
IF(OR($F73=Lists!$D$4,$F73="&lt;Select&gt;"),"N/A","Error, please check"))</f>
        <v>N/A</v>
      </c>
      <c r="BL73" s="235" t="str">
        <f>IF($F73=Lists!$D$5,IF('Table A2 Economic Benefits'!BL125="","N/A",'Table A2 Economic Benefits'!BL125),
IF(OR($F73=Lists!$D$4,$F73="&lt;Select&gt;"),"N/A","Error, please check"))</f>
        <v>N/A</v>
      </c>
      <c r="BM73" s="235" t="str">
        <f>IF($F73=Lists!$D$5,IF('Table A2 Economic Benefits'!BM125="","N/A",'Table A2 Economic Benefits'!BM125),
IF(OR($F73=Lists!$D$4,$F73="&lt;Select&gt;"),"N/A","Error, please check"))</f>
        <v>N/A</v>
      </c>
      <c r="BN73" s="235" t="str">
        <f>IF($F73=Lists!$D$5,IF('Table A2 Economic Benefits'!BN125="","N/A",'Table A2 Economic Benefits'!BN125),
IF(OR($F73=Lists!$D$4,$F73="&lt;Select&gt;"),"N/A","Error, please check"))</f>
        <v>N/A</v>
      </c>
    </row>
    <row r="74" spans="3:66" x14ac:dyDescent="0.4">
      <c r="C74" s="103" t="str">
        <f>'Table A2 Economic Benefits'!C126</f>
        <v>&lt;Select&gt;</v>
      </c>
      <c r="D74" s="103" t="str">
        <f>'Table A2 Economic Benefits'!D126</f>
        <v>&lt;Select&gt;</v>
      </c>
      <c r="E74" s="103" t="str">
        <f>'Table A2 Economic Benefits'!E126</f>
        <v/>
      </c>
      <c r="F74" s="103" t="str">
        <f>'Table A2 Economic Benefits'!F126</f>
        <v>&lt;Select&gt;</v>
      </c>
      <c r="G74" s="235" t="str">
        <f>IF($F74=Lists!$D$5,IF('Table A2 Economic Benefits'!G126="","N/A",'Table A2 Economic Benefits'!G126),
IF(OR($F74=Lists!$D$4,$F74="&lt;Select&gt;"),"N/A","Error, please check"))</f>
        <v>N/A</v>
      </c>
      <c r="H74" s="235" t="str">
        <f>IF($F74=Lists!$D$5,IF('Table A2 Economic Benefits'!H126="","N/A",'Table A2 Economic Benefits'!H126),
IF(OR($F74=Lists!$D$4,$F74="&lt;Select&gt;"),"N/A","Error, please check"))</f>
        <v>N/A</v>
      </c>
      <c r="I74" s="235" t="str">
        <f>IF($F74=Lists!$D$5,IF('Table A2 Economic Benefits'!I126="","N/A",'Table A2 Economic Benefits'!I126),
IF(OR($F74=Lists!$D$4,$F74="&lt;Select&gt;"),"N/A","Error, please check"))</f>
        <v>N/A</v>
      </c>
      <c r="J74" s="235" t="str">
        <f>IF($F74=Lists!$D$5,IF('Table A2 Economic Benefits'!J126="","N/A",'Table A2 Economic Benefits'!J126),
IF(OR($F74=Lists!$D$4,$F74="&lt;Select&gt;"),"N/A","Error, please check"))</f>
        <v>N/A</v>
      </c>
      <c r="K74" s="235" t="str">
        <f>IF($F74=Lists!$D$5,IF('Table A2 Economic Benefits'!K126="","N/A",'Table A2 Economic Benefits'!K126),
IF(OR($F74=Lists!$D$4,$F74="&lt;Select&gt;"),"N/A","Error, please check"))</f>
        <v>N/A</v>
      </c>
      <c r="L74" s="235" t="str">
        <f>IF($F74=Lists!$D$5,IF('Table A2 Economic Benefits'!L126="","N/A",'Table A2 Economic Benefits'!L126),
IF(OR($F74=Lists!$D$4,$F74="&lt;Select&gt;"),"N/A","Error, please check"))</f>
        <v>N/A</v>
      </c>
      <c r="M74" s="235" t="str">
        <f>IF($F74=Lists!$D$5,IF('Table A2 Economic Benefits'!M126="","N/A",'Table A2 Economic Benefits'!M126),
IF(OR($F74=Lists!$D$4,$F74="&lt;Select&gt;"),"N/A","Error, please check"))</f>
        <v>N/A</v>
      </c>
      <c r="N74" s="235" t="str">
        <f>IF($F74=Lists!$D$5,IF('Table A2 Economic Benefits'!N126="","N/A",'Table A2 Economic Benefits'!N126),
IF(OR($F74=Lists!$D$4,$F74="&lt;Select&gt;"),"N/A","Error, please check"))</f>
        <v>N/A</v>
      </c>
      <c r="O74" s="235" t="str">
        <f>IF($F74=Lists!$D$5,IF('Table A2 Economic Benefits'!O126="","N/A",'Table A2 Economic Benefits'!O126),
IF(OR($F74=Lists!$D$4,$F74="&lt;Select&gt;"),"N/A","Error, please check"))</f>
        <v>N/A</v>
      </c>
      <c r="P74" s="235" t="str">
        <f>IF($F74=Lists!$D$5,IF('Table A2 Economic Benefits'!P126="","N/A",'Table A2 Economic Benefits'!P126),
IF(OR($F74=Lists!$D$4,$F74="&lt;Select&gt;"),"N/A","Error, please check"))</f>
        <v>N/A</v>
      </c>
      <c r="Q74" s="235" t="str">
        <f>IF($F74=Lists!$D$5,IF('Table A2 Economic Benefits'!Q126="","N/A",'Table A2 Economic Benefits'!Q126),
IF(OR($F74=Lists!$D$4,$F74="&lt;Select&gt;"),"N/A","Error, please check"))</f>
        <v>N/A</v>
      </c>
      <c r="R74" s="235" t="str">
        <f>IF($F74=Lists!$D$5,IF('Table A2 Economic Benefits'!R126="","N/A",'Table A2 Economic Benefits'!R126),
IF(OR($F74=Lists!$D$4,$F74="&lt;Select&gt;"),"N/A","Error, please check"))</f>
        <v>N/A</v>
      </c>
      <c r="S74" s="235" t="str">
        <f>IF($F74=Lists!$D$5,IF('Table A2 Economic Benefits'!S126="","N/A",'Table A2 Economic Benefits'!S126),
IF(OR($F74=Lists!$D$4,$F74="&lt;Select&gt;"),"N/A","Error, please check"))</f>
        <v>N/A</v>
      </c>
      <c r="T74" s="235" t="str">
        <f>IF($F74=Lists!$D$5,IF('Table A2 Economic Benefits'!T126="","N/A",'Table A2 Economic Benefits'!T126),
IF(OR($F74=Lists!$D$4,$F74="&lt;Select&gt;"),"N/A","Error, please check"))</f>
        <v>N/A</v>
      </c>
      <c r="U74" s="235" t="str">
        <f>IF($F74=Lists!$D$5,IF('Table A2 Economic Benefits'!U126="","N/A",'Table A2 Economic Benefits'!U126),
IF(OR($F74=Lists!$D$4,$F74="&lt;Select&gt;"),"N/A","Error, please check"))</f>
        <v>N/A</v>
      </c>
      <c r="V74" s="235" t="str">
        <f>IF($F74=Lists!$D$5,IF('Table A2 Economic Benefits'!V126="","N/A",'Table A2 Economic Benefits'!V126),
IF(OR($F74=Lists!$D$4,$F74="&lt;Select&gt;"),"N/A","Error, please check"))</f>
        <v>N/A</v>
      </c>
      <c r="W74" s="235" t="str">
        <f>IF($F74=Lists!$D$5,IF('Table A2 Economic Benefits'!W126="","N/A",'Table A2 Economic Benefits'!W126),
IF(OR($F74=Lists!$D$4,$F74="&lt;Select&gt;"),"N/A","Error, please check"))</f>
        <v>N/A</v>
      </c>
      <c r="X74" s="235" t="str">
        <f>IF($F74=Lists!$D$5,IF('Table A2 Economic Benefits'!X126="","N/A",'Table A2 Economic Benefits'!X126),
IF(OR($F74=Lists!$D$4,$F74="&lt;Select&gt;"),"N/A","Error, please check"))</f>
        <v>N/A</v>
      </c>
      <c r="Y74" s="235" t="str">
        <f>IF($F74=Lists!$D$5,IF('Table A2 Economic Benefits'!Y126="","N/A",'Table A2 Economic Benefits'!Y126),
IF(OR($F74=Lists!$D$4,$F74="&lt;Select&gt;"),"N/A","Error, please check"))</f>
        <v>N/A</v>
      </c>
      <c r="Z74" s="235" t="str">
        <f>IF($F74=Lists!$D$5,IF('Table A2 Economic Benefits'!Z126="","N/A",'Table A2 Economic Benefits'!Z126),
IF(OR($F74=Lists!$D$4,$F74="&lt;Select&gt;"),"N/A","Error, please check"))</f>
        <v>N/A</v>
      </c>
      <c r="AA74" s="235" t="str">
        <f>IF($F74=Lists!$D$5,IF('Table A2 Economic Benefits'!AA126="","N/A",'Table A2 Economic Benefits'!AA126),
IF(OR($F74=Lists!$D$4,$F74="&lt;Select&gt;"),"N/A","Error, please check"))</f>
        <v>N/A</v>
      </c>
      <c r="AB74" s="235" t="str">
        <f>IF($F74=Lists!$D$5,IF('Table A2 Economic Benefits'!AB126="","N/A",'Table A2 Economic Benefits'!AB126),
IF(OR($F74=Lists!$D$4,$F74="&lt;Select&gt;"),"N/A","Error, please check"))</f>
        <v>N/A</v>
      </c>
      <c r="AC74" s="235" t="str">
        <f>IF($F74=Lists!$D$5,IF('Table A2 Economic Benefits'!AC126="","N/A",'Table A2 Economic Benefits'!AC126),
IF(OR($F74=Lists!$D$4,$F74="&lt;Select&gt;"),"N/A","Error, please check"))</f>
        <v>N/A</v>
      </c>
      <c r="AD74" s="235" t="str">
        <f>IF($F74=Lists!$D$5,IF('Table A2 Economic Benefits'!AD126="","N/A",'Table A2 Economic Benefits'!AD126),
IF(OR($F74=Lists!$D$4,$F74="&lt;Select&gt;"),"N/A","Error, please check"))</f>
        <v>N/A</v>
      </c>
      <c r="AE74" s="235" t="str">
        <f>IF($F74=Lists!$D$5,IF('Table A2 Economic Benefits'!AE126="","N/A",'Table A2 Economic Benefits'!AE126),
IF(OR($F74=Lists!$D$4,$F74="&lt;Select&gt;"),"N/A","Error, please check"))</f>
        <v>N/A</v>
      </c>
      <c r="AF74" s="235" t="str">
        <f>IF($F74=Lists!$D$5,IF('Table A2 Economic Benefits'!AF126="","N/A",'Table A2 Economic Benefits'!AF126),
IF(OR($F74=Lists!$D$4,$F74="&lt;Select&gt;"),"N/A","Error, please check"))</f>
        <v>N/A</v>
      </c>
      <c r="AG74" s="235" t="str">
        <f>IF($F74=Lists!$D$5,IF('Table A2 Economic Benefits'!AG126="","N/A",'Table A2 Economic Benefits'!AG126),
IF(OR($F74=Lists!$D$4,$F74="&lt;Select&gt;"),"N/A","Error, please check"))</f>
        <v>N/A</v>
      </c>
      <c r="AH74" s="235" t="str">
        <f>IF($F74=Lists!$D$5,IF('Table A2 Economic Benefits'!AH126="","N/A",'Table A2 Economic Benefits'!AH126),
IF(OR($F74=Lists!$D$4,$F74="&lt;Select&gt;"),"N/A","Error, please check"))</f>
        <v>N/A</v>
      </c>
      <c r="AI74" s="235" t="str">
        <f>IF($F74=Lists!$D$5,IF('Table A2 Economic Benefits'!AI126="","N/A",'Table A2 Economic Benefits'!AI126),
IF(OR($F74=Lists!$D$4,$F74="&lt;Select&gt;"),"N/A","Error, please check"))</f>
        <v>N/A</v>
      </c>
      <c r="AJ74" s="235" t="str">
        <f>IF($F74=Lists!$D$5,IF('Table A2 Economic Benefits'!AJ126="","N/A",'Table A2 Economic Benefits'!AJ126),
IF(OR($F74=Lists!$D$4,$F74="&lt;Select&gt;"),"N/A","Error, please check"))</f>
        <v>N/A</v>
      </c>
      <c r="AK74" s="235" t="str">
        <f>IF($F74=Lists!$D$5,IF('Table A2 Economic Benefits'!AK126="","N/A",'Table A2 Economic Benefits'!AK126),
IF(OR($F74=Lists!$D$4,$F74="&lt;Select&gt;"),"N/A","Error, please check"))</f>
        <v>N/A</v>
      </c>
      <c r="AL74" s="235" t="str">
        <f>IF($F74=Lists!$D$5,IF('Table A2 Economic Benefits'!AL126="","N/A",'Table A2 Economic Benefits'!AL126),
IF(OR($F74=Lists!$D$4,$F74="&lt;Select&gt;"),"N/A","Error, please check"))</f>
        <v>N/A</v>
      </c>
      <c r="AM74" s="235" t="str">
        <f>IF($F74=Lists!$D$5,IF('Table A2 Economic Benefits'!AM126="","N/A",'Table A2 Economic Benefits'!AM126),
IF(OR($F74=Lists!$D$4,$F74="&lt;Select&gt;"),"N/A","Error, please check"))</f>
        <v>N/A</v>
      </c>
      <c r="AN74" s="235" t="str">
        <f>IF($F74=Lists!$D$5,IF('Table A2 Economic Benefits'!AN126="","N/A",'Table A2 Economic Benefits'!AN126),
IF(OR($F74=Lists!$D$4,$F74="&lt;Select&gt;"),"N/A","Error, please check"))</f>
        <v>N/A</v>
      </c>
      <c r="AO74" s="235" t="str">
        <f>IF($F74=Lists!$D$5,IF('Table A2 Economic Benefits'!AO126="","N/A",'Table A2 Economic Benefits'!AO126),
IF(OR($F74=Lists!$D$4,$F74="&lt;Select&gt;"),"N/A","Error, please check"))</f>
        <v>N/A</v>
      </c>
      <c r="AP74" s="235" t="str">
        <f>IF($F74=Lists!$D$5,IF('Table A2 Economic Benefits'!AP126="","N/A",'Table A2 Economic Benefits'!AP126),
IF(OR($F74=Lists!$D$4,$F74="&lt;Select&gt;"),"N/A","Error, please check"))</f>
        <v>N/A</v>
      </c>
      <c r="AQ74" s="235" t="str">
        <f>IF($F74=Lists!$D$5,IF('Table A2 Economic Benefits'!AQ126="","N/A",'Table A2 Economic Benefits'!AQ126),
IF(OR($F74=Lists!$D$4,$F74="&lt;Select&gt;"),"N/A","Error, please check"))</f>
        <v>N/A</v>
      </c>
      <c r="AR74" s="235" t="str">
        <f>IF($F74=Lists!$D$5,IF('Table A2 Economic Benefits'!AR126="","N/A",'Table A2 Economic Benefits'!AR126),
IF(OR($F74=Lists!$D$4,$F74="&lt;Select&gt;"),"N/A","Error, please check"))</f>
        <v>N/A</v>
      </c>
      <c r="AS74" s="235" t="str">
        <f>IF($F74=Lists!$D$5,IF('Table A2 Economic Benefits'!AS126="","N/A",'Table A2 Economic Benefits'!AS126),
IF(OR($F74=Lists!$D$4,$F74="&lt;Select&gt;"),"N/A","Error, please check"))</f>
        <v>N/A</v>
      </c>
      <c r="AT74" s="235" t="str">
        <f>IF($F74=Lists!$D$5,IF('Table A2 Economic Benefits'!AT126="","N/A",'Table A2 Economic Benefits'!AT126),
IF(OR($F74=Lists!$D$4,$F74="&lt;Select&gt;"),"N/A","Error, please check"))</f>
        <v>N/A</v>
      </c>
      <c r="AU74" s="235" t="str">
        <f>IF($F74=Lists!$D$5,IF('Table A2 Economic Benefits'!AU126="","N/A",'Table A2 Economic Benefits'!AU126),
IF(OR($F74=Lists!$D$4,$F74="&lt;Select&gt;"),"N/A","Error, please check"))</f>
        <v>N/A</v>
      </c>
      <c r="AV74" s="235" t="str">
        <f>IF($F74=Lists!$D$5,IF('Table A2 Economic Benefits'!AV126="","N/A",'Table A2 Economic Benefits'!AV126),
IF(OR($F74=Lists!$D$4,$F74="&lt;Select&gt;"),"N/A","Error, please check"))</f>
        <v>N/A</v>
      </c>
      <c r="AW74" s="235" t="str">
        <f>IF($F74=Lists!$D$5,IF('Table A2 Economic Benefits'!AW126="","N/A",'Table A2 Economic Benefits'!AW126),
IF(OR($F74=Lists!$D$4,$F74="&lt;Select&gt;"),"N/A","Error, please check"))</f>
        <v>N/A</v>
      </c>
      <c r="AX74" s="235" t="str">
        <f>IF($F74=Lists!$D$5,IF('Table A2 Economic Benefits'!AX126="","N/A",'Table A2 Economic Benefits'!AX126),
IF(OR($F74=Lists!$D$4,$F74="&lt;Select&gt;"),"N/A","Error, please check"))</f>
        <v>N/A</v>
      </c>
      <c r="AY74" s="235" t="str">
        <f>IF($F74=Lists!$D$5,IF('Table A2 Economic Benefits'!AY126="","N/A",'Table A2 Economic Benefits'!AY126),
IF(OR($F74=Lists!$D$4,$F74="&lt;Select&gt;"),"N/A","Error, please check"))</f>
        <v>N/A</v>
      </c>
      <c r="AZ74" s="235" t="str">
        <f>IF($F74=Lists!$D$5,IF('Table A2 Economic Benefits'!AZ126="","N/A",'Table A2 Economic Benefits'!AZ126),
IF(OR($F74=Lists!$D$4,$F74="&lt;Select&gt;"),"N/A","Error, please check"))</f>
        <v>N/A</v>
      </c>
      <c r="BA74" s="235" t="str">
        <f>IF($F74=Lists!$D$5,IF('Table A2 Economic Benefits'!BA126="","N/A",'Table A2 Economic Benefits'!BA126),
IF(OR($F74=Lists!$D$4,$F74="&lt;Select&gt;"),"N/A","Error, please check"))</f>
        <v>N/A</v>
      </c>
      <c r="BB74" s="235" t="str">
        <f>IF($F74=Lists!$D$5,IF('Table A2 Economic Benefits'!BB126="","N/A",'Table A2 Economic Benefits'!BB126),
IF(OR($F74=Lists!$D$4,$F74="&lt;Select&gt;"),"N/A","Error, please check"))</f>
        <v>N/A</v>
      </c>
      <c r="BC74" s="235" t="str">
        <f>IF($F74=Lists!$D$5,IF('Table A2 Economic Benefits'!BC126="","N/A",'Table A2 Economic Benefits'!BC126),
IF(OR($F74=Lists!$D$4,$F74="&lt;Select&gt;"),"N/A","Error, please check"))</f>
        <v>N/A</v>
      </c>
      <c r="BD74" s="235" t="str">
        <f>IF($F74=Lists!$D$5,IF('Table A2 Economic Benefits'!BD126="","N/A",'Table A2 Economic Benefits'!BD126),
IF(OR($F74=Lists!$D$4,$F74="&lt;Select&gt;"),"N/A","Error, please check"))</f>
        <v>N/A</v>
      </c>
      <c r="BE74" s="235" t="str">
        <f>IF($F74=Lists!$D$5,IF('Table A2 Economic Benefits'!BE126="","N/A",'Table A2 Economic Benefits'!BE126),
IF(OR($F74=Lists!$D$4,$F74="&lt;Select&gt;"),"N/A","Error, please check"))</f>
        <v>N/A</v>
      </c>
      <c r="BF74" s="235" t="str">
        <f>IF($F74=Lists!$D$5,IF('Table A2 Economic Benefits'!BF126="","N/A",'Table A2 Economic Benefits'!BF126),
IF(OR($F74=Lists!$D$4,$F74="&lt;Select&gt;"),"N/A","Error, please check"))</f>
        <v>N/A</v>
      </c>
      <c r="BG74" s="235" t="str">
        <f>IF($F74=Lists!$D$5,IF('Table A2 Economic Benefits'!BG126="","N/A",'Table A2 Economic Benefits'!BG126),
IF(OR($F74=Lists!$D$4,$F74="&lt;Select&gt;"),"N/A","Error, please check"))</f>
        <v>N/A</v>
      </c>
      <c r="BH74" s="235" t="str">
        <f>IF($F74=Lists!$D$5,IF('Table A2 Economic Benefits'!BH126="","N/A",'Table A2 Economic Benefits'!BH126),
IF(OR($F74=Lists!$D$4,$F74="&lt;Select&gt;"),"N/A","Error, please check"))</f>
        <v>N/A</v>
      </c>
      <c r="BI74" s="235" t="str">
        <f>IF($F74=Lists!$D$5,IF('Table A2 Economic Benefits'!BI126="","N/A",'Table A2 Economic Benefits'!BI126),
IF(OR($F74=Lists!$D$4,$F74="&lt;Select&gt;"),"N/A","Error, please check"))</f>
        <v>N/A</v>
      </c>
      <c r="BJ74" s="235" t="str">
        <f>IF($F74=Lists!$D$5,IF('Table A2 Economic Benefits'!BJ126="","N/A",'Table A2 Economic Benefits'!BJ126),
IF(OR($F74=Lists!$D$4,$F74="&lt;Select&gt;"),"N/A","Error, please check"))</f>
        <v>N/A</v>
      </c>
      <c r="BK74" s="235" t="str">
        <f>IF($F74=Lists!$D$5,IF('Table A2 Economic Benefits'!BK126="","N/A",'Table A2 Economic Benefits'!BK126),
IF(OR($F74=Lists!$D$4,$F74="&lt;Select&gt;"),"N/A","Error, please check"))</f>
        <v>N/A</v>
      </c>
      <c r="BL74" s="235" t="str">
        <f>IF($F74=Lists!$D$5,IF('Table A2 Economic Benefits'!BL126="","N/A",'Table A2 Economic Benefits'!BL126),
IF(OR($F74=Lists!$D$4,$F74="&lt;Select&gt;"),"N/A","Error, please check"))</f>
        <v>N/A</v>
      </c>
      <c r="BM74" s="235" t="str">
        <f>IF($F74=Lists!$D$5,IF('Table A2 Economic Benefits'!BM126="","N/A",'Table A2 Economic Benefits'!BM126),
IF(OR($F74=Lists!$D$4,$F74="&lt;Select&gt;"),"N/A","Error, please check"))</f>
        <v>N/A</v>
      </c>
      <c r="BN74" s="235" t="str">
        <f>IF($F74=Lists!$D$5,IF('Table A2 Economic Benefits'!BN126="","N/A",'Table A2 Economic Benefits'!BN126),
IF(OR($F74=Lists!$D$4,$F74="&lt;Select&gt;"),"N/A","Error, please check"))</f>
        <v>N/A</v>
      </c>
    </row>
    <row r="75" spans="3:66" x14ac:dyDescent="0.4">
      <c r="C75" s="103" t="str">
        <f>'Table A2 Economic Benefits'!C127</f>
        <v>&lt;Select&gt;</v>
      </c>
      <c r="D75" s="103" t="str">
        <f>'Table A2 Economic Benefits'!D127</f>
        <v>&lt;Select&gt;</v>
      </c>
      <c r="E75" s="103" t="str">
        <f>'Table A2 Economic Benefits'!E127</f>
        <v/>
      </c>
      <c r="F75" s="103" t="str">
        <f>'Table A2 Economic Benefits'!F127</f>
        <v>&lt;Select&gt;</v>
      </c>
      <c r="G75" s="235" t="str">
        <f>IF($F75=Lists!$D$5,IF('Table A2 Economic Benefits'!G127="","N/A",'Table A2 Economic Benefits'!G127),
IF(OR($F75=Lists!$D$4,$F75="&lt;Select&gt;"),"N/A","Error, please check"))</f>
        <v>N/A</v>
      </c>
      <c r="H75" s="235" t="str">
        <f>IF($F75=Lists!$D$5,IF('Table A2 Economic Benefits'!H127="","N/A",'Table A2 Economic Benefits'!H127),
IF(OR($F75=Lists!$D$4,$F75="&lt;Select&gt;"),"N/A","Error, please check"))</f>
        <v>N/A</v>
      </c>
      <c r="I75" s="235" t="str">
        <f>IF($F75=Lists!$D$5,IF('Table A2 Economic Benefits'!I127="","N/A",'Table A2 Economic Benefits'!I127),
IF(OR($F75=Lists!$D$4,$F75="&lt;Select&gt;"),"N/A","Error, please check"))</f>
        <v>N/A</v>
      </c>
      <c r="J75" s="235" t="str">
        <f>IF($F75=Lists!$D$5,IF('Table A2 Economic Benefits'!J127="","N/A",'Table A2 Economic Benefits'!J127),
IF(OR($F75=Lists!$D$4,$F75="&lt;Select&gt;"),"N/A","Error, please check"))</f>
        <v>N/A</v>
      </c>
      <c r="K75" s="235" t="str">
        <f>IF($F75=Lists!$D$5,IF('Table A2 Economic Benefits'!K127="","N/A",'Table A2 Economic Benefits'!K127),
IF(OR($F75=Lists!$D$4,$F75="&lt;Select&gt;"),"N/A","Error, please check"))</f>
        <v>N/A</v>
      </c>
      <c r="L75" s="235" t="str">
        <f>IF($F75=Lists!$D$5,IF('Table A2 Economic Benefits'!L127="","N/A",'Table A2 Economic Benefits'!L127),
IF(OR($F75=Lists!$D$4,$F75="&lt;Select&gt;"),"N/A","Error, please check"))</f>
        <v>N/A</v>
      </c>
      <c r="M75" s="235" t="str">
        <f>IF($F75=Lists!$D$5,IF('Table A2 Economic Benefits'!M127="","N/A",'Table A2 Economic Benefits'!M127),
IF(OR($F75=Lists!$D$4,$F75="&lt;Select&gt;"),"N/A","Error, please check"))</f>
        <v>N/A</v>
      </c>
      <c r="N75" s="235" t="str">
        <f>IF($F75=Lists!$D$5,IF('Table A2 Economic Benefits'!N127="","N/A",'Table A2 Economic Benefits'!N127),
IF(OR($F75=Lists!$D$4,$F75="&lt;Select&gt;"),"N/A","Error, please check"))</f>
        <v>N/A</v>
      </c>
      <c r="O75" s="235" t="str">
        <f>IF($F75=Lists!$D$5,IF('Table A2 Economic Benefits'!O127="","N/A",'Table A2 Economic Benefits'!O127),
IF(OR($F75=Lists!$D$4,$F75="&lt;Select&gt;"),"N/A","Error, please check"))</f>
        <v>N/A</v>
      </c>
      <c r="P75" s="235" t="str">
        <f>IF($F75=Lists!$D$5,IF('Table A2 Economic Benefits'!P127="","N/A",'Table A2 Economic Benefits'!P127),
IF(OR($F75=Lists!$D$4,$F75="&lt;Select&gt;"),"N/A","Error, please check"))</f>
        <v>N/A</v>
      </c>
      <c r="Q75" s="235" t="str">
        <f>IF($F75=Lists!$D$5,IF('Table A2 Economic Benefits'!Q127="","N/A",'Table A2 Economic Benefits'!Q127),
IF(OR($F75=Lists!$D$4,$F75="&lt;Select&gt;"),"N/A","Error, please check"))</f>
        <v>N/A</v>
      </c>
      <c r="R75" s="235" t="str">
        <f>IF($F75=Lists!$D$5,IF('Table A2 Economic Benefits'!R127="","N/A",'Table A2 Economic Benefits'!R127),
IF(OR($F75=Lists!$D$4,$F75="&lt;Select&gt;"),"N/A","Error, please check"))</f>
        <v>N/A</v>
      </c>
      <c r="S75" s="235" t="str">
        <f>IF($F75=Lists!$D$5,IF('Table A2 Economic Benefits'!S127="","N/A",'Table A2 Economic Benefits'!S127),
IF(OR($F75=Lists!$D$4,$F75="&lt;Select&gt;"),"N/A","Error, please check"))</f>
        <v>N/A</v>
      </c>
      <c r="T75" s="235" t="str">
        <f>IF($F75=Lists!$D$5,IF('Table A2 Economic Benefits'!T127="","N/A",'Table A2 Economic Benefits'!T127),
IF(OR($F75=Lists!$D$4,$F75="&lt;Select&gt;"),"N/A","Error, please check"))</f>
        <v>N/A</v>
      </c>
      <c r="U75" s="235" t="str">
        <f>IF($F75=Lists!$D$5,IF('Table A2 Economic Benefits'!U127="","N/A",'Table A2 Economic Benefits'!U127),
IF(OR($F75=Lists!$D$4,$F75="&lt;Select&gt;"),"N/A","Error, please check"))</f>
        <v>N/A</v>
      </c>
      <c r="V75" s="235" t="str">
        <f>IF($F75=Lists!$D$5,IF('Table A2 Economic Benefits'!V127="","N/A",'Table A2 Economic Benefits'!V127),
IF(OR($F75=Lists!$D$4,$F75="&lt;Select&gt;"),"N/A","Error, please check"))</f>
        <v>N/A</v>
      </c>
      <c r="W75" s="235" t="str">
        <f>IF($F75=Lists!$D$5,IF('Table A2 Economic Benefits'!W127="","N/A",'Table A2 Economic Benefits'!W127),
IF(OR($F75=Lists!$D$4,$F75="&lt;Select&gt;"),"N/A","Error, please check"))</f>
        <v>N/A</v>
      </c>
      <c r="X75" s="235" t="str">
        <f>IF($F75=Lists!$D$5,IF('Table A2 Economic Benefits'!X127="","N/A",'Table A2 Economic Benefits'!X127),
IF(OR($F75=Lists!$D$4,$F75="&lt;Select&gt;"),"N/A","Error, please check"))</f>
        <v>N/A</v>
      </c>
      <c r="Y75" s="235" t="str">
        <f>IF($F75=Lists!$D$5,IF('Table A2 Economic Benefits'!Y127="","N/A",'Table A2 Economic Benefits'!Y127),
IF(OR($F75=Lists!$D$4,$F75="&lt;Select&gt;"),"N/A","Error, please check"))</f>
        <v>N/A</v>
      </c>
      <c r="Z75" s="235" t="str">
        <f>IF($F75=Lists!$D$5,IF('Table A2 Economic Benefits'!Z127="","N/A",'Table A2 Economic Benefits'!Z127),
IF(OR($F75=Lists!$D$4,$F75="&lt;Select&gt;"),"N/A","Error, please check"))</f>
        <v>N/A</v>
      </c>
      <c r="AA75" s="235" t="str">
        <f>IF($F75=Lists!$D$5,IF('Table A2 Economic Benefits'!AA127="","N/A",'Table A2 Economic Benefits'!AA127),
IF(OR($F75=Lists!$D$4,$F75="&lt;Select&gt;"),"N/A","Error, please check"))</f>
        <v>N/A</v>
      </c>
      <c r="AB75" s="235" t="str">
        <f>IF($F75=Lists!$D$5,IF('Table A2 Economic Benefits'!AB127="","N/A",'Table A2 Economic Benefits'!AB127),
IF(OR($F75=Lists!$D$4,$F75="&lt;Select&gt;"),"N/A","Error, please check"))</f>
        <v>N/A</v>
      </c>
      <c r="AC75" s="235" t="str">
        <f>IF($F75=Lists!$D$5,IF('Table A2 Economic Benefits'!AC127="","N/A",'Table A2 Economic Benefits'!AC127),
IF(OR($F75=Lists!$D$4,$F75="&lt;Select&gt;"),"N/A","Error, please check"))</f>
        <v>N/A</v>
      </c>
      <c r="AD75" s="235" t="str">
        <f>IF($F75=Lists!$D$5,IF('Table A2 Economic Benefits'!AD127="","N/A",'Table A2 Economic Benefits'!AD127),
IF(OR($F75=Lists!$D$4,$F75="&lt;Select&gt;"),"N/A","Error, please check"))</f>
        <v>N/A</v>
      </c>
      <c r="AE75" s="235" t="str">
        <f>IF($F75=Lists!$D$5,IF('Table A2 Economic Benefits'!AE127="","N/A",'Table A2 Economic Benefits'!AE127),
IF(OR($F75=Lists!$D$4,$F75="&lt;Select&gt;"),"N/A","Error, please check"))</f>
        <v>N/A</v>
      </c>
      <c r="AF75" s="235" t="str">
        <f>IF($F75=Lists!$D$5,IF('Table A2 Economic Benefits'!AF127="","N/A",'Table A2 Economic Benefits'!AF127),
IF(OR($F75=Lists!$D$4,$F75="&lt;Select&gt;"),"N/A","Error, please check"))</f>
        <v>N/A</v>
      </c>
      <c r="AG75" s="235" t="str">
        <f>IF($F75=Lists!$D$5,IF('Table A2 Economic Benefits'!AG127="","N/A",'Table A2 Economic Benefits'!AG127),
IF(OR($F75=Lists!$D$4,$F75="&lt;Select&gt;"),"N/A","Error, please check"))</f>
        <v>N/A</v>
      </c>
      <c r="AH75" s="235" t="str">
        <f>IF($F75=Lists!$D$5,IF('Table A2 Economic Benefits'!AH127="","N/A",'Table A2 Economic Benefits'!AH127),
IF(OR($F75=Lists!$D$4,$F75="&lt;Select&gt;"),"N/A","Error, please check"))</f>
        <v>N/A</v>
      </c>
      <c r="AI75" s="235" t="str">
        <f>IF($F75=Lists!$D$5,IF('Table A2 Economic Benefits'!AI127="","N/A",'Table A2 Economic Benefits'!AI127),
IF(OR($F75=Lists!$D$4,$F75="&lt;Select&gt;"),"N/A","Error, please check"))</f>
        <v>N/A</v>
      </c>
      <c r="AJ75" s="235" t="str">
        <f>IF($F75=Lists!$D$5,IF('Table A2 Economic Benefits'!AJ127="","N/A",'Table A2 Economic Benefits'!AJ127),
IF(OR($F75=Lists!$D$4,$F75="&lt;Select&gt;"),"N/A","Error, please check"))</f>
        <v>N/A</v>
      </c>
      <c r="AK75" s="235" t="str">
        <f>IF($F75=Lists!$D$5,IF('Table A2 Economic Benefits'!AK127="","N/A",'Table A2 Economic Benefits'!AK127),
IF(OR($F75=Lists!$D$4,$F75="&lt;Select&gt;"),"N/A","Error, please check"))</f>
        <v>N/A</v>
      </c>
      <c r="AL75" s="235" t="str">
        <f>IF($F75=Lists!$D$5,IF('Table A2 Economic Benefits'!AL127="","N/A",'Table A2 Economic Benefits'!AL127),
IF(OR($F75=Lists!$D$4,$F75="&lt;Select&gt;"),"N/A","Error, please check"))</f>
        <v>N/A</v>
      </c>
      <c r="AM75" s="235" t="str">
        <f>IF($F75=Lists!$D$5,IF('Table A2 Economic Benefits'!AM127="","N/A",'Table A2 Economic Benefits'!AM127),
IF(OR($F75=Lists!$D$4,$F75="&lt;Select&gt;"),"N/A","Error, please check"))</f>
        <v>N/A</v>
      </c>
      <c r="AN75" s="235" t="str">
        <f>IF($F75=Lists!$D$5,IF('Table A2 Economic Benefits'!AN127="","N/A",'Table A2 Economic Benefits'!AN127),
IF(OR($F75=Lists!$D$4,$F75="&lt;Select&gt;"),"N/A","Error, please check"))</f>
        <v>N/A</v>
      </c>
      <c r="AO75" s="235" t="str">
        <f>IF($F75=Lists!$D$5,IF('Table A2 Economic Benefits'!AO127="","N/A",'Table A2 Economic Benefits'!AO127),
IF(OR($F75=Lists!$D$4,$F75="&lt;Select&gt;"),"N/A","Error, please check"))</f>
        <v>N/A</v>
      </c>
      <c r="AP75" s="235" t="str">
        <f>IF($F75=Lists!$D$5,IF('Table A2 Economic Benefits'!AP127="","N/A",'Table A2 Economic Benefits'!AP127),
IF(OR($F75=Lists!$D$4,$F75="&lt;Select&gt;"),"N/A","Error, please check"))</f>
        <v>N/A</v>
      </c>
      <c r="AQ75" s="235" t="str">
        <f>IF($F75=Lists!$D$5,IF('Table A2 Economic Benefits'!AQ127="","N/A",'Table A2 Economic Benefits'!AQ127),
IF(OR($F75=Lists!$D$4,$F75="&lt;Select&gt;"),"N/A","Error, please check"))</f>
        <v>N/A</v>
      </c>
      <c r="AR75" s="235" t="str">
        <f>IF($F75=Lists!$D$5,IF('Table A2 Economic Benefits'!AR127="","N/A",'Table A2 Economic Benefits'!AR127),
IF(OR($F75=Lists!$D$4,$F75="&lt;Select&gt;"),"N/A","Error, please check"))</f>
        <v>N/A</v>
      </c>
      <c r="AS75" s="235" t="str">
        <f>IF($F75=Lists!$D$5,IF('Table A2 Economic Benefits'!AS127="","N/A",'Table A2 Economic Benefits'!AS127),
IF(OR($F75=Lists!$D$4,$F75="&lt;Select&gt;"),"N/A","Error, please check"))</f>
        <v>N/A</v>
      </c>
      <c r="AT75" s="235" t="str">
        <f>IF($F75=Lists!$D$5,IF('Table A2 Economic Benefits'!AT127="","N/A",'Table A2 Economic Benefits'!AT127),
IF(OR($F75=Lists!$D$4,$F75="&lt;Select&gt;"),"N/A","Error, please check"))</f>
        <v>N/A</v>
      </c>
      <c r="AU75" s="235" t="str">
        <f>IF($F75=Lists!$D$5,IF('Table A2 Economic Benefits'!AU127="","N/A",'Table A2 Economic Benefits'!AU127),
IF(OR($F75=Lists!$D$4,$F75="&lt;Select&gt;"),"N/A","Error, please check"))</f>
        <v>N/A</v>
      </c>
      <c r="AV75" s="235" t="str">
        <f>IF($F75=Lists!$D$5,IF('Table A2 Economic Benefits'!AV127="","N/A",'Table A2 Economic Benefits'!AV127),
IF(OR($F75=Lists!$D$4,$F75="&lt;Select&gt;"),"N/A","Error, please check"))</f>
        <v>N/A</v>
      </c>
      <c r="AW75" s="235" t="str">
        <f>IF($F75=Lists!$D$5,IF('Table A2 Economic Benefits'!AW127="","N/A",'Table A2 Economic Benefits'!AW127),
IF(OR($F75=Lists!$D$4,$F75="&lt;Select&gt;"),"N/A","Error, please check"))</f>
        <v>N/A</v>
      </c>
      <c r="AX75" s="235" t="str">
        <f>IF($F75=Lists!$D$5,IF('Table A2 Economic Benefits'!AX127="","N/A",'Table A2 Economic Benefits'!AX127),
IF(OR($F75=Lists!$D$4,$F75="&lt;Select&gt;"),"N/A","Error, please check"))</f>
        <v>N/A</v>
      </c>
      <c r="AY75" s="235" t="str">
        <f>IF($F75=Lists!$D$5,IF('Table A2 Economic Benefits'!AY127="","N/A",'Table A2 Economic Benefits'!AY127),
IF(OR($F75=Lists!$D$4,$F75="&lt;Select&gt;"),"N/A","Error, please check"))</f>
        <v>N/A</v>
      </c>
      <c r="AZ75" s="235" t="str">
        <f>IF($F75=Lists!$D$5,IF('Table A2 Economic Benefits'!AZ127="","N/A",'Table A2 Economic Benefits'!AZ127),
IF(OR($F75=Lists!$D$4,$F75="&lt;Select&gt;"),"N/A","Error, please check"))</f>
        <v>N/A</v>
      </c>
      <c r="BA75" s="235" t="str">
        <f>IF($F75=Lists!$D$5,IF('Table A2 Economic Benefits'!BA127="","N/A",'Table A2 Economic Benefits'!BA127),
IF(OR($F75=Lists!$D$4,$F75="&lt;Select&gt;"),"N/A","Error, please check"))</f>
        <v>N/A</v>
      </c>
      <c r="BB75" s="235" t="str">
        <f>IF($F75=Lists!$D$5,IF('Table A2 Economic Benefits'!BB127="","N/A",'Table A2 Economic Benefits'!BB127),
IF(OR($F75=Lists!$D$4,$F75="&lt;Select&gt;"),"N/A","Error, please check"))</f>
        <v>N/A</v>
      </c>
      <c r="BC75" s="235" t="str">
        <f>IF($F75=Lists!$D$5,IF('Table A2 Economic Benefits'!BC127="","N/A",'Table A2 Economic Benefits'!BC127),
IF(OR($F75=Lists!$D$4,$F75="&lt;Select&gt;"),"N/A","Error, please check"))</f>
        <v>N/A</v>
      </c>
      <c r="BD75" s="235" t="str">
        <f>IF($F75=Lists!$D$5,IF('Table A2 Economic Benefits'!BD127="","N/A",'Table A2 Economic Benefits'!BD127),
IF(OR($F75=Lists!$D$4,$F75="&lt;Select&gt;"),"N/A","Error, please check"))</f>
        <v>N/A</v>
      </c>
      <c r="BE75" s="235" t="str">
        <f>IF($F75=Lists!$D$5,IF('Table A2 Economic Benefits'!BE127="","N/A",'Table A2 Economic Benefits'!BE127),
IF(OR($F75=Lists!$D$4,$F75="&lt;Select&gt;"),"N/A","Error, please check"))</f>
        <v>N/A</v>
      </c>
      <c r="BF75" s="235" t="str">
        <f>IF($F75=Lists!$D$5,IF('Table A2 Economic Benefits'!BF127="","N/A",'Table A2 Economic Benefits'!BF127),
IF(OR($F75=Lists!$D$4,$F75="&lt;Select&gt;"),"N/A","Error, please check"))</f>
        <v>N/A</v>
      </c>
      <c r="BG75" s="235" t="str">
        <f>IF($F75=Lists!$D$5,IF('Table A2 Economic Benefits'!BG127="","N/A",'Table A2 Economic Benefits'!BG127),
IF(OR($F75=Lists!$D$4,$F75="&lt;Select&gt;"),"N/A","Error, please check"))</f>
        <v>N/A</v>
      </c>
      <c r="BH75" s="235" t="str">
        <f>IF($F75=Lists!$D$5,IF('Table A2 Economic Benefits'!BH127="","N/A",'Table A2 Economic Benefits'!BH127),
IF(OR($F75=Lists!$D$4,$F75="&lt;Select&gt;"),"N/A","Error, please check"))</f>
        <v>N/A</v>
      </c>
      <c r="BI75" s="235" t="str">
        <f>IF($F75=Lists!$D$5,IF('Table A2 Economic Benefits'!BI127="","N/A",'Table A2 Economic Benefits'!BI127),
IF(OR($F75=Lists!$D$4,$F75="&lt;Select&gt;"),"N/A","Error, please check"))</f>
        <v>N/A</v>
      </c>
      <c r="BJ75" s="235" t="str">
        <f>IF($F75=Lists!$D$5,IF('Table A2 Economic Benefits'!BJ127="","N/A",'Table A2 Economic Benefits'!BJ127),
IF(OR($F75=Lists!$D$4,$F75="&lt;Select&gt;"),"N/A","Error, please check"))</f>
        <v>N/A</v>
      </c>
      <c r="BK75" s="235" t="str">
        <f>IF($F75=Lists!$D$5,IF('Table A2 Economic Benefits'!BK127="","N/A",'Table A2 Economic Benefits'!BK127),
IF(OR($F75=Lists!$D$4,$F75="&lt;Select&gt;"),"N/A","Error, please check"))</f>
        <v>N/A</v>
      </c>
      <c r="BL75" s="235" t="str">
        <f>IF($F75=Lists!$D$5,IF('Table A2 Economic Benefits'!BL127="","N/A",'Table A2 Economic Benefits'!BL127),
IF(OR($F75=Lists!$D$4,$F75="&lt;Select&gt;"),"N/A","Error, please check"))</f>
        <v>N/A</v>
      </c>
      <c r="BM75" s="235" t="str">
        <f>IF($F75=Lists!$D$5,IF('Table A2 Economic Benefits'!BM127="","N/A",'Table A2 Economic Benefits'!BM127),
IF(OR($F75=Lists!$D$4,$F75="&lt;Select&gt;"),"N/A","Error, please check"))</f>
        <v>N/A</v>
      </c>
      <c r="BN75" s="235" t="str">
        <f>IF($F75=Lists!$D$5,IF('Table A2 Economic Benefits'!BN127="","N/A",'Table A2 Economic Benefits'!BN127),
IF(OR($F75=Lists!$D$4,$F75="&lt;Select&gt;"),"N/A","Error, please check"))</f>
        <v>N/A</v>
      </c>
    </row>
    <row r="76" spans="3:66" x14ac:dyDescent="0.4">
      <c r="C76" s="103" t="str">
        <f>'Table A2 Economic Benefits'!C128</f>
        <v>&lt;Select&gt;</v>
      </c>
      <c r="D76" s="103" t="str">
        <f>'Table A2 Economic Benefits'!D128</f>
        <v>&lt;Select&gt;</v>
      </c>
      <c r="E76" s="103" t="str">
        <f>'Table A2 Economic Benefits'!E128</f>
        <v/>
      </c>
      <c r="F76" s="103" t="str">
        <f>'Table A2 Economic Benefits'!F128</f>
        <v>&lt;Select&gt;</v>
      </c>
      <c r="G76" s="235" t="str">
        <f>IF($F76=Lists!$D$5,IF('Table A2 Economic Benefits'!G128="","N/A",'Table A2 Economic Benefits'!G128),
IF(OR($F76=Lists!$D$4,$F76="&lt;Select&gt;"),"N/A","Error, please check"))</f>
        <v>N/A</v>
      </c>
      <c r="H76" s="235" t="str">
        <f>IF($F76=Lists!$D$5,IF('Table A2 Economic Benefits'!H128="","N/A",'Table A2 Economic Benefits'!H128),
IF(OR($F76=Lists!$D$4,$F76="&lt;Select&gt;"),"N/A","Error, please check"))</f>
        <v>N/A</v>
      </c>
      <c r="I76" s="235" t="str">
        <f>IF($F76=Lists!$D$5,IF('Table A2 Economic Benefits'!I128="","N/A",'Table A2 Economic Benefits'!I128),
IF(OR($F76=Lists!$D$4,$F76="&lt;Select&gt;"),"N/A","Error, please check"))</f>
        <v>N/A</v>
      </c>
      <c r="J76" s="235" t="str">
        <f>IF($F76=Lists!$D$5,IF('Table A2 Economic Benefits'!J128="","N/A",'Table A2 Economic Benefits'!J128),
IF(OR($F76=Lists!$D$4,$F76="&lt;Select&gt;"),"N/A","Error, please check"))</f>
        <v>N/A</v>
      </c>
      <c r="K76" s="235" t="str">
        <f>IF($F76=Lists!$D$5,IF('Table A2 Economic Benefits'!K128="","N/A",'Table A2 Economic Benefits'!K128),
IF(OR($F76=Lists!$D$4,$F76="&lt;Select&gt;"),"N/A","Error, please check"))</f>
        <v>N/A</v>
      </c>
      <c r="L76" s="235" t="str">
        <f>IF($F76=Lists!$D$5,IF('Table A2 Economic Benefits'!L128="","N/A",'Table A2 Economic Benefits'!L128),
IF(OR($F76=Lists!$D$4,$F76="&lt;Select&gt;"),"N/A","Error, please check"))</f>
        <v>N/A</v>
      </c>
      <c r="M76" s="235" t="str">
        <f>IF($F76=Lists!$D$5,IF('Table A2 Economic Benefits'!M128="","N/A",'Table A2 Economic Benefits'!M128),
IF(OR($F76=Lists!$D$4,$F76="&lt;Select&gt;"),"N/A","Error, please check"))</f>
        <v>N/A</v>
      </c>
      <c r="N76" s="235" t="str">
        <f>IF($F76=Lists!$D$5,IF('Table A2 Economic Benefits'!N128="","N/A",'Table A2 Economic Benefits'!N128),
IF(OR($F76=Lists!$D$4,$F76="&lt;Select&gt;"),"N/A","Error, please check"))</f>
        <v>N/A</v>
      </c>
      <c r="O76" s="235" t="str">
        <f>IF($F76=Lists!$D$5,IF('Table A2 Economic Benefits'!O128="","N/A",'Table A2 Economic Benefits'!O128),
IF(OR($F76=Lists!$D$4,$F76="&lt;Select&gt;"),"N/A","Error, please check"))</f>
        <v>N/A</v>
      </c>
      <c r="P76" s="235" t="str">
        <f>IF($F76=Lists!$D$5,IF('Table A2 Economic Benefits'!P128="","N/A",'Table A2 Economic Benefits'!P128),
IF(OR($F76=Lists!$D$4,$F76="&lt;Select&gt;"),"N/A","Error, please check"))</f>
        <v>N/A</v>
      </c>
      <c r="Q76" s="235" t="str">
        <f>IF($F76=Lists!$D$5,IF('Table A2 Economic Benefits'!Q128="","N/A",'Table A2 Economic Benefits'!Q128),
IF(OR($F76=Lists!$D$4,$F76="&lt;Select&gt;"),"N/A","Error, please check"))</f>
        <v>N/A</v>
      </c>
      <c r="R76" s="235" t="str">
        <f>IF($F76=Lists!$D$5,IF('Table A2 Economic Benefits'!R128="","N/A",'Table A2 Economic Benefits'!R128),
IF(OR($F76=Lists!$D$4,$F76="&lt;Select&gt;"),"N/A","Error, please check"))</f>
        <v>N/A</v>
      </c>
      <c r="S76" s="235" t="str">
        <f>IF($F76=Lists!$D$5,IF('Table A2 Economic Benefits'!S128="","N/A",'Table A2 Economic Benefits'!S128),
IF(OR($F76=Lists!$D$4,$F76="&lt;Select&gt;"),"N/A","Error, please check"))</f>
        <v>N/A</v>
      </c>
      <c r="T76" s="235" t="str">
        <f>IF($F76=Lists!$D$5,IF('Table A2 Economic Benefits'!T128="","N/A",'Table A2 Economic Benefits'!T128),
IF(OR($F76=Lists!$D$4,$F76="&lt;Select&gt;"),"N/A","Error, please check"))</f>
        <v>N/A</v>
      </c>
      <c r="U76" s="235" t="str">
        <f>IF($F76=Lists!$D$5,IF('Table A2 Economic Benefits'!U128="","N/A",'Table A2 Economic Benefits'!U128),
IF(OR($F76=Lists!$D$4,$F76="&lt;Select&gt;"),"N/A","Error, please check"))</f>
        <v>N/A</v>
      </c>
      <c r="V76" s="235" t="str">
        <f>IF($F76=Lists!$D$5,IF('Table A2 Economic Benefits'!V128="","N/A",'Table A2 Economic Benefits'!V128),
IF(OR($F76=Lists!$D$4,$F76="&lt;Select&gt;"),"N/A","Error, please check"))</f>
        <v>N/A</v>
      </c>
      <c r="W76" s="235" t="str">
        <f>IF($F76=Lists!$D$5,IF('Table A2 Economic Benefits'!W128="","N/A",'Table A2 Economic Benefits'!W128),
IF(OR($F76=Lists!$D$4,$F76="&lt;Select&gt;"),"N/A","Error, please check"))</f>
        <v>N/A</v>
      </c>
      <c r="X76" s="235" t="str">
        <f>IF($F76=Lists!$D$5,IF('Table A2 Economic Benefits'!X128="","N/A",'Table A2 Economic Benefits'!X128),
IF(OR($F76=Lists!$D$4,$F76="&lt;Select&gt;"),"N/A","Error, please check"))</f>
        <v>N/A</v>
      </c>
      <c r="Y76" s="235" t="str">
        <f>IF($F76=Lists!$D$5,IF('Table A2 Economic Benefits'!Y128="","N/A",'Table A2 Economic Benefits'!Y128),
IF(OR($F76=Lists!$D$4,$F76="&lt;Select&gt;"),"N/A","Error, please check"))</f>
        <v>N/A</v>
      </c>
      <c r="Z76" s="235" t="str">
        <f>IF($F76=Lists!$D$5,IF('Table A2 Economic Benefits'!Z128="","N/A",'Table A2 Economic Benefits'!Z128),
IF(OR($F76=Lists!$D$4,$F76="&lt;Select&gt;"),"N/A","Error, please check"))</f>
        <v>N/A</v>
      </c>
      <c r="AA76" s="235" t="str">
        <f>IF($F76=Lists!$D$5,IF('Table A2 Economic Benefits'!AA128="","N/A",'Table A2 Economic Benefits'!AA128),
IF(OR($F76=Lists!$D$4,$F76="&lt;Select&gt;"),"N/A","Error, please check"))</f>
        <v>N/A</v>
      </c>
      <c r="AB76" s="235" t="str">
        <f>IF($F76=Lists!$D$5,IF('Table A2 Economic Benefits'!AB128="","N/A",'Table A2 Economic Benefits'!AB128),
IF(OR($F76=Lists!$D$4,$F76="&lt;Select&gt;"),"N/A","Error, please check"))</f>
        <v>N/A</v>
      </c>
      <c r="AC76" s="235" t="str">
        <f>IF($F76=Lists!$D$5,IF('Table A2 Economic Benefits'!AC128="","N/A",'Table A2 Economic Benefits'!AC128),
IF(OR($F76=Lists!$D$4,$F76="&lt;Select&gt;"),"N/A","Error, please check"))</f>
        <v>N/A</v>
      </c>
      <c r="AD76" s="235" t="str">
        <f>IF($F76=Lists!$D$5,IF('Table A2 Economic Benefits'!AD128="","N/A",'Table A2 Economic Benefits'!AD128),
IF(OR($F76=Lists!$D$4,$F76="&lt;Select&gt;"),"N/A","Error, please check"))</f>
        <v>N/A</v>
      </c>
      <c r="AE76" s="235" t="str">
        <f>IF($F76=Lists!$D$5,IF('Table A2 Economic Benefits'!AE128="","N/A",'Table A2 Economic Benefits'!AE128),
IF(OR($F76=Lists!$D$4,$F76="&lt;Select&gt;"),"N/A","Error, please check"))</f>
        <v>N/A</v>
      </c>
      <c r="AF76" s="235" t="str">
        <f>IF($F76=Lists!$D$5,IF('Table A2 Economic Benefits'!AF128="","N/A",'Table A2 Economic Benefits'!AF128),
IF(OR($F76=Lists!$D$4,$F76="&lt;Select&gt;"),"N/A","Error, please check"))</f>
        <v>N/A</v>
      </c>
      <c r="AG76" s="235" t="str">
        <f>IF($F76=Lists!$D$5,IF('Table A2 Economic Benefits'!AG128="","N/A",'Table A2 Economic Benefits'!AG128),
IF(OR($F76=Lists!$D$4,$F76="&lt;Select&gt;"),"N/A","Error, please check"))</f>
        <v>N/A</v>
      </c>
      <c r="AH76" s="235" t="str">
        <f>IF($F76=Lists!$D$5,IF('Table A2 Economic Benefits'!AH128="","N/A",'Table A2 Economic Benefits'!AH128),
IF(OR($F76=Lists!$D$4,$F76="&lt;Select&gt;"),"N/A","Error, please check"))</f>
        <v>N/A</v>
      </c>
      <c r="AI76" s="235" t="str">
        <f>IF($F76=Lists!$D$5,IF('Table A2 Economic Benefits'!AI128="","N/A",'Table A2 Economic Benefits'!AI128),
IF(OR($F76=Lists!$D$4,$F76="&lt;Select&gt;"),"N/A","Error, please check"))</f>
        <v>N/A</v>
      </c>
      <c r="AJ76" s="235" t="str">
        <f>IF($F76=Lists!$D$5,IF('Table A2 Economic Benefits'!AJ128="","N/A",'Table A2 Economic Benefits'!AJ128),
IF(OR($F76=Lists!$D$4,$F76="&lt;Select&gt;"),"N/A","Error, please check"))</f>
        <v>N/A</v>
      </c>
      <c r="AK76" s="235" t="str">
        <f>IF($F76=Lists!$D$5,IF('Table A2 Economic Benefits'!AK128="","N/A",'Table A2 Economic Benefits'!AK128),
IF(OR($F76=Lists!$D$4,$F76="&lt;Select&gt;"),"N/A","Error, please check"))</f>
        <v>N/A</v>
      </c>
      <c r="AL76" s="235" t="str">
        <f>IF($F76=Lists!$D$5,IF('Table A2 Economic Benefits'!AL128="","N/A",'Table A2 Economic Benefits'!AL128),
IF(OR($F76=Lists!$D$4,$F76="&lt;Select&gt;"),"N/A","Error, please check"))</f>
        <v>N/A</v>
      </c>
      <c r="AM76" s="235" t="str">
        <f>IF($F76=Lists!$D$5,IF('Table A2 Economic Benefits'!AM128="","N/A",'Table A2 Economic Benefits'!AM128),
IF(OR($F76=Lists!$D$4,$F76="&lt;Select&gt;"),"N/A","Error, please check"))</f>
        <v>N/A</v>
      </c>
      <c r="AN76" s="235" t="str">
        <f>IF($F76=Lists!$D$5,IF('Table A2 Economic Benefits'!AN128="","N/A",'Table A2 Economic Benefits'!AN128),
IF(OR($F76=Lists!$D$4,$F76="&lt;Select&gt;"),"N/A","Error, please check"))</f>
        <v>N/A</v>
      </c>
      <c r="AO76" s="235" t="str">
        <f>IF($F76=Lists!$D$5,IF('Table A2 Economic Benefits'!AO128="","N/A",'Table A2 Economic Benefits'!AO128),
IF(OR($F76=Lists!$D$4,$F76="&lt;Select&gt;"),"N/A","Error, please check"))</f>
        <v>N/A</v>
      </c>
      <c r="AP76" s="235" t="str">
        <f>IF($F76=Lists!$D$5,IF('Table A2 Economic Benefits'!AP128="","N/A",'Table A2 Economic Benefits'!AP128),
IF(OR($F76=Lists!$D$4,$F76="&lt;Select&gt;"),"N/A","Error, please check"))</f>
        <v>N/A</v>
      </c>
      <c r="AQ76" s="235" t="str">
        <f>IF($F76=Lists!$D$5,IF('Table A2 Economic Benefits'!AQ128="","N/A",'Table A2 Economic Benefits'!AQ128),
IF(OR($F76=Lists!$D$4,$F76="&lt;Select&gt;"),"N/A","Error, please check"))</f>
        <v>N/A</v>
      </c>
      <c r="AR76" s="235" t="str">
        <f>IF($F76=Lists!$D$5,IF('Table A2 Economic Benefits'!AR128="","N/A",'Table A2 Economic Benefits'!AR128),
IF(OR($F76=Lists!$D$4,$F76="&lt;Select&gt;"),"N/A","Error, please check"))</f>
        <v>N/A</v>
      </c>
      <c r="AS76" s="235" t="str">
        <f>IF($F76=Lists!$D$5,IF('Table A2 Economic Benefits'!AS128="","N/A",'Table A2 Economic Benefits'!AS128),
IF(OR($F76=Lists!$D$4,$F76="&lt;Select&gt;"),"N/A","Error, please check"))</f>
        <v>N/A</v>
      </c>
      <c r="AT76" s="235" t="str">
        <f>IF($F76=Lists!$D$5,IF('Table A2 Economic Benefits'!AT128="","N/A",'Table A2 Economic Benefits'!AT128),
IF(OR($F76=Lists!$D$4,$F76="&lt;Select&gt;"),"N/A","Error, please check"))</f>
        <v>N/A</v>
      </c>
      <c r="AU76" s="235" t="str">
        <f>IF($F76=Lists!$D$5,IF('Table A2 Economic Benefits'!AU128="","N/A",'Table A2 Economic Benefits'!AU128),
IF(OR($F76=Lists!$D$4,$F76="&lt;Select&gt;"),"N/A","Error, please check"))</f>
        <v>N/A</v>
      </c>
      <c r="AV76" s="235" t="str">
        <f>IF($F76=Lists!$D$5,IF('Table A2 Economic Benefits'!AV128="","N/A",'Table A2 Economic Benefits'!AV128),
IF(OR($F76=Lists!$D$4,$F76="&lt;Select&gt;"),"N/A","Error, please check"))</f>
        <v>N/A</v>
      </c>
      <c r="AW76" s="235" t="str">
        <f>IF($F76=Lists!$D$5,IF('Table A2 Economic Benefits'!AW128="","N/A",'Table A2 Economic Benefits'!AW128),
IF(OR($F76=Lists!$D$4,$F76="&lt;Select&gt;"),"N/A","Error, please check"))</f>
        <v>N/A</v>
      </c>
      <c r="AX76" s="235" t="str">
        <f>IF($F76=Lists!$D$5,IF('Table A2 Economic Benefits'!AX128="","N/A",'Table A2 Economic Benefits'!AX128),
IF(OR($F76=Lists!$D$4,$F76="&lt;Select&gt;"),"N/A","Error, please check"))</f>
        <v>N/A</v>
      </c>
      <c r="AY76" s="235" t="str">
        <f>IF($F76=Lists!$D$5,IF('Table A2 Economic Benefits'!AY128="","N/A",'Table A2 Economic Benefits'!AY128),
IF(OR($F76=Lists!$D$4,$F76="&lt;Select&gt;"),"N/A","Error, please check"))</f>
        <v>N/A</v>
      </c>
      <c r="AZ76" s="235" t="str">
        <f>IF($F76=Lists!$D$5,IF('Table A2 Economic Benefits'!AZ128="","N/A",'Table A2 Economic Benefits'!AZ128),
IF(OR($F76=Lists!$D$4,$F76="&lt;Select&gt;"),"N/A","Error, please check"))</f>
        <v>N/A</v>
      </c>
      <c r="BA76" s="235" t="str">
        <f>IF($F76=Lists!$D$5,IF('Table A2 Economic Benefits'!BA128="","N/A",'Table A2 Economic Benefits'!BA128),
IF(OR($F76=Lists!$D$4,$F76="&lt;Select&gt;"),"N/A","Error, please check"))</f>
        <v>N/A</v>
      </c>
      <c r="BB76" s="235" t="str">
        <f>IF($F76=Lists!$D$5,IF('Table A2 Economic Benefits'!BB128="","N/A",'Table A2 Economic Benefits'!BB128),
IF(OR($F76=Lists!$D$4,$F76="&lt;Select&gt;"),"N/A","Error, please check"))</f>
        <v>N/A</v>
      </c>
      <c r="BC76" s="235" t="str">
        <f>IF($F76=Lists!$D$5,IF('Table A2 Economic Benefits'!BC128="","N/A",'Table A2 Economic Benefits'!BC128),
IF(OR($F76=Lists!$D$4,$F76="&lt;Select&gt;"),"N/A","Error, please check"))</f>
        <v>N/A</v>
      </c>
      <c r="BD76" s="235" t="str">
        <f>IF($F76=Lists!$D$5,IF('Table A2 Economic Benefits'!BD128="","N/A",'Table A2 Economic Benefits'!BD128),
IF(OR($F76=Lists!$D$4,$F76="&lt;Select&gt;"),"N/A","Error, please check"))</f>
        <v>N/A</v>
      </c>
      <c r="BE76" s="235" t="str">
        <f>IF($F76=Lists!$D$5,IF('Table A2 Economic Benefits'!BE128="","N/A",'Table A2 Economic Benefits'!BE128),
IF(OR($F76=Lists!$D$4,$F76="&lt;Select&gt;"),"N/A","Error, please check"))</f>
        <v>N/A</v>
      </c>
      <c r="BF76" s="235" t="str">
        <f>IF($F76=Lists!$D$5,IF('Table A2 Economic Benefits'!BF128="","N/A",'Table A2 Economic Benefits'!BF128),
IF(OR($F76=Lists!$D$4,$F76="&lt;Select&gt;"),"N/A","Error, please check"))</f>
        <v>N/A</v>
      </c>
      <c r="BG76" s="235" t="str">
        <f>IF($F76=Lists!$D$5,IF('Table A2 Economic Benefits'!BG128="","N/A",'Table A2 Economic Benefits'!BG128),
IF(OR($F76=Lists!$D$4,$F76="&lt;Select&gt;"),"N/A","Error, please check"))</f>
        <v>N/A</v>
      </c>
      <c r="BH76" s="235" t="str">
        <f>IF($F76=Lists!$D$5,IF('Table A2 Economic Benefits'!BH128="","N/A",'Table A2 Economic Benefits'!BH128),
IF(OR($F76=Lists!$D$4,$F76="&lt;Select&gt;"),"N/A","Error, please check"))</f>
        <v>N/A</v>
      </c>
      <c r="BI76" s="235" t="str">
        <f>IF($F76=Lists!$D$5,IF('Table A2 Economic Benefits'!BI128="","N/A",'Table A2 Economic Benefits'!BI128),
IF(OR($F76=Lists!$D$4,$F76="&lt;Select&gt;"),"N/A","Error, please check"))</f>
        <v>N/A</v>
      </c>
      <c r="BJ76" s="235" t="str">
        <f>IF($F76=Lists!$D$5,IF('Table A2 Economic Benefits'!BJ128="","N/A",'Table A2 Economic Benefits'!BJ128),
IF(OR($F76=Lists!$D$4,$F76="&lt;Select&gt;"),"N/A","Error, please check"))</f>
        <v>N/A</v>
      </c>
      <c r="BK76" s="235" t="str">
        <f>IF($F76=Lists!$D$5,IF('Table A2 Economic Benefits'!BK128="","N/A",'Table A2 Economic Benefits'!BK128),
IF(OR($F76=Lists!$D$4,$F76="&lt;Select&gt;"),"N/A","Error, please check"))</f>
        <v>N/A</v>
      </c>
      <c r="BL76" s="235" t="str">
        <f>IF($F76=Lists!$D$5,IF('Table A2 Economic Benefits'!BL128="","N/A",'Table A2 Economic Benefits'!BL128),
IF(OR($F76=Lists!$D$4,$F76="&lt;Select&gt;"),"N/A","Error, please check"))</f>
        <v>N/A</v>
      </c>
      <c r="BM76" s="235" t="str">
        <f>IF($F76=Lists!$D$5,IF('Table A2 Economic Benefits'!BM128="","N/A",'Table A2 Economic Benefits'!BM128),
IF(OR($F76=Lists!$D$4,$F76="&lt;Select&gt;"),"N/A","Error, please check"))</f>
        <v>N/A</v>
      </c>
      <c r="BN76" s="235" t="str">
        <f>IF($F76=Lists!$D$5,IF('Table A2 Economic Benefits'!BN128="","N/A",'Table A2 Economic Benefits'!BN128),
IF(OR($F76=Lists!$D$4,$F76="&lt;Select&gt;"),"N/A","Error, please check"))</f>
        <v>N/A</v>
      </c>
    </row>
    <row r="77" spans="3:66" x14ac:dyDescent="0.4">
      <c r="C77" s="103" t="str">
        <f>'Table A2 Economic Benefits'!C129</f>
        <v>&lt;Select&gt;</v>
      </c>
      <c r="D77" s="103" t="str">
        <f>'Table A2 Economic Benefits'!D129</f>
        <v>&lt;Select&gt;</v>
      </c>
      <c r="E77" s="103" t="str">
        <f>'Table A2 Economic Benefits'!E129</f>
        <v/>
      </c>
      <c r="F77" s="103" t="str">
        <f>'Table A2 Economic Benefits'!F129</f>
        <v>&lt;Select&gt;</v>
      </c>
      <c r="G77" s="235" t="str">
        <f>IF($F77=Lists!$D$5,IF('Table A2 Economic Benefits'!G129="","N/A",'Table A2 Economic Benefits'!G129),
IF(OR($F77=Lists!$D$4,$F77="&lt;Select&gt;"),"N/A","Error, please check"))</f>
        <v>N/A</v>
      </c>
      <c r="H77" s="235" t="str">
        <f>IF($F77=Lists!$D$5,IF('Table A2 Economic Benefits'!H129="","N/A",'Table A2 Economic Benefits'!H129),
IF(OR($F77=Lists!$D$4,$F77="&lt;Select&gt;"),"N/A","Error, please check"))</f>
        <v>N/A</v>
      </c>
      <c r="I77" s="235" t="str">
        <f>IF($F77=Lists!$D$5,IF('Table A2 Economic Benefits'!I129="","N/A",'Table A2 Economic Benefits'!I129),
IF(OR($F77=Lists!$D$4,$F77="&lt;Select&gt;"),"N/A","Error, please check"))</f>
        <v>N/A</v>
      </c>
      <c r="J77" s="235" t="str">
        <f>IF($F77=Lists!$D$5,IF('Table A2 Economic Benefits'!J129="","N/A",'Table A2 Economic Benefits'!J129),
IF(OR($F77=Lists!$D$4,$F77="&lt;Select&gt;"),"N/A","Error, please check"))</f>
        <v>N/A</v>
      </c>
      <c r="K77" s="235" t="str">
        <f>IF($F77=Lists!$D$5,IF('Table A2 Economic Benefits'!K129="","N/A",'Table A2 Economic Benefits'!K129),
IF(OR($F77=Lists!$D$4,$F77="&lt;Select&gt;"),"N/A","Error, please check"))</f>
        <v>N/A</v>
      </c>
      <c r="L77" s="235" t="str">
        <f>IF($F77=Lists!$D$5,IF('Table A2 Economic Benefits'!L129="","N/A",'Table A2 Economic Benefits'!L129),
IF(OR($F77=Lists!$D$4,$F77="&lt;Select&gt;"),"N/A","Error, please check"))</f>
        <v>N/A</v>
      </c>
      <c r="M77" s="235" t="str">
        <f>IF($F77=Lists!$D$5,IF('Table A2 Economic Benefits'!M129="","N/A",'Table A2 Economic Benefits'!M129),
IF(OR($F77=Lists!$D$4,$F77="&lt;Select&gt;"),"N/A","Error, please check"))</f>
        <v>N/A</v>
      </c>
      <c r="N77" s="235" t="str">
        <f>IF($F77=Lists!$D$5,IF('Table A2 Economic Benefits'!N129="","N/A",'Table A2 Economic Benefits'!N129),
IF(OR($F77=Lists!$D$4,$F77="&lt;Select&gt;"),"N/A","Error, please check"))</f>
        <v>N/A</v>
      </c>
      <c r="O77" s="235" t="str">
        <f>IF($F77=Lists!$D$5,IF('Table A2 Economic Benefits'!O129="","N/A",'Table A2 Economic Benefits'!O129),
IF(OR($F77=Lists!$D$4,$F77="&lt;Select&gt;"),"N/A","Error, please check"))</f>
        <v>N/A</v>
      </c>
      <c r="P77" s="235" t="str">
        <f>IF($F77=Lists!$D$5,IF('Table A2 Economic Benefits'!P129="","N/A",'Table A2 Economic Benefits'!P129),
IF(OR($F77=Lists!$D$4,$F77="&lt;Select&gt;"),"N/A","Error, please check"))</f>
        <v>N/A</v>
      </c>
      <c r="Q77" s="235" t="str">
        <f>IF($F77=Lists!$D$5,IF('Table A2 Economic Benefits'!Q129="","N/A",'Table A2 Economic Benefits'!Q129),
IF(OR($F77=Lists!$D$4,$F77="&lt;Select&gt;"),"N/A","Error, please check"))</f>
        <v>N/A</v>
      </c>
      <c r="R77" s="235" t="str">
        <f>IF($F77=Lists!$D$5,IF('Table A2 Economic Benefits'!R129="","N/A",'Table A2 Economic Benefits'!R129),
IF(OR($F77=Lists!$D$4,$F77="&lt;Select&gt;"),"N/A","Error, please check"))</f>
        <v>N/A</v>
      </c>
      <c r="S77" s="235" t="str">
        <f>IF($F77=Lists!$D$5,IF('Table A2 Economic Benefits'!S129="","N/A",'Table A2 Economic Benefits'!S129),
IF(OR($F77=Lists!$D$4,$F77="&lt;Select&gt;"),"N/A","Error, please check"))</f>
        <v>N/A</v>
      </c>
      <c r="T77" s="235" t="str">
        <f>IF($F77=Lists!$D$5,IF('Table A2 Economic Benefits'!T129="","N/A",'Table A2 Economic Benefits'!T129),
IF(OR($F77=Lists!$D$4,$F77="&lt;Select&gt;"),"N/A","Error, please check"))</f>
        <v>N/A</v>
      </c>
      <c r="U77" s="235" t="str">
        <f>IF($F77=Lists!$D$5,IF('Table A2 Economic Benefits'!U129="","N/A",'Table A2 Economic Benefits'!U129),
IF(OR($F77=Lists!$D$4,$F77="&lt;Select&gt;"),"N/A","Error, please check"))</f>
        <v>N/A</v>
      </c>
      <c r="V77" s="235" t="str">
        <f>IF($F77=Lists!$D$5,IF('Table A2 Economic Benefits'!V129="","N/A",'Table A2 Economic Benefits'!V129),
IF(OR($F77=Lists!$D$4,$F77="&lt;Select&gt;"),"N/A","Error, please check"))</f>
        <v>N/A</v>
      </c>
      <c r="W77" s="235" t="str">
        <f>IF($F77=Lists!$D$5,IF('Table A2 Economic Benefits'!W129="","N/A",'Table A2 Economic Benefits'!W129),
IF(OR($F77=Lists!$D$4,$F77="&lt;Select&gt;"),"N/A","Error, please check"))</f>
        <v>N/A</v>
      </c>
      <c r="X77" s="235" t="str">
        <f>IF($F77=Lists!$D$5,IF('Table A2 Economic Benefits'!X129="","N/A",'Table A2 Economic Benefits'!X129),
IF(OR($F77=Lists!$D$4,$F77="&lt;Select&gt;"),"N/A","Error, please check"))</f>
        <v>N/A</v>
      </c>
      <c r="Y77" s="235" t="str">
        <f>IF($F77=Lists!$D$5,IF('Table A2 Economic Benefits'!Y129="","N/A",'Table A2 Economic Benefits'!Y129),
IF(OR($F77=Lists!$D$4,$F77="&lt;Select&gt;"),"N/A","Error, please check"))</f>
        <v>N/A</v>
      </c>
      <c r="Z77" s="235" t="str">
        <f>IF($F77=Lists!$D$5,IF('Table A2 Economic Benefits'!Z129="","N/A",'Table A2 Economic Benefits'!Z129),
IF(OR($F77=Lists!$D$4,$F77="&lt;Select&gt;"),"N/A","Error, please check"))</f>
        <v>N/A</v>
      </c>
      <c r="AA77" s="235" t="str">
        <f>IF($F77=Lists!$D$5,IF('Table A2 Economic Benefits'!AA129="","N/A",'Table A2 Economic Benefits'!AA129),
IF(OR($F77=Lists!$D$4,$F77="&lt;Select&gt;"),"N/A","Error, please check"))</f>
        <v>N/A</v>
      </c>
      <c r="AB77" s="235" t="str">
        <f>IF($F77=Lists!$D$5,IF('Table A2 Economic Benefits'!AB129="","N/A",'Table A2 Economic Benefits'!AB129),
IF(OR($F77=Lists!$D$4,$F77="&lt;Select&gt;"),"N/A","Error, please check"))</f>
        <v>N/A</v>
      </c>
      <c r="AC77" s="235" t="str">
        <f>IF($F77=Lists!$D$5,IF('Table A2 Economic Benefits'!AC129="","N/A",'Table A2 Economic Benefits'!AC129),
IF(OR($F77=Lists!$D$4,$F77="&lt;Select&gt;"),"N/A","Error, please check"))</f>
        <v>N/A</v>
      </c>
      <c r="AD77" s="235" t="str">
        <f>IF($F77=Lists!$D$5,IF('Table A2 Economic Benefits'!AD129="","N/A",'Table A2 Economic Benefits'!AD129),
IF(OR($F77=Lists!$D$4,$F77="&lt;Select&gt;"),"N/A","Error, please check"))</f>
        <v>N/A</v>
      </c>
      <c r="AE77" s="235" t="str">
        <f>IF($F77=Lists!$D$5,IF('Table A2 Economic Benefits'!AE129="","N/A",'Table A2 Economic Benefits'!AE129),
IF(OR($F77=Lists!$D$4,$F77="&lt;Select&gt;"),"N/A","Error, please check"))</f>
        <v>N/A</v>
      </c>
      <c r="AF77" s="235" t="str">
        <f>IF($F77=Lists!$D$5,IF('Table A2 Economic Benefits'!AF129="","N/A",'Table A2 Economic Benefits'!AF129),
IF(OR($F77=Lists!$D$4,$F77="&lt;Select&gt;"),"N/A","Error, please check"))</f>
        <v>N/A</v>
      </c>
      <c r="AG77" s="235" t="str">
        <f>IF($F77=Lists!$D$5,IF('Table A2 Economic Benefits'!AG129="","N/A",'Table A2 Economic Benefits'!AG129),
IF(OR($F77=Lists!$D$4,$F77="&lt;Select&gt;"),"N/A","Error, please check"))</f>
        <v>N/A</v>
      </c>
      <c r="AH77" s="235" t="str">
        <f>IF($F77=Lists!$D$5,IF('Table A2 Economic Benefits'!AH129="","N/A",'Table A2 Economic Benefits'!AH129),
IF(OR($F77=Lists!$D$4,$F77="&lt;Select&gt;"),"N/A","Error, please check"))</f>
        <v>N/A</v>
      </c>
      <c r="AI77" s="235" t="str">
        <f>IF($F77=Lists!$D$5,IF('Table A2 Economic Benefits'!AI129="","N/A",'Table A2 Economic Benefits'!AI129),
IF(OR($F77=Lists!$D$4,$F77="&lt;Select&gt;"),"N/A","Error, please check"))</f>
        <v>N/A</v>
      </c>
      <c r="AJ77" s="235" t="str">
        <f>IF($F77=Lists!$D$5,IF('Table A2 Economic Benefits'!AJ129="","N/A",'Table A2 Economic Benefits'!AJ129),
IF(OR($F77=Lists!$D$4,$F77="&lt;Select&gt;"),"N/A","Error, please check"))</f>
        <v>N/A</v>
      </c>
      <c r="AK77" s="235" t="str">
        <f>IF($F77=Lists!$D$5,IF('Table A2 Economic Benefits'!AK129="","N/A",'Table A2 Economic Benefits'!AK129),
IF(OR($F77=Lists!$D$4,$F77="&lt;Select&gt;"),"N/A","Error, please check"))</f>
        <v>N/A</v>
      </c>
      <c r="AL77" s="235" t="str">
        <f>IF($F77=Lists!$D$5,IF('Table A2 Economic Benefits'!AL129="","N/A",'Table A2 Economic Benefits'!AL129),
IF(OR($F77=Lists!$D$4,$F77="&lt;Select&gt;"),"N/A","Error, please check"))</f>
        <v>N/A</v>
      </c>
      <c r="AM77" s="235" t="str">
        <f>IF($F77=Lists!$D$5,IF('Table A2 Economic Benefits'!AM129="","N/A",'Table A2 Economic Benefits'!AM129),
IF(OR($F77=Lists!$D$4,$F77="&lt;Select&gt;"),"N/A","Error, please check"))</f>
        <v>N/A</v>
      </c>
      <c r="AN77" s="235" t="str">
        <f>IF($F77=Lists!$D$5,IF('Table A2 Economic Benefits'!AN129="","N/A",'Table A2 Economic Benefits'!AN129),
IF(OR($F77=Lists!$D$4,$F77="&lt;Select&gt;"),"N/A","Error, please check"))</f>
        <v>N/A</v>
      </c>
      <c r="AO77" s="235" t="str">
        <f>IF($F77=Lists!$D$5,IF('Table A2 Economic Benefits'!AO129="","N/A",'Table A2 Economic Benefits'!AO129),
IF(OR($F77=Lists!$D$4,$F77="&lt;Select&gt;"),"N/A","Error, please check"))</f>
        <v>N/A</v>
      </c>
      <c r="AP77" s="235" t="str">
        <f>IF($F77=Lists!$D$5,IF('Table A2 Economic Benefits'!AP129="","N/A",'Table A2 Economic Benefits'!AP129),
IF(OR($F77=Lists!$D$4,$F77="&lt;Select&gt;"),"N/A","Error, please check"))</f>
        <v>N/A</v>
      </c>
      <c r="AQ77" s="235" t="str">
        <f>IF($F77=Lists!$D$5,IF('Table A2 Economic Benefits'!AQ129="","N/A",'Table A2 Economic Benefits'!AQ129),
IF(OR($F77=Lists!$D$4,$F77="&lt;Select&gt;"),"N/A","Error, please check"))</f>
        <v>N/A</v>
      </c>
      <c r="AR77" s="235" t="str">
        <f>IF($F77=Lists!$D$5,IF('Table A2 Economic Benefits'!AR129="","N/A",'Table A2 Economic Benefits'!AR129),
IF(OR($F77=Lists!$D$4,$F77="&lt;Select&gt;"),"N/A","Error, please check"))</f>
        <v>N/A</v>
      </c>
      <c r="AS77" s="235" t="str">
        <f>IF($F77=Lists!$D$5,IF('Table A2 Economic Benefits'!AS129="","N/A",'Table A2 Economic Benefits'!AS129),
IF(OR($F77=Lists!$D$4,$F77="&lt;Select&gt;"),"N/A","Error, please check"))</f>
        <v>N/A</v>
      </c>
      <c r="AT77" s="235" t="str">
        <f>IF($F77=Lists!$D$5,IF('Table A2 Economic Benefits'!AT129="","N/A",'Table A2 Economic Benefits'!AT129),
IF(OR($F77=Lists!$D$4,$F77="&lt;Select&gt;"),"N/A","Error, please check"))</f>
        <v>N/A</v>
      </c>
      <c r="AU77" s="235" t="str">
        <f>IF($F77=Lists!$D$5,IF('Table A2 Economic Benefits'!AU129="","N/A",'Table A2 Economic Benefits'!AU129),
IF(OR($F77=Lists!$D$4,$F77="&lt;Select&gt;"),"N/A","Error, please check"))</f>
        <v>N/A</v>
      </c>
      <c r="AV77" s="235" t="str">
        <f>IF($F77=Lists!$D$5,IF('Table A2 Economic Benefits'!AV129="","N/A",'Table A2 Economic Benefits'!AV129),
IF(OR($F77=Lists!$D$4,$F77="&lt;Select&gt;"),"N/A","Error, please check"))</f>
        <v>N/A</v>
      </c>
      <c r="AW77" s="235" t="str">
        <f>IF($F77=Lists!$D$5,IF('Table A2 Economic Benefits'!AW129="","N/A",'Table A2 Economic Benefits'!AW129),
IF(OR($F77=Lists!$D$4,$F77="&lt;Select&gt;"),"N/A","Error, please check"))</f>
        <v>N/A</v>
      </c>
      <c r="AX77" s="235" t="str">
        <f>IF($F77=Lists!$D$5,IF('Table A2 Economic Benefits'!AX129="","N/A",'Table A2 Economic Benefits'!AX129),
IF(OR($F77=Lists!$D$4,$F77="&lt;Select&gt;"),"N/A","Error, please check"))</f>
        <v>N/A</v>
      </c>
      <c r="AY77" s="235" t="str">
        <f>IF($F77=Lists!$D$5,IF('Table A2 Economic Benefits'!AY129="","N/A",'Table A2 Economic Benefits'!AY129),
IF(OR($F77=Lists!$D$4,$F77="&lt;Select&gt;"),"N/A","Error, please check"))</f>
        <v>N/A</v>
      </c>
      <c r="AZ77" s="235" t="str">
        <f>IF($F77=Lists!$D$5,IF('Table A2 Economic Benefits'!AZ129="","N/A",'Table A2 Economic Benefits'!AZ129),
IF(OR($F77=Lists!$D$4,$F77="&lt;Select&gt;"),"N/A","Error, please check"))</f>
        <v>N/A</v>
      </c>
      <c r="BA77" s="235" t="str">
        <f>IF($F77=Lists!$D$5,IF('Table A2 Economic Benefits'!BA129="","N/A",'Table A2 Economic Benefits'!BA129),
IF(OR($F77=Lists!$D$4,$F77="&lt;Select&gt;"),"N/A","Error, please check"))</f>
        <v>N/A</v>
      </c>
      <c r="BB77" s="235" t="str">
        <f>IF($F77=Lists!$D$5,IF('Table A2 Economic Benefits'!BB129="","N/A",'Table A2 Economic Benefits'!BB129),
IF(OR($F77=Lists!$D$4,$F77="&lt;Select&gt;"),"N/A","Error, please check"))</f>
        <v>N/A</v>
      </c>
      <c r="BC77" s="235" t="str">
        <f>IF($F77=Lists!$D$5,IF('Table A2 Economic Benefits'!BC129="","N/A",'Table A2 Economic Benefits'!BC129),
IF(OR($F77=Lists!$D$4,$F77="&lt;Select&gt;"),"N/A","Error, please check"))</f>
        <v>N/A</v>
      </c>
      <c r="BD77" s="235" t="str">
        <f>IF($F77=Lists!$D$5,IF('Table A2 Economic Benefits'!BD129="","N/A",'Table A2 Economic Benefits'!BD129),
IF(OR($F77=Lists!$D$4,$F77="&lt;Select&gt;"),"N/A","Error, please check"))</f>
        <v>N/A</v>
      </c>
      <c r="BE77" s="235" t="str">
        <f>IF($F77=Lists!$D$5,IF('Table A2 Economic Benefits'!BE129="","N/A",'Table A2 Economic Benefits'!BE129),
IF(OR($F77=Lists!$D$4,$F77="&lt;Select&gt;"),"N/A","Error, please check"))</f>
        <v>N/A</v>
      </c>
      <c r="BF77" s="235" t="str">
        <f>IF($F77=Lists!$D$5,IF('Table A2 Economic Benefits'!BF129="","N/A",'Table A2 Economic Benefits'!BF129),
IF(OR($F77=Lists!$D$4,$F77="&lt;Select&gt;"),"N/A","Error, please check"))</f>
        <v>N/A</v>
      </c>
      <c r="BG77" s="235" t="str">
        <f>IF($F77=Lists!$D$5,IF('Table A2 Economic Benefits'!BG129="","N/A",'Table A2 Economic Benefits'!BG129),
IF(OR($F77=Lists!$D$4,$F77="&lt;Select&gt;"),"N/A","Error, please check"))</f>
        <v>N/A</v>
      </c>
      <c r="BH77" s="235" t="str">
        <f>IF($F77=Lists!$D$5,IF('Table A2 Economic Benefits'!BH129="","N/A",'Table A2 Economic Benefits'!BH129),
IF(OR($F77=Lists!$D$4,$F77="&lt;Select&gt;"),"N/A","Error, please check"))</f>
        <v>N/A</v>
      </c>
      <c r="BI77" s="235" t="str">
        <f>IF($F77=Lists!$D$5,IF('Table A2 Economic Benefits'!BI129="","N/A",'Table A2 Economic Benefits'!BI129),
IF(OR($F77=Lists!$D$4,$F77="&lt;Select&gt;"),"N/A","Error, please check"))</f>
        <v>N/A</v>
      </c>
      <c r="BJ77" s="235" t="str">
        <f>IF($F77=Lists!$D$5,IF('Table A2 Economic Benefits'!BJ129="","N/A",'Table A2 Economic Benefits'!BJ129),
IF(OR($F77=Lists!$D$4,$F77="&lt;Select&gt;"),"N/A","Error, please check"))</f>
        <v>N/A</v>
      </c>
      <c r="BK77" s="235" t="str">
        <f>IF($F77=Lists!$D$5,IF('Table A2 Economic Benefits'!BK129="","N/A",'Table A2 Economic Benefits'!BK129),
IF(OR($F77=Lists!$D$4,$F77="&lt;Select&gt;"),"N/A","Error, please check"))</f>
        <v>N/A</v>
      </c>
      <c r="BL77" s="235" t="str">
        <f>IF($F77=Lists!$D$5,IF('Table A2 Economic Benefits'!BL129="","N/A",'Table A2 Economic Benefits'!BL129),
IF(OR($F77=Lists!$D$4,$F77="&lt;Select&gt;"),"N/A","Error, please check"))</f>
        <v>N/A</v>
      </c>
      <c r="BM77" s="235" t="str">
        <f>IF($F77=Lists!$D$5,IF('Table A2 Economic Benefits'!BM129="","N/A",'Table A2 Economic Benefits'!BM129),
IF(OR($F77=Lists!$D$4,$F77="&lt;Select&gt;"),"N/A","Error, please check"))</f>
        <v>N/A</v>
      </c>
      <c r="BN77" s="235" t="str">
        <f>IF($F77=Lists!$D$5,IF('Table A2 Economic Benefits'!BN129="","N/A",'Table A2 Economic Benefits'!BN129),
IF(OR($F77=Lists!$D$4,$F77="&lt;Select&gt;"),"N/A","Error, please check"))</f>
        <v>N/A</v>
      </c>
    </row>
    <row r="78" spans="3:66" x14ac:dyDescent="0.4">
      <c r="C78" s="103" t="str">
        <f>'Table A2 Economic Benefits'!C130</f>
        <v>&lt;Select&gt;</v>
      </c>
      <c r="D78" s="103" t="str">
        <f>'Table A2 Economic Benefits'!D130</f>
        <v>&lt;Select&gt;</v>
      </c>
      <c r="E78" s="103" t="str">
        <f>'Table A2 Economic Benefits'!E130</f>
        <v/>
      </c>
      <c r="F78" s="103" t="str">
        <f>'Table A2 Economic Benefits'!F130</f>
        <v>&lt;Select&gt;</v>
      </c>
      <c r="G78" s="235" t="str">
        <f>IF($F78=Lists!$D$5,IF('Table A2 Economic Benefits'!G130="","N/A",'Table A2 Economic Benefits'!G130),
IF(OR($F78=Lists!$D$4,$F78="&lt;Select&gt;"),"N/A","Error, please check"))</f>
        <v>N/A</v>
      </c>
      <c r="H78" s="235" t="str">
        <f>IF($F78=Lists!$D$5,IF('Table A2 Economic Benefits'!H130="","N/A",'Table A2 Economic Benefits'!H130),
IF(OR($F78=Lists!$D$4,$F78="&lt;Select&gt;"),"N/A","Error, please check"))</f>
        <v>N/A</v>
      </c>
      <c r="I78" s="235" t="str">
        <f>IF($F78=Lists!$D$5,IF('Table A2 Economic Benefits'!I130="","N/A",'Table A2 Economic Benefits'!I130),
IF(OR($F78=Lists!$D$4,$F78="&lt;Select&gt;"),"N/A","Error, please check"))</f>
        <v>N/A</v>
      </c>
      <c r="J78" s="235" t="str">
        <f>IF($F78=Lists!$D$5,IF('Table A2 Economic Benefits'!J130="","N/A",'Table A2 Economic Benefits'!J130),
IF(OR($F78=Lists!$D$4,$F78="&lt;Select&gt;"),"N/A","Error, please check"))</f>
        <v>N/A</v>
      </c>
      <c r="K78" s="235" t="str">
        <f>IF($F78=Lists!$D$5,IF('Table A2 Economic Benefits'!K130="","N/A",'Table A2 Economic Benefits'!K130),
IF(OR($F78=Lists!$D$4,$F78="&lt;Select&gt;"),"N/A","Error, please check"))</f>
        <v>N/A</v>
      </c>
      <c r="L78" s="235" t="str">
        <f>IF($F78=Lists!$D$5,IF('Table A2 Economic Benefits'!L130="","N/A",'Table A2 Economic Benefits'!L130),
IF(OR($F78=Lists!$D$4,$F78="&lt;Select&gt;"),"N/A","Error, please check"))</f>
        <v>N/A</v>
      </c>
      <c r="M78" s="235" t="str">
        <f>IF($F78=Lists!$D$5,IF('Table A2 Economic Benefits'!M130="","N/A",'Table A2 Economic Benefits'!M130),
IF(OR($F78=Lists!$D$4,$F78="&lt;Select&gt;"),"N/A","Error, please check"))</f>
        <v>N/A</v>
      </c>
      <c r="N78" s="235" t="str">
        <f>IF($F78=Lists!$D$5,IF('Table A2 Economic Benefits'!N130="","N/A",'Table A2 Economic Benefits'!N130),
IF(OR($F78=Lists!$D$4,$F78="&lt;Select&gt;"),"N/A","Error, please check"))</f>
        <v>N/A</v>
      </c>
      <c r="O78" s="235" t="str">
        <f>IF($F78=Lists!$D$5,IF('Table A2 Economic Benefits'!O130="","N/A",'Table A2 Economic Benefits'!O130),
IF(OR($F78=Lists!$D$4,$F78="&lt;Select&gt;"),"N/A","Error, please check"))</f>
        <v>N/A</v>
      </c>
      <c r="P78" s="235" t="str">
        <f>IF($F78=Lists!$D$5,IF('Table A2 Economic Benefits'!P130="","N/A",'Table A2 Economic Benefits'!P130),
IF(OR($F78=Lists!$D$4,$F78="&lt;Select&gt;"),"N/A","Error, please check"))</f>
        <v>N/A</v>
      </c>
      <c r="Q78" s="235" t="str">
        <f>IF($F78=Lists!$D$5,IF('Table A2 Economic Benefits'!Q130="","N/A",'Table A2 Economic Benefits'!Q130),
IF(OR($F78=Lists!$D$4,$F78="&lt;Select&gt;"),"N/A","Error, please check"))</f>
        <v>N/A</v>
      </c>
      <c r="R78" s="235" t="str">
        <f>IF($F78=Lists!$D$5,IF('Table A2 Economic Benefits'!R130="","N/A",'Table A2 Economic Benefits'!R130),
IF(OR($F78=Lists!$D$4,$F78="&lt;Select&gt;"),"N/A","Error, please check"))</f>
        <v>N/A</v>
      </c>
      <c r="S78" s="235" t="str">
        <f>IF($F78=Lists!$D$5,IF('Table A2 Economic Benefits'!S130="","N/A",'Table A2 Economic Benefits'!S130),
IF(OR($F78=Lists!$D$4,$F78="&lt;Select&gt;"),"N/A","Error, please check"))</f>
        <v>N/A</v>
      </c>
      <c r="T78" s="235" t="str">
        <f>IF($F78=Lists!$D$5,IF('Table A2 Economic Benefits'!T130="","N/A",'Table A2 Economic Benefits'!T130),
IF(OR($F78=Lists!$D$4,$F78="&lt;Select&gt;"),"N/A","Error, please check"))</f>
        <v>N/A</v>
      </c>
      <c r="U78" s="235" t="str">
        <f>IF($F78=Lists!$D$5,IF('Table A2 Economic Benefits'!U130="","N/A",'Table A2 Economic Benefits'!U130),
IF(OR($F78=Lists!$D$4,$F78="&lt;Select&gt;"),"N/A","Error, please check"))</f>
        <v>N/A</v>
      </c>
      <c r="V78" s="235" t="str">
        <f>IF($F78=Lists!$D$5,IF('Table A2 Economic Benefits'!V130="","N/A",'Table A2 Economic Benefits'!V130),
IF(OR($F78=Lists!$D$4,$F78="&lt;Select&gt;"),"N/A","Error, please check"))</f>
        <v>N/A</v>
      </c>
      <c r="W78" s="235" t="str">
        <f>IF($F78=Lists!$D$5,IF('Table A2 Economic Benefits'!W130="","N/A",'Table A2 Economic Benefits'!W130),
IF(OR($F78=Lists!$D$4,$F78="&lt;Select&gt;"),"N/A","Error, please check"))</f>
        <v>N/A</v>
      </c>
      <c r="X78" s="235" t="str">
        <f>IF($F78=Lists!$D$5,IF('Table A2 Economic Benefits'!X130="","N/A",'Table A2 Economic Benefits'!X130),
IF(OR($F78=Lists!$D$4,$F78="&lt;Select&gt;"),"N/A","Error, please check"))</f>
        <v>N/A</v>
      </c>
      <c r="Y78" s="235" t="str">
        <f>IF($F78=Lists!$D$5,IF('Table A2 Economic Benefits'!Y130="","N/A",'Table A2 Economic Benefits'!Y130),
IF(OR($F78=Lists!$D$4,$F78="&lt;Select&gt;"),"N/A","Error, please check"))</f>
        <v>N/A</v>
      </c>
      <c r="Z78" s="235" t="str">
        <f>IF($F78=Lists!$D$5,IF('Table A2 Economic Benefits'!Z130="","N/A",'Table A2 Economic Benefits'!Z130),
IF(OR($F78=Lists!$D$4,$F78="&lt;Select&gt;"),"N/A","Error, please check"))</f>
        <v>N/A</v>
      </c>
      <c r="AA78" s="235" t="str">
        <f>IF($F78=Lists!$D$5,IF('Table A2 Economic Benefits'!AA130="","N/A",'Table A2 Economic Benefits'!AA130),
IF(OR($F78=Lists!$D$4,$F78="&lt;Select&gt;"),"N/A","Error, please check"))</f>
        <v>N/A</v>
      </c>
      <c r="AB78" s="235" t="str">
        <f>IF($F78=Lists!$D$5,IF('Table A2 Economic Benefits'!AB130="","N/A",'Table A2 Economic Benefits'!AB130),
IF(OR($F78=Lists!$D$4,$F78="&lt;Select&gt;"),"N/A","Error, please check"))</f>
        <v>N/A</v>
      </c>
      <c r="AC78" s="235" t="str">
        <f>IF($F78=Lists!$D$5,IF('Table A2 Economic Benefits'!AC130="","N/A",'Table A2 Economic Benefits'!AC130),
IF(OR($F78=Lists!$D$4,$F78="&lt;Select&gt;"),"N/A","Error, please check"))</f>
        <v>N/A</v>
      </c>
      <c r="AD78" s="235" t="str">
        <f>IF($F78=Lists!$D$5,IF('Table A2 Economic Benefits'!AD130="","N/A",'Table A2 Economic Benefits'!AD130),
IF(OR($F78=Lists!$D$4,$F78="&lt;Select&gt;"),"N/A","Error, please check"))</f>
        <v>N/A</v>
      </c>
      <c r="AE78" s="235" t="str">
        <f>IF($F78=Lists!$D$5,IF('Table A2 Economic Benefits'!AE130="","N/A",'Table A2 Economic Benefits'!AE130),
IF(OR($F78=Lists!$D$4,$F78="&lt;Select&gt;"),"N/A","Error, please check"))</f>
        <v>N/A</v>
      </c>
      <c r="AF78" s="235" t="str">
        <f>IF($F78=Lists!$D$5,IF('Table A2 Economic Benefits'!AF130="","N/A",'Table A2 Economic Benefits'!AF130),
IF(OR($F78=Lists!$D$4,$F78="&lt;Select&gt;"),"N/A","Error, please check"))</f>
        <v>N/A</v>
      </c>
      <c r="AG78" s="235" t="str">
        <f>IF($F78=Lists!$D$5,IF('Table A2 Economic Benefits'!AG130="","N/A",'Table A2 Economic Benefits'!AG130),
IF(OR($F78=Lists!$D$4,$F78="&lt;Select&gt;"),"N/A","Error, please check"))</f>
        <v>N/A</v>
      </c>
      <c r="AH78" s="235" t="str">
        <f>IF($F78=Lists!$D$5,IF('Table A2 Economic Benefits'!AH130="","N/A",'Table A2 Economic Benefits'!AH130),
IF(OR($F78=Lists!$D$4,$F78="&lt;Select&gt;"),"N/A","Error, please check"))</f>
        <v>N/A</v>
      </c>
      <c r="AI78" s="235" t="str">
        <f>IF($F78=Lists!$D$5,IF('Table A2 Economic Benefits'!AI130="","N/A",'Table A2 Economic Benefits'!AI130),
IF(OR($F78=Lists!$D$4,$F78="&lt;Select&gt;"),"N/A","Error, please check"))</f>
        <v>N/A</v>
      </c>
      <c r="AJ78" s="235" t="str">
        <f>IF($F78=Lists!$D$5,IF('Table A2 Economic Benefits'!AJ130="","N/A",'Table A2 Economic Benefits'!AJ130),
IF(OR($F78=Lists!$D$4,$F78="&lt;Select&gt;"),"N/A","Error, please check"))</f>
        <v>N/A</v>
      </c>
      <c r="AK78" s="235" t="str">
        <f>IF($F78=Lists!$D$5,IF('Table A2 Economic Benefits'!AK130="","N/A",'Table A2 Economic Benefits'!AK130),
IF(OR($F78=Lists!$D$4,$F78="&lt;Select&gt;"),"N/A","Error, please check"))</f>
        <v>N/A</v>
      </c>
      <c r="AL78" s="235" t="str">
        <f>IF($F78=Lists!$D$5,IF('Table A2 Economic Benefits'!AL130="","N/A",'Table A2 Economic Benefits'!AL130),
IF(OR($F78=Lists!$D$4,$F78="&lt;Select&gt;"),"N/A","Error, please check"))</f>
        <v>N/A</v>
      </c>
      <c r="AM78" s="235" t="str">
        <f>IF($F78=Lists!$D$5,IF('Table A2 Economic Benefits'!AM130="","N/A",'Table A2 Economic Benefits'!AM130),
IF(OR($F78=Lists!$D$4,$F78="&lt;Select&gt;"),"N/A","Error, please check"))</f>
        <v>N/A</v>
      </c>
      <c r="AN78" s="235" t="str">
        <f>IF($F78=Lists!$D$5,IF('Table A2 Economic Benefits'!AN130="","N/A",'Table A2 Economic Benefits'!AN130),
IF(OR($F78=Lists!$D$4,$F78="&lt;Select&gt;"),"N/A","Error, please check"))</f>
        <v>N/A</v>
      </c>
      <c r="AO78" s="235" t="str">
        <f>IF($F78=Lists!$D$5,IF('Table A2 Economic Benefits'!AO130="","N/A",'Table A2 Economic Benefits'!AO130),
IF(OR($F78=Lists!$D$4,$F78="&lt;Select&gt;"),"N/A","Error, please check"))</f>
        <v>N/A</v>
      </c>
      <c r="AP78" s="235" t="str">
        <f>IF($F78=Lists!$D$5,IF('Table A2 Economic Benefits'!AP130="","N/A",'Table A2 Economic Benefits'!AP130),
IF(OR($F78=Lists!$D$4,$F78="&lt;Select&gt;"),"N/A","Error, please check"))</f>
        <v>N/A</v>
      </c>
      <c r="AQ78" s="235" t="str">
        <f>IF($F78=Lists!$D$5,IF('Table A2 Economic Benefits'!AQ130="","N/A",'Table A2 Economic Benefits'!AQ130),
IF(OR($F78=Lists!$D$4,$F78="&lt;Select&gt;"),"N/A","Error, please check"))</f>
        <v>N/A</v>
      </c>
      <c r="AR78" s="235" t="str">
        <f>IF($F78=Lists!$D$5,IF('Table A2 Economic Benefits'!AR130="","N/A",'Table A2 Economic Benefits'!AR130),
IF(OR($F78=Lists!$D$4,$F78="&lt;Select&gt;"),"N/A","Error, please check"))</f>
        <v>N/A</v>
      </c>
      <c r="AS78" s="235" t="str">
        <f>IF($F78=Lists!$D$5,IF('Table A2 Economic Benefits'!AS130="","N/A",'Table A2 Economic Benefits'!AS130),
IF(OR($F78=Lists!$D$4,$F78="&lt;Select&gt;"),"N/A","Error, please check"))</f>
        <v>N/A</v>
      </c>
      <c r="AT78" s="235" t="str">
        <f>IF($F78=Lists!$D$5,IF('Table A2 Economic Benefits'!AT130="","N/A",'Table A2 Economic Benefits'!AT130),
IF(OR($F78=Lists!$D$4,$F78="&lt;Select&gt;"),"N/A","Error, please check"))</f>
        <v>N/A</v>
      </c>
      <c r="AU78" s="235" t="str">
        <f>IF($F78=Lists!$D$5,IF('Table A2 Economic Benefits'!AU130="","N/A",'Table A2 Economic Benefits'!AU130),
IF(OR($F78=Lists!$D$4,$F78="&lt;Select&gt;"),"N/A","Error, please check"))</f>
        <v>N/A</v>
      </c>
      <c r="AV78" s="235" t="str">
        <f>IF($F78=Lists!$D$5,IF('Table A2 Economic Benefits'!AV130="","N/A",'Table A2 Economic Benefits'!AV130),
IF(OR($F78=Lists!$D$4,$F78="&lt;Select&gt;"),"N/A","Error, please check"))</f>
        <v>N/A</v>
      </c>
      <c r="AW78" s="235" t="str">
        <f>IF($F78=Lists!$D$5,IF('Table A2 Economic Benefits'!AW130="","N/A",'Table A2 Economic Benefits'!AW130),
IF(OR($F78=Lists!$D$4,$F78="&lt;Select&gt;"),"N/A","Error, please check"))</f>
        <v>N/A</v>
      </c>
      <c r="AX78" s="235" t="str">
        <f>IF($F78=Lists!$D$5,IF('Table A2 Economic Benefits'!AX130="","N/A",'Table A2 Economic Benefits'!AX130),
IF(OR($F78=Lists!$D$4,$F78="&lt;Select&gt;"),"N/A","Error, please check"))</f>
        <v>N/A</v>
      </c>
      <c r="AY78" s="235" t="str">
        <f>IF($F78=Lists!$D$5,IF('Table A2 Economic Benefits'!AY130="","N/A",'Table A2 Economic Benefits'!AY130),
IF(OR($F78=Lists!$D$4,$F78="&lt;Select&gt;"),"N/A","Error, please check"))</f>
        <v>N/A</v>
      </c>
      <c r="AZ78" s="235" t="str">
        <f>IF($F78=Lists!$D$5,IF('Table A2 Economic Benefits'!AZ130="","N/A",'Table A2 Economic Benefits'!AZ130),
IF(OR($F78=Lists!$D$4,$F78="&lt;Select&gt;"),"N/A","Error, please check"))</f>
        <v>N/A</v>
      </c>
      <c r="BA78" s="235" t="str">
        <f>IF($F78=Lists!$D$5,IF('Table A2 Economic Benefits'!BA130="","N/A",'Table A2 Economic Benefits'!BA130),
IF(OR($F78=Lists!$D$4,$F78="&lt;Select&gt;"),"N/A","Error, please check"))</f>
        <v>N/A</v>
      </c>
      <c r="BB78" s="235" t="str">
        <f>IF($F78=Lists!$D$5,IF('Table A2 Economic Benefits'!BB130="","N/A",'Table A2 Economic Benefits'!BB130),
IF(OR($F78=Lists!$D$4,$F78="&lt;Select&gt;"),"N/A","Error, please check"))</f>
        <v>N/A</v>
      </c>
      <c r="BC78" s="235" t="str">
        <f>IF($F78=Lists!$D$5,IF('Table A2 Economic Benefits'!BC130="","N/A",'Table A2 Economic Benefits'!BC130),
IF(OR($F78=Lists!$D$4,$F78="&lt;Select&gt;"),"N/A","Error, please check"))</f>
        <v>N/A</v>
      </c>
      <c r="BD78" s="235" t="str">
        <f>IF($F78=Lists!$D$5,IF('Table A2 Economic Benefits'!BD130="","N/A",'Table A2 Economic Benefits'!BD130),
IF(OR($F78=Lists!$D$4,$F78="&lt;Select&gt;"),"N/A","Error, please check"))</f>
        <v>N/A</v>
      </c>
      <c r="BE78" s="235" t="str">
        <f>IF($F78=Lists!$D$5,IF('Table A2 Economic Benefits'!BE130="","N/A",'Table A2 Economic Benefits'!BE130),
IF(OR($F78=Lists!$D$4,$F78="&lt;Select&gt;"),"N/A","Error, please check"))</f>
        <v>N/A</v>
      </c>
      <c r="BF78" s="235" t="str">
        <f>IF($F78=Lists!$D$5,IF('Table A2 Economic Benefits'!BF130="","N/A",'Table A2 Economic Benefits'!BF130),
IF(OR($F78=Lists!$D$4,$F78="&lt;Select&gt;"),"N/A","Error, please check"))</f>
        <v>N/A</v>
      </c>
      <c r="BG78" s="235" t="str">
        <f>IF($F78=Lists!$D$5,IF('Table A2 Economic Benefits'!BG130="","N/A",'Table A2 Economic Benefits'!BG130),
IF(OR($F78=Lists!$D$4,$F78="&lt;Select&gt;"),"N/A","Error, please check"))</f>
        <v>N/A</v>
      </c>
      <c r="BH78" s="235" t="str">
        <f>IF($F78=Lists!$D$5,IF('Table A2 Economic Benefits'!BH130="","N/A",'Table A2 Economic Benefits'!BH130),
IF(OR($F78=Lists!$D$4,$F78="&lt;Select&gt;"),"N/A","Error, please check"))</f>
        <v>N/A</v>
      </c>
      <c r="BI78" s="235" t="str">
        <f>IF($F78=Lists!$D$5,IF('Table A2 Economic Benefits'!BI130="","N/A",'Table A2 Economic Benefits'!BI130),
IF(OR($F78=Lists!$D$4,$F78="&lt;Select&gt;"),"N/A","Error, please check"))</f>
        <v>N/A</v>
      </c>
      <c r="BJ78" s="235" t="str">
        <f>IF($F78=Lists!$D$5,IF('Table A2 Economic Benefits'!BJ130="","N/A",'Table A2 Economic Benefits'!BJ130),
IF(OR($F78=Lists!$D$4,$F78="&lt;Select&gt;"),"N/A","Error, please check"))</f>
        <v>N/A</v>
      </c>
      <c r="BK78" s="235" t="str">
        <f>IF($F78=Lists!$D$5,IF('Table A2 Economic Benefits'!BK130="","N/A",'Table A2 Economic Benefits'!BK130),
IF(OR($F78=Lists!$D$4,$F78="&lt;Select&gt;"),"N/A","Error, please check"))</f>
        <v>N/A</v>
      </c>
      <c r="BL78" s="235" t="str">
        <f>IF($F78=Lists!$D$5,IF('Table A2 Economic Benefits'!BL130="","N/A",'Table A2 Economic Benefits'!BL130),
IF(OR($F78=Lists!$D$4,$F78="&lt;Select&gt;"),"N/A","Error, please check"))</f>
        <v>N/A</v>
      </c>
      <c r="BM78" s="235" t="str">
        <f>IF($F78=Lists!$D$5,IF('Table A2 Economic Benefits'!BM130="","N/A",'Table A2 Economic Benefits'!BM130),
IF(OR($F78=Lists!$D$4,$F78="&lt;Select&gt;"),"N/A","Error, please check"))</f>
        <v>N/A</v>
      </c>
      <c r="BN78" s="235" t="str">
        <f>IF($F78=Lists!$D$5,IF('Table A2 Economic Benefits'!BN130="","N/A",'Table A2 Economic Benefits'!BN130),
IF(OR($F78=Lists!$D$4,$F78="&lt;Select&gt;"),"N/A","Error, please check"))</f>
        <v>N/A</v>
      </c>
    </row>
    <row r="79" spans="3:66" x14ac:dyDescent="0.4">
      <c r="C79" s="103" t="str">
        <f>'Table A2 Economic Benefits'!C131</f>
        <v>&lt;Select&gt;</v>
      </c>
      <c r="D79" s="103" t="str">
        <f>'Table A2 Economic Benefits'!D131</f>
        <v>&lt;Select&gt;</v>
      </c>
      <c r="E79" s="103" t="str">
        <f>'Table A2 Economic Benefits'!E131</f>
        <v/>
      </c>
      <c r="F79" s="103" t="str">
        <f>'Table A2 Economic Benefits'!F131</f>
        <v>&lt;Select&gt;</v>
      </c>
      <c r="G79" s="235" t="str">
        <f>IF($F79=Lists!$D$5,IF('Table A2 Economic Benefits'!G131="","N/A",'Table A2 Economic Benefits'!G131),
IF(OR($F79=Lists!$D$4,$F79="&lt;Select&gt;"),"N/A","Error, please check"))</f>
        <v>N/A</v>
      </c>
      <c r="H79" s="235" t="str">
        <f>IF($F79=Lists!$D$5,IF('Table A2 Economic Benefits'!H131="","N/A",'Table A2 Economic Benefits'!H131),
IF(OR($F79=Lists!$D$4,$F79="&lt;Select&gt;"),"N/A","Error, please check"))</f>
        <v>N/A</v>
      </c>
      <c r="I79" s="235" t="str">
        <f>IF($F79=Lists!$D$5,IF('Table A2 Economic Benefits'!I131="","N/A",'Table A2 Economic Benefits'!I131),
IF(OR($F79=Lists!$D$4,$F79="&lt;Select&gt;"),"N/A","Error, please check"))</f>
        <v>N/A</v>
      </c>
      <c r="J79" s="235" t="str">
        <f>IF($F79=Lists!$D$5,IF('Table A2 Economic Benefits'!J131="","N/A",'Table A2 Economic Benefits'!J131),
IF(OR($F79=Lists!$D$4,$F79="&lt;Select&gt;"),"N/A","Error, please check"))</f>
        <v>N/A</v>
      </c>
      <c r="K79" s="235" t="str">
        <f>IF($F79=Lists!$D$5,IF('Table A2 Economic Benefits'!K131="","N/A",'Table A2 Economic Benefits'!K131),
IF(OR($F79=Lists!$D$4,$F79="&lt;Select&gt;"),"N/A","Error, please check"))</f>
        <v>N/A</v>
      </c>
      <c r="L79" s="235" t="str">
        <f>IF($F79=Lists!$D$5,IF('Table A2 Economic Benefits'!L131="","N/A",'Table A2 Economic Benefits'!L131),
IF(OR($F79=Lists!$D$4,$F79="&lt;Select&gt;"),"N/A","Error, please check"))</f>
        <v>N/A</v>
      </c>
      <c r="M79" s="235" t="str">
        <f>IF($F79=Lists!$D$5,IF('Table A2 Economic Benefits'!M131="","N/A",'Table A2 Economic Benefits'!M131),
IF(OR($F79=Lists!$D$4,$F79="&lt;Select&gt;"),"N/A","Error, please check"))</f>
        <v>N/A</v>
      </c>
      <c r="N79" s="235" t="str">
        <f>IF($F79=Lists!$D$5,IF('Table A2 Economic Benefits'!N131="","N/A",'Table A2 Economic Benefits'!N131),
IF(OR($F79=Lists!$D$4,$F79="&lt;Select&gt;"),"N/A","Error, please check"))</f>
        <v>N/A</v>
      </c>
      <c r="O79" s="235" t="str">
        <f>IF($F79=Lists!$D$5,IF('Table A2 Economic Benefits'!O131="","N/A",'Table A2 Economic Benefits'!O131),
IF(OR($F79=Lists!$D$4,$F79="&lt;Select&gt;"),"N/A","Error, please check"))</f>
        <v>N/A</v>
      </c>
      <c r="P79" s="235" t="str">
        <f>IF($F79=Lists!$D$5,IF('Table A2 Economic Benefits'!P131="","N/A",'Table A2 Economic Benefits'!P131),
IF(OR($F79=Lists!$D$4,$F79="&lt;Select&gt;"),"N/A","Error, please check"))</f>
        <v>N/A</v>
      </c>
      <c r="Q79" s="235" t="str">
        <f>IF($F79=Lists!$D$5,IF('Table A2 Economic Benefits'!Q131="","N/A",'Table A2 Economic Benefits'!Q131),
IF(OR($F79=Lists!$D$4,$F79="&lt;Select&gt;"),"N/A","Error, please check"))</f>
        <v>N/A</v>
      </c>
      <c r="R79" s="235" t="str">
        <f>IF($F79=Lists!$D$5,IF('Table A2 Economic Benefits'!R131="","N/A",'Table A2 Economic Benefits'!R131),
IF(OR($F79=Lists!$D$4,$F79="&lt;Select&gt;"),"N/A","Error, please check"))</f>
        <v>N/A</v>
      </c>
      <c r="S79" s="235" t="str">
        <f>IF($F79=Lists!$D$5,IF('Table A2 Economic Benefits'!S131="","N/A",'Table A2 Economic Benefits'!S131),
IF(OR($F79=Lists!$D$4,$F79="&lt;Select&gt;"),"N/A","Error, please check"))</f>
        <v>N/A</v>
      </c>
      <c r="T79" s="235" t="str">
        <f>IF($F79=Lists!$D$5,IF('Table A2 Economic Benefits'!T131="","N/A",'Table A2 Economic Benefits'!T131),
IF(OR($F79=Lists!$D$4,$F79="&lt;Select&gt;"),"N/A","Error, please check"))</f>
        <v>N/A</v>
      </c>
      <c r="U79" s="235" t="str">
        <f>IF($F79=Lists!$D$5,IF('Table A2 Economic Benefits'!U131="","N/A",'Table A2 Economic Benefits'!U131),
IF(OR($F79=Lists!$D$4,$F79="&lt;Select&gt;"),"N/A","Error, please check"))</f>
        <v>N/A</v>
      </c>
      <c r="V79" s="235" t="str">
        <f>IF($F79=Lists!$D$5,IF('Table A2 Economic Benefits'!V131="","N/A",'Table A2 Economic Benefits'!V131),
IF(OR($F79=Lists!$D$4,$F79="&lt;Select&gt;"),"N/A","Error, please check"))</f>
        <v>N/A</v>
      </c>
      <c r="W79" s="235" t="str">
        <f>IF($F79=Lists!$D$5,IF('Table A2 Economic Benefits'!W131="","N/A",'Table A2 Economic Benefits'!W131),
IF(OR($F79=Lists!$D$4,$F79="&lt;Select&gt;"),"N/A","Error, please check"))</f>
        <v>N/A</v>
      </c>
      <c r="X79" s="235" t="str">
        <f>IF($F79=Lists!$D$5,IF('Table A2 Economic Benefits'!X131="","N/A",'Table A2 Economic Benefits'!X131),
IF(OR($F79=Lists!$D$4,$F79="&lt;Select&gt;"),"N/A","Error, please check"))</f>
        <v>N/A</v>
      </c>
      <c r="Y79" s="235" t="str">
        <f>IF($F79=Lists!$D$5,IF('Table A2 Economic Benefits'!Y131="","N/A",'Table A2 Economic Benefits'!Y131),
IF(OR($F79=Lists!$D$4,$F79="&lt;Select&gt;"),"N/A","Error, please check"))</f>
        <v>N/A</v>
      </c>
      <c r="Z79" s="235" t="str">
        <f>IF($F79=Lists!$D$5,IF('Table A2 Economic Benefits'!Z131="","N/A",'Table A2 Economic Benefits'!Z131),
IF(OR($F79=Lists!$D$4,$F79="&lt;Select&gt;"),"N/A","Error, please check"))</f>
        <v>N/A</v>
      </c>
      <c r="AA79" s="235" t="str">
        <f>IF($F79=Lists!$D$5,IF('Table A2 Economic Benefits'!AA131="","N/A",'Table A2 Economic Benefits'!AA131),
IF(OR($F79=Lists!$D$4,$F79="&lt;Select&gt;"),"N/A","Error, please check"))</f>
        <v>N/A</v>
      </c>
      <c r="AB79" s="235" t="str">
        <f>IF($F79=Lists!$D$5,IF('Table A2 Economic Benefits'!AB131="","N/A",'Table A2 Economic Benefits'!AB131),
IF(OR($F79=Lists!$D$4,$F79="&lt;Select&gt;"),"N/A","Error, please check"))</f>
        <v>N/A</v>
      </c>
      <c r="AC79" s="235" t="str">
        <f>IF($F79=Lists!$D$5,IF('Table A2 Economic Benefits'!AC131="","N/A",'Table A2 Economic Benefits'!AC131),
IF(OR($F79=Lists!$D$4,$F79="&lt;Select&gt;"),"N/A","Error, please check"))</f>
        <v>N/A</v>
      </c>
      <c r="AD79" s="235" t="str">
        <f>IF($F79=Lists!$D$5,IF('Table A2 Economic Benefits'!AD131="","N/A",'Table A2 Economic Benefits'!AD131),
IF(OR($F79=Lists!$D$4,$F79="&lt;Select&gt;"),"N/A","Error, please check"))</f>
        <v>N/A</v>
      </c>
      <c r="AE79" s="235" t="str">
        <f>IF($F79=Lists!$D$5,IF('Table A2 Economic Benefits'!AE131="","N/A",'Table A2 Economic Benefits'!AE131),
IF(OR($F79=Lists!$D$4,$F79="&lt;Select&gt;"),"N/A","Error, please check"))</f>
        <v>N/A</v>
      </c>
      <c r="AF79" s="235" t="str">
        <f>IF($F79=Lists!$D$5,IF('Table A2 Economic Benefits'!AF131="","N/A",'Table A2 Economic Benefits'!AF131),
IF(OR($F79=Lists!$D$4,$F79="&lt;Select&gt;"),"N/A","Error, please check"))</f>
        <v>N/A</v>
      </c>
      <c r="AG79" s="235" t="str">
        <f>IF($F79=Lists!$D$5,IF('Table A2 Economic Benefits'!AG131="","N/A",'Table A2 Economic Benefits'!AG131),
IF(OR($F79=Lists!$D$4,$F79="&lt;Select&gt;"),"N/A","Error, please check"))</f>
        <v>N/A</v>
      </c>
      <c r="AH79" s="235" t="str">
        <f>IF($F79=Lists!$D$5,IF('Table A2 Economic Benefits'!AH131="","N/A",'Table A2 Economic Benefits'!AH131),
IF(OR($F79=Lists!$D$4,$F79="&lt;Select&gt;"),"N/A","Error, please check"))</f>
        <v>N/A</v>
      </c>
      <c r="AI79" s="235" t="str">
        <f>IF($F79=Lists!$D$5,IF('Table A2 Economic Benefits'!AI131="","N/A",'Table A2 Economic Benefits'!AI131),
IF(OR($F79=Lists!$D$4,$F79="&lt;Select&gt;"),"N/A","Error, please check"))</f>
        <v>N/A</v>
      </c>
      <c r="AJ79" s="235" t="str">
        <f>IF($F79=Lists!$D$5,IF('Table A2 Economic Benefits'!AJ131="","N/A",'Table A2 Economic Benefits'!AJ131),
IF(OR($F79=Lists!$D$4,$F79="&lt;Select&gt;"),"N/A","Error, please check"))</f>
        <v>N/A</v>
      </c>
      <c r="AK79" s="235" t="str">
        <f>IF($F79=Lists!$D$5,IF('Table A2 Economic Benefits'!AK131="","N/A",'Table A2 Economic Benefits'!AK131),
IF(OR($F79=Lists!$D$4,$F79="&lt;Select&gt;"),"N/A","Error, please check"))</f>
        <v>N/A</v>
      </c>
      <c r="AL79" s="235" t="str">
        <f>IF($F79=Lists!$D$5,IF('Table A2 Economic Benefits'!AL131="","N/A",'Table A2 Economic Benefits'!AL131),
IF(OR($F79=Lists!$D$4,$F79="&lt;Select&gt;"),"N/A","Error, please check"))</f>
        <v>N/A</v>
      </c>
      <c r="AM79" s="235" t="str">
        <f>IF($F79=Lists!$D$5,IF('Table A2 Economic Benefits'!AM131="","N/A",'Table A2 Economic Benefits'!AM131),
IF(OR($F79=Lists!$D$4,$F79="&lt;Select&gt;"),"N/A","Error, please check"))</f>
        <v>N/A</v>
      </c>
      <c r="AN79" s="235" t="str">
        <f>IF($F79=Lists!$D$5,IF('Table A2 Economic Benefits'!AN131="","N/A",'Table A2 Economic Benefits'!AN131),
IF(OR($F79=Lists!$D$4,$F79="&lt;Select&gt;"),"N/A","Error, please check"))</f>
        <v>N/A</v>
      </c>
      <c r="AO79" s="235" t="str">
        <f>IF($F79=Lists!$D$5,IF('Table A2 Economic Benefits'!AO131="","N/A",'Table A2 Economic Benefits'!AO131),
IF(OR($F79=Lists!$D$4,$F79="&lt;Select&gt;"),"N/A","Error, please check"))</f>
        <v>N/A</v>
      </c>
      <c r="AP79" s="235" t="str">
        <f>IF($F79=Lists!$D$5,IF('Table A2 Economic Benefits'!AP131="","N/A",'Table A2 Economic Benefits'!AP131),
IF(OR($F79=Lists!$D$4,$F79="&lt;Select&gt;"),"N/A","Error, please check"))</f>
        <v>N/A</v>
      </c>
      <c r="AQ79" s="235" t="str">
        <f>IF($F79=Lists!$D$5,IF('Table A2 Economic Benefits'!AQ131="","N/A",'Table A2 Economic Benefits'!AQ131),
IF(OR($F79=Lists!$D$4,$F79="&lt;Select&gt;"),"N/A","Error, please check"))</f>
        <v>N/A</v>
      </c>
      <c r="AR79" s="235" t="str">
        <f>IF($F79=Lists!$D$5,IF('Table A2 Economic Benefits'!AR131="","N/A",'Table A2 Economic Benefits'!AR131),
IF(OR($F79=Lists!$D$4,$F79="&lt;Select&gt;"),"N/A","Error, please check"))</f>
        <v>N/A</v>
      </c>
      <c r="AS79" s="235" t="str">
        <f>IF($F79=Lists!$D$5,IF('Table A2 Economic Benefits'!AS131="","N/A",'Table A2 Economic Benefits'!AS131),
IF(OR($F79=Lists!$D$4,$F79="&lt;Select&gt;"),"N/A","Error, please check"))</f>
        <v>N/A</v>
      </c>
      <c r="AT79" s="235" t="str">
        <f>IF($F79=Lists!$D$5,IF('Table A2 Economic Benefits'!AT131="","N/A",'Table A2 Economic Benefits'!AT131),
IF(OR($F79=Lists!$D$4,$F79="&lt;Select&gt;"),"N/A","Error, please check"))</f>
        <v>N/A</v>
      </c>
      <c r="AU79" s="235" t="str">
        <f>IF($F79=Lists!$D$5,IF('Table A2 Economic Benefits'!AU131="","N/A",'Table A2 Economic Benefits'!AU131),
IF(OR($F79=Lists!$D$4,$F79="&lt;Select&gt;"),"N/A","Error, please check"))</f>
        <v>N/A</v>
      </c>
      <c r="AV79" s="235" t="str">
        <f>IF($F79=Lists!$D$5,IF('Table A2 Economic Benefits'!AV131="","N/A",'Table A2 Economic Benefits'!AV131),
IF(OR($F79=Lists!$D$4,$F79="&lt;Select&gt;"),"N/A","Error, please check"))</f>
        <v>N/A</v>
      </c>
      <c r="AW79" s="235" t="str">
        <f>IF($F79=Lists!$D$5,IF('Table A2 Economic Benefits'!AW131="","N/A",'Table A2 Economic Benefits'!AW131),
IF(OR($F79=Lists!$D$4,$F79="&lt;Select&gt;"),"N/A","Error, please check"))</f>
        <v>N/A</v>
      </c>
      <c r="AX79" s="235" t="str">
        <f>IF($F79=Lists!$D$5,IF('Table A2 Economic Benefits'!AX131="","N/A",'Table A2 Economic Benefits'!AX131),
IF(OR($F79=Lists!$D$4,$F79="&lt;Select&gt;"),"N/A","Error, please check"))</f>
        <v>N/A</v>
      </c>
      <c r="AY79" s="235" t="str">
        <f>IF($F79=Lists!$D$5,IF('Table A2 Economic Benefits'!AY131="","N/A",'Table A2 Economic Benefits'!AY131),
IF(OR($F79=Lists!$D$4,$F79="&lt;Select&gt;"),"N/A","Error, please check"))</f>
        <v>N/A</v>
      </c>
      <c r="AZ79" s="235" t="str">
        <f>IF($F79=Lists!$D$5,IF('Table A2 Economic Benefits'!AZ131="","N/A",'Table A2 Economic Benefits'!AZ131),
IF(OR($F79=Lists!$D$4,$F79="&lt;Select&gt;"),"N/A","Error, please check"))</f>
        <v>N/A</v>
      </c>
      <c r="BA79" s="235" t="str">
        <f>IF($F79=Lists!$D$5,IF('Table A2 Economic Benefits'!BA131="","N/A",'Table A2 Economic Benefits'!BA131),
IF(OR($F79=Lists!$D$4,$F79="&lt;Select&gt;"),"N/A","Error, please check"))</f>
        <v>N/A</v>
      </c>
      <c r="BB79" s="235" t="str">
        <f>IF($F79=Lists!$D$5,IF('Table A2 Economic Benefits'!BB131="","N/A",'Table A2 Economic Benefits'!BB131),
IF(OR($F79=Lists!$D$4,$F79="&lt;Select&gt;"),"N/A","Error, please check"))</f>
        <v>N/A</v>
      </c>
      <c r="BC79" s="235" t="str">
        <f>IF($F79=Lists!$D$5,IF('Table A2 Economic Benefits'!BC131="","N/A",'Table A2 Economic Benefits'!BC131),
IF(OR($F79=Lists!$D$4,$F79="&lt;Select&gt;"),"N/A","Error, please check"))</f>
        <v>N/A</v>
      </c>
      <c r="BD79" s="235" t="str">
        <f>IF($F79=Lists!$D$5,IF('Table A2 Economic Benefits'!BD131="","N/A",'Table A2 Economic Benefits'!BD131),
IF(OR($F79=Lists!$D$4,$F79="&lt;Select&gt;"),"N/A","Error, please check"))</f>
        <v>N/A</v>
      </c>
      <c r="BE79" s="235" t="str">
        <f>IF($F79=Lists!$D$5,IF('Table A2 Economic Benefits'!BE131="","N/A",'Table A2 Economic Benefits'!BE131),
IF(OR($F79=Lists!$D$4,$F79="&lt;Select&gt;"),"N/A","Error, please check"))</f>
        <v>N/A</v>
      </c>
      <c r="BF79" s="235" t="str">
        <f>IF($F79=Lists!$D$5,IF('Table A2 Economic Benefits'!BF131="","N/A",'Table A2 Economic Benefits'!BF131),
IF(OR($F79=Lists!$D$4,$F79="&lt;Select&gt;"),"N/A","Error, please check"))</f>
        <v>N/A</v>
      </c>
      <c r="BG79" s="235" t="str">
        <f>IF($F79=Lists!$D$5,IF('Table A2 Economic Benefits'!BG131="","N/A",'Table A2 Economic Benefits'!BG131),
IF(OR($F79=Lists!$D$4,$F79="&lt;Select&gt;"),"N/A","Error, please check"))</f>
        <v>N/A</v>
      </c>
      <c r="BH79" s="235" t="str">
        <f>IF($F79=Lists!$D$5,IF('Table A2 Economic Benefits'!BH131="","N/A",'Table A2 Economic Benefits'!BH131),
IF(OR($F79=Lists!$D$4,$F79="&lt;Select&gt;"),"N/A","Error, please check"))</f>
        <v>N/A</v>
      </c>
      <c r="BI79" s="235" t="str">
        <f>IF($F79=Lists!$D$5,IF('Table A2 Economic Benefits'!BI131="","N/A",'Table A2 Economic Benefits'!BI131),
IF(OR($F79=Lists!$D$4,$F79="&lt;Select&gt;"),"N/A","Error, please check"))</f>
        <v>N/A</v>
      </c>
      <c r="BJ79" s="235" t="str">
        <f>IF($F79=Lists!$D$5,IF('Table A2 Economic Benefits'!BJ131="","N/A",'Table A2 Economic Benefits'!BJ131),
IF(OR($F79=Lists!$D$4,$F79="&lt;Select&gt;"),"N/A","Error, please check"))</f>
        <v>N/A</v>
      </c>
      <c r="BK79" s="235" t="str">
        <f>IF($F79=Lists!$D$5,IF('Table A2 Economic Benefits'!BK131="","N/A",'Table A2 Economic Benefits'!BK131),
IF(OR($F79=Lists!$D$4,$F79="&lt;Select&gt;"),"N/A","Error, please check"))</f>
        <v>N/A</v>
      </c>
      <c r="BL79" s="235" t="str">
        <f>IF($F79=Lists!$D$5,IF('Table A2 Economic Benefits'!BL131="","N/A",'Table A2 Economic Benefits'!BL131),
IF(OR($F79=Lists!$D$4,$F79="&lt;Select&gt;"),"N/A","Error, please check"))</f>
        <v>N/A</v>
      </c>
      <c r="BM79" s="235" t="str">
        <f>IF($F79=Lists!$D$5,IF('Table A2 Economic Benefits'!BM131="","N/A",'Table A2 Economic Benefits'!BM131),
IF(OR($F79=Lists!$D$4,$F79="&lt;Select&gt;"),"N/A","Error, please check"))</f>
        <v>N/A</v>
      </c>
      <c r="BN79" s="235" t="str">
        <f>IF($F79=Lists!$D$5,IF('Table A2 Economic Benefits'!BN131="","N/A",'Table A2 Economic Benefits'!BN131),
IF(OR($F79=Lists!$D$4,$F79="&lt;Select&gt;"),"N/A","Error, please check"))</f>
        <v>N/A</v>
      </c>
    </row>
    <row r="80" spans="3:66" x14ac:dyDescent="0.4">
      <c r="C80" s="103" t="str">
        <f>'Table A2 Economic Benefits'!C132</f>
        <v>&lt;Select&gt;</v>
      </c>
      <c r="D80" s="103" t="str">
        <f>'Table A2 Economic Benefits'!D132</f>
        <v>&lt;Select&gt;</v>
      </c>
      <c r="E80" s="103" t="str">
        <f>'Table A2 Economic Benefits'!E132</f>
        <v/>
      </c>
      <c r="F80" s="103" t="str">
        <f>'Table A2 Economic Benefits'!F132</f>
        <v>&lt;Select&gt;</v>
      </c>
      <c r="G80" s="235" t="str">
        <f>IF($F80=Lists!$D$5,IF('Table A2 Economic Benefits'!G132="","N/A",'Table A2 Economic Benefits'!G132),
IF(OR($F80=Lists!$D$4,$F80="&lt;Select&gt;"),"N/A","Error, please check"))</f>
        <v>N/A</v>
      </c>
      <c r="H80" s="235" t="str">
        <f>IF($F80=Lists!$D$5,IF('Table A2 Economic Benefits'!H132="","N/A",'Table A2 Economic Benefits'!H132),
IF(OR($F80=Lists!$D$4,$F80="&lt;Select&gt;"),"N/A","Error, please check"))</f>
        <v>N/A</v>
      </c>
      <c r="I80" s="235" t="str">
        <f>IF($F80=Lists!$D$5,IF('Table A2 Economic Benefits'!I132="","N/A",'Table A2 Economic Benefits'!I132),
IF(OR($F80=Lists!$D$4,$F80="&lt;Select&gt;"),"N/A","Error, please check"))</f>
        <v>N/A</v>
      </c>
      <c r="J80" s="235" t="str">
        <f>IF($F80=Lists!$D$5,IF('Table A2 Economic Benefits'!J132="","N/A",'Table A2 Economic Benefits'!J132),
IF(OR($F80=Lists!$D$4,$F80="&lt;Select&gt;"),"N/A","Error, please check"))</f>
        <v>N/A</v>
      </c>
      <c r="K80" s="235" t="str">
        <f>IF($F80=Lists!$D$5,IF('Table A2 Economic Benefits'!K132="","N/A",'Table A2 Economic Benefits'!K132),
IF(OR($F80=Lists!$D$4,$F80="&lt;Select&gt;"),"N/A","Error, please check"))</f>
        <v>N/A</v>
      </c>
      <c r="L80" s="235" t="str">
        <f>IF($F80=Lists!$D$5,IF('Table A2 Economic Benefits'!L132="","N/A",'Table A2 Economic Benefits'!L132),
IF(OR($F80=Lists!$D$4,$F80="&lt;Select&gt;"),"N/A","Error, please check"))</f>
        <v>N/A</v>
      </c>
      <c r="M80" s="235" t="str">
        <f>IF($F80=Lists!$D$5,IF('Table A2 Economic Benefits'!M132="","N/A",'Table A2 Economic Benefits'!M132),
IF(OR($F80=Lists!$D$4,$F80="&lt;Select&gt;"),"N/A","Error, please check"))</f>
        <v>N/A</v>
      </c>
      <c r="N80" s="235" t="str">
        <f>IF($F80=Lists!$D$5,IF('Table A2 Economic Benefits'!N132="","N/A",'Table A2 Economic Benefits'!N132),
IF(OR($F80=Lists!$D$4,$F80="&lt;Select&gt;"),"N/A","Error, please check"))</f>
        <v>N/A</v>
      </c>
      <c r="O80" s="235" t="str">
        <f>IF($F80=Lists!$D$5,IF('Table A2 Economic Benefits'!O132="","N/A",'Table A2 Economic Benefits'!O132),
IF(OR($F80=Lists!$D$4,$F80="&lt;Select&gt;"),"N/A","Error, please check"))</f>
        <v>N/A</v>
      </c>
      <c r="P80" s="235" t="str">
        <f>IF($F80=Lists!$D$5,IF('Table A2 Economic Benefits'!P132="","N/A",'Table A2 Economic Benefits'!P132),
IF(OR($F80=Lists!$D$4,$F80="&lt;Select&gt;"),"N/A","Error, please check"))</f>
        <v>N/A</v>
      </c>
      <c r="Q80" s="235" t="str">
        <f>IF($F80=Lists!$D$5,IF('Table A2 Economic Benefits'!Q132="","N/A",'Table A2 Economic Benefits'!Q132),
IF(OR($F80=Lists!$D$4,$F80="&lt;Select&gt;"),"N/A","Error, please check"))</f>
        <v>N/A</v>
      </c>
      <c r="R80" s="235" t="str">
        <f>IF($F80=Lists!$D$5,IF('Table A2 Economic Benefits'!R132="","N/A",'Table A2 Economic Benefits'!R132),
IF(OR($F80=Lists!$D$4,$F80="&lt;Select&gt;"),"N/A","Error, please check"))</f>
        <v>N/A</v>
      </c>
      <c r="S80" s="235" t="str">
        <f>IF($F80=Lists!$D$5,IF('Table A2 Economic Benefits'!S132="","N/A",'Table A2 Economic Benefits'!S132),
IF(OR($F80=Lists!$D$4,$F80="&lt;Select&gt;"),"N/A","Error, please check"))</f>
        <v>N/A</v>
      </c>
      <c r="T80" s="235" t="str">
        <f>IF($F80=Lists!$D$5,IF('Table A2 Economic Benefits'!T132="","N/A",'Table A2 Economic Benefits'!T132),
IF(OR($F80=Lists!$D$4,$F80="&lt;Select&gt;"),"N/A","Error, please check"))</f>
        <v>N/A</v>
      </c>
      <c r="U80" s="235" t="str">
        <f>IF($F80=Lists!$D$5,IF('Table A2 Economic Benefits'!U132="","N/A",'Table A2 Economic Benefits'!U132),
IF(OR($F80=Lists!$D$4,$F80="&lt;Select&gt;"),"N/A","Error, please check"))</f>
        <v>N/A</v>
      </c>
      <c r="V80" s="235" t="str">
        <f>IF($F80=Lists!$D$5,IF('Table A2 Economic Benefits'!V132="","N/A",'Table A2 Economic Benefits'!V132),
IF(OR($F80=Lists!$D$4,$F80="&lt;Select&gt;"),"N/A","Error, please check"))</f>
        <v>N/A</v>
      </c>
      <c r="W80" s="235" t="str">
        <f>IF($F80=Lists!$D$5,IF('Table A2 Economic Benefits'!W132="","N/A",'Table A2 Economic Benefits'!W132),
IF(OR($F80=Lists!$D$4,$F80="&lt;Select&gt;"),"N/A","Error, please check"))</f>
        <v>N/A</v>
      </c>
      <c r="X80" s="235" t="str">
        <f>IF($F80=Lists!$D$5,IF('Table A2 Economic Benefits'!X132="","N/A",'Table A2 Economic Benefits'!X132),
IF(OR($F80=Lists!$D$4,$F80="&lt;Select&gt;"),"N/A","Error, please check"))</f>
        <v>N/A</v>
      </c>
      <c r="Y80" s="235" t="str">
        <f>IF($F80=Lists!$D$5,IF('Table A2 Economic Benefits'!Y132="","N/A",'Table A2 Economic Benefits'!Y132),
IF(OR($F80=Lists!$D$4,$F80="&lt;Select&gt;"),"N/A","Error, please check"))</f>
        <v>N/A</v>
      </c>
      <c r="Z80" s="235" t="str">
        <f>IF($F80=Lists!$D$5,IF('Table A2 Economic Benefits'!Z132="","N/A",'Table A2 Economic Benefits'!Z132),
IF(OR($F80=Lists!$D$4,$F80="&lt;Select&gt;"),"N/A","Error, please check"))</f>
        <v>N/A</v>
      </c>
      <c r="AA80" s="235" t="str">
        <f>IF($F80=Lists!$D$5,IF('Table A2 Economic Benefits'!AA132="","N/A",'Table A2 Economic Benefits'!AA132),
IF(OR($F80=Lists!$D$4,$F80="&lt;Select&gt;"),"N/A","Error, please check"))</f>
        <v>N/A</v>
      </c>
      <c r="AB80" s="235" t="str">
        <f>IF($F80=Lists!$D$5,IF('Table A2 Economic Benefits'!AB132="","N/A",'Table A2 Economic Benefits'!AB132),
IF(OR($F80=Lists!$D$4,$F80="&lt;Select&gt;"),"N/A","Error, please check"))</f>
        <v>N/A</v>
      </c>
      <c r="AC80" s="235" t="str">
        <f>IF($F80=Lists!$D$5,IF('Table A2 Economic Benefits'!AC132="","N/A",'Table A2 Economic Benefits'!AC132),
IF(OR($F80=Lists!$D$4,$F80="&lt;Select&gt;"),"N/A","Error, please check"))</f>
        <v>N/A</v>
      </c>
      <c r="AD80" s="235" t="str">
        <f>IF($F80=Lists!$D$5,IF('Table A2 Economic Benefits'!AD132="","N/A",'Table A2 Economic Benefits'!AD132),
IF(OR($F80=Lists!$D$4,$F80="&lt;Select&gt;"),"N/A","Error, please check"))</f>
        <v>N/A</v>
      </c>
      <c r="AE80" s="235" t="str">
        <f>IF($F80=Lists!$D$5,IF('Table A2 Economic Benefits'!AE132="","N/A",'Table A2 Economic Benefits'!AE132),
IF(OR($F80=Lists!$D$4,$F80="&lt;Select&gt;"),"N/A","Error, please check"))</f>
        <v>N/A</v>
      </c>
      <c r="AF80" s="235" t="str">
        <f>IF($F80=Lists!$D$5,IF('Table A2 Economic Benefits'!AF132="","N/A",'Table A2 Economic Benefits'!AF132),
IF(OR($F80=Lists!$D$4,$F80="&lt;Select&gt;"),"N/A","Error, please check"))</f>
        <v>N/A</v>
      </c>
      <c r="AG80" s="235" t="str">
        <f>IF($F80=Lists!$D$5,IF('Table A2 Economic Benefits'!AG132="","N/A",'Table A2 Economic Benefits'!AG132),
IF(OR($F80=Lists!$D$4,$F80="&lt;Select&gt;"),"N/A","Error, please check"))</f>
        <v>N/A</v>
      </c>
      <c r="AH80" s="235" t="str">
        <f>IF($F80=Lists!$D$5,IF('Table A2 Economic Benefits'!AH132="","N/A",'Table A2 Economic Benefits'!AH132),
IF(OR($F80=Lists!$D$4,$F80="&lt;Select&gt;"),"N/A","Error, please check"))</f>
        <v>N/A</v>
      </c>
      <c r="AI80" s="235" t="str">
        <f>IF($F80=Lists!$D$5,IF('Table A2 Economic Benefits'!AI132="","N/A",'Table A2 Economic Benefits'!AI132),
IF(OR($F80=Lists!$D$4,$F80="&lt;Select&gt;"),"N/A","Error, please check"))</f>
        <v>N/A</v>
      </c>
      <c r="AJ80" s="235" t="str">
        <f>IF($F80=Lists!$D$5,IF('Table A2 Economic Benefits'!AJ132="","N/A",'Table A2 Economic Benefits'!AJ132),
IF(OR($F80=Lists!$D$4,$F80="&lt;Select&gt;"),"N/A","Error, please check"))</f>
        <v>N/A</v>
      </c>
      <c r="AK80" s="235" t="str">
        <f>IF($F80=Lists!$D$5,IF('Table A2 Economic Benefits'!AK132="","N/A",'Table A2 Economic Benefits'!AK132),
IF(OR($F80=Lists!$D$4,$F80="&lt;Select&gt;"),"N/A","Error, please check"))</f>
        <v>N/A</v>
      </c>
      <c r="AL80" s="235" t="str">
        <f>IF($F80=Lists!$D$5,IF('Table A2 Economic Benefits'!AL132="","N/A",'Table A2 Economic Benefits'!AL132),
IF(OR($F80=Lists!$D$4,$F80="&lt;Select&gt;"),"N/A","Error, please check"))</f>
        <v>N/A</v>
      </c>
      <c r="AM80" s="235" t="str">
        <f>IF($F80=Lists!$D$5,IF('Table A2 Economic Benefits'!AM132="","N/A",'Table A2 Economic Benefits'!AM132),
IF(OR($F80=Lists!$D$4,$F80="&lt;Select&gt;"),"N/A","Error, please check"))</f>
        <v>N/A</v>
      </c>
      <c r="AN80" s="235" t="str">
        <f>IF($F80=Lists!$D$5,IF('Table A2 Economic Benefits'!AN132="","N/A",'Table A2 Economic Benefits'!AN132),
IF(OR($F80=Lists!$D$4,$F80="&lt;Select&gt;"),"N/A","Error, please check"))</f>
        <v>N/A</v>
      </c>
      <c r="AO80" s="235" t="str">
        <f>IF($F80=Lists!$D$5,IF('Table A2 Economic Benefits'!AO132="","N/A",'Table A2 Economic Benefits'!AO132),
IF(OR($F80=Lists!$D$4,$F80="&lt;Select&gt;"),"N/A","Error, please check"))</f>
        <v>N/A</v>
      </c>
      <c r="AP80" s="235" t="str">
        <f>IF($F80=Lists!$D$5,IF('Table A2 Economic Benefits'!AP132="","N/A",'Table A2 Economic Benefits'!AP132),
IF(OR($F80=Lists!$D$4,$F80="&lt;Select&gt;"),"N/A","Error, please check"))</f>
        <v>N/A</v>
      </c>
      <c r="AQ80" s="235" t="str">
        <f>IF($F80=Lists!$D$5,IF('Table A2 Economic Benefits'!AQ132="","N/A",'Table A2 Economic Benefits'!AQ132),
IF(OR($F80=Lists!$D$4,$F80="&lt;Select&gt;"),"N/A","Error, please check"))</f>
        <v>N/A</v>
      </c>
      <c r="AR80" s="235" t="str">
        <f>IF($F80=Lists!$D$5,IF('Table A2 Economic Benefits'!AR132="","N/A",'Table A2 Economic Benefits'!AR132),
IF(OR($F80=Lists!$D$4,$F80="&lt;Select&gt;"),"N/A","Error, please check"))</f>
        <v>N/A</v>
      </c>
      <c r="AS80" s="235" t="str">
        <f>IF($F80=Lists!$D$5,IF('Table A2 Economic Benefits'!AS132="","N/A",'Table A2 Economic Benefits'!AS132),
IF(OR($F80=Lists!$D$4,$F80="&lt;Select&gt;"),"N/A","Error, please check"))</f>
        <v>N/A</v>
      </c>
      <c r="AT80" s="235" t="str">
        <f>IF($F80=Lists!$D$5,IF('Table A2 Economic Benefits'!AT132="","N/A",'Table A2 Economic Benefits'!AT132),
IF(OR($F80=Lists!$D$4,$F80="&lt;Select&gt;"),"N/A","Error, please check"))</f>
        <v>N/A</v>
      </c>
      <c r="AU80" s="235" t="str">
        <f>IF($F80=Lists!$D$5,IF('Table A2 Economic Benefits'!AU132="","N/A",'Table A2 Economic Benefits'!AU132),
IF(OR($F80=Lists!$D$4,$F80="&lt;Select&gt;"),"N/A","Error, please check"))</f>
        <v>N/A</v>
      </c>
      <c r="AV80" s="235" t="str">
        <f>IF($F80=Lists!$D$5,IF('Table A2 Economic Benefits'!AV132="","N/A",'Table A2 Economic Benefits'!AV132),
IF(OR($F80=Lists!$D$4,$F80="&lt;Select&gt;"),"N/A","Error, please check"))</f>
        <v>N/A</v>
      </c>
      <c r="AW80" s="235" t="str">
        <f>IF($F80=Lists!$D$5,IF('Table A2 Economic Benefits'!AW132="","N/A",'Table A2 Economic Benefits'!AW132),
IF(OR($F80=Lists!$D$4,$F80="&lt;Select&gt;"),"N/A","Error, please check"))</f>
        <v>N/A</v>
      </c>
      <c r="AX80" s="235" t="str">
        <f>IF($F80=Lists!$D$5,IF('Table A2 Economic Benefits'!AX132="","N/A",'Table A2 Economic Benefits'!AX132),
IF(OR($F80=Lists!$D$4,$F80="&lt;Select&gt;"),"N/A","Error, please check"))</f>
        <v>N/A</v>
      </c>
      <c r="AY80" s="235" t="str">
        <f>IF($F80=Lists!$D$5,IF('Table A2 Economic Benefits'!AY132="","N/A",'Table A2 Economic Benefits'!AY132),
IF(OR($F80=Lists!$D$4,$F80="&lt;Select&gt;"),"N/A","Error, please check"))</f>
        <v>N/A</v>
      </c>
      <c r="AZ80" s="235" t="str">
        <f>IF($F80=Lists!$D$5,IF('Table A2 Economic Benefits'!AZ132="","N/A",'Table A2 Economic Benefits'!AZ132),
IF(OR($F80=Lists!$D$4,$F80="&lt;Select&gt;"),"N/A","Error, please check"))</f>
        <v>N/A</v>
      </c>
      <c r="BA80" s="235" t="str">
        <f>IF($F80=Lists!$D$5,IF('Table A2 Economic Benefits'!BA132="","N/A",'Table A2 Economic Benefits'!BA132),
IF(OR($F80=Lists!$D$4,$F80="&lt;Select&gt;"),"N/A","Error, please check"))</f>
        <v>N/A</v>
      </c>
      <c r="BB80" s="235" t="str">
        <f>IF($F80=Lists!$D$5,IF('Table A2 Economic Benefits'!BB132="","N/A",'Table A2 Economic Benefits'!BB132),
IF(OR($F80=Lists!$D$4,$F80="&lt;Select&gt;"),"N/A","Error, please check"))</f>
        <v>N/A</v>
      </c>
      <c r="BC80" s="235" t="str">
        <f>IF($F80=Lists!$D$5,IF('Table A2 Economic Benefits'!BC132="","N/A",'Table A2 Economic Benefits'!BC132),
IF(OR($F80=Lists!$D$4,$F80="&lt;Select&gt;"),"N/A","Error, please check"))</f>
        <v>N/A</v>
      </c>
      <c r="BD80" s="235" t="str">
        <f>IF($F80=Lists!$D$5,IF('Table A2 Economic Benefits'!BD132="","N/A",'Table A2 Economic Benefits'!BD132),
IF(OR($F80=Lists!$D$4,$F80="&lt;Select&gt;"),"N/A","Error, please check"))</f>
        <v>N/A</v>
      </c>
      <c r="BE80" s="235" t="str">
        <f>IF($F80=Lists!$D$5,IF('Table A2 Economic Benefits'!BE132="","N/A",'Table A2 Economic Benefits'!BE132),
IF(OR($F80=Lists!$D$4,$F80="&lt;Select&gt;"),"N/A","Error, please check"))</f>
        <v>N/A</v>
      </c>
      <c r="BF80" s="235" t="str">
        <f>IF($F80=Lists!$D$5,IF('Table A2 Economic Benefits'!BF132="","N/A",'Table A2 Economic Benefits'!BF132),
IF(OR($F80=Lists!$D$4,$F80="&lt;Select&gt;"),"N/A","Error, please check"))</f>
        <v>N/A</v>
      </c>
      <c r="BG80" s="235" t="str">
        <f>IF($F80=Lists!$D$5,IF('Table A2 Economic Benefits'!BG132="","N/A",'Table A2 Economic Benefits'!BG132),
IF(OR($F80=Lists!$D$4,$F80="&lt;Select&gt;"),"N/A","Error, please check"))</f>
        <v>N/A</v>
      </c>
      <c r="BH80" s="235" t="str">
        <f>IF($F80=Lists!$D$5,IF('Table A2 Economic Benefits'!BH132="","N/A",'Table A2 Economic Benefits'!BH132),
IF(OR($F80=Lists!$D$4,$F80="&lt;Select&gt;"),"N/A","Error, please check"))</f>
        <v>N/A</v>
      </c>
      <c r="BI80" s="235" t="str">
        <f>IF($F80=Lists!$D$5,IF('Table A2 Economic Benefits'!BI132="","N/A",'Table A2 Economic Benefits'!BI132),
IF(OR($F80=Lists!$D$4,$F80="&lt;Select&gt;"),"N/A","Error, please check"))</f>
        <v>N/A</v>
      </c>
      <c r="BJ80" s="235" t="str">
        <f>IF($F80=Lists!$D$5,IF('Table A2 Economic Benefits'!BJ132="","N/A",'Table A2 Economic Benefits'!BJ132),
IF(OR($F80=Lists!$D$4,$F80="&lt;Select&gt;"),"N/A","Error, please check"))</f>
        <v>N/A</v>
      </c>
      <c r="BK80" s="235" t="str">
        <f>IF($F80=Lists!$D$5,IF('Table A2 Economic Benefits'!BK132="","N/A",'Table A2 Economic Benefits'!BK132),
IF(OR($F80=Lists!$D$4,$F80="&lt;Select&gt;"),"N/A","Error, please check"))</f>
        <v>N/A</v>
      </c>
      <c r="BL80" s="235" t="str">
        <f>IF($F80=Lists!$D$5,IF('Table A2 Economic Benefits'!BL132="","N/A",'Table A2 Economic Benefits'!BL132),
IF(OR($F80=Lists!$D$4,$F80="&lt;Select&gt;"),"N/A","Error, please check"))</f>
        <v>N/A</v>
      </c>
      <c r="BM80" s="235" t="str">
        <f>IF($F80=Lists!$D$5,IF('Table A2 Economic Benefits'!BM132="","N/A",'Table A2 Economic Benefits'!BM132),
IF(OR($F80=Lists!$D$4,$F80="&lt;Select&gt;"),"N/A","Error, please check"))</f>
        <v>N/A</v>
      </c>
      <c r="BN80" s="235" t="str">
        <f>IF($F80=Lists!$D$5,IF('Table A2 Economic Benefits'!BN132="","N/A",'Table A2 Economic Benefits'!BN132),
IF(OR($F80=Lists!$D$4,$F80="&lt;Select&gt;"),"N/A","Error, please check"))</f>
        <v>N/A</v>
      </c>
    </row>
    <row r="81" spans="2:66" x14ac:dyDescent="0.4">
      <c r="C81" s="103" t="str">
        <f>'Table A2 Economic Benefits'!C133</f>
        <v>&lt;Select&gt;</v>
      </c>
      <c r="D81" s="103" t="str">
        <f>'Table A2 Economic Benefits'!D133</f>
        <v>&lt;Select&gt;</v>
      </c>
      <c r="E81" s="103" t="str">
        <f>'Table A2 Economic Benefits'!E133</f>
        <v/>
      </c>
      <c r="F81" s="103" t="str">
        <f>'Table A2 Economic Benefits'!F133</f>
        <v>&lt;Select&gt;</v>
      </c>
      <c r="G81" s="235" t="str">
        <f>IF($F81=Lists!$D$5,IF('Table A2 Economic Benefits'!G133="","N/A",'Table A2 Economic Benefits'!G133),
IF(OR($F81=Lists!$D$4,$F81="&lt;Select&gt;"),"N/A","Error, please check"))</f>
        <v>N/A</v>
      </c>
      <c r="H81" s="235" t="str">
        <f>IF($F81=Lists!$D$5,IF('Table A2 Economic Benefits'!H133="","N/A",'Table A2 Economic Benefits'!H133),
IF(OR($F81=Lists!$D$4,$F81="&lt;Select&gt;"),"N/A","Error, please check"))</f>
        <v>N/A</v>
      </c>
      <c r="I81" s="235" t="str">
        <f>IF($F81=Lists!$D$5,IF('Table A2 Economic Benefits'!I133="","N/A",'Table A2 Economic Benefits'!I133),
IF(OR($F81=Lists!$D$4,$F81="&lt;Select&gt;"),"N/A","Error, please check"))</f>
        <v>N/A</v>
      </c>
      <c r="J81" s="235" t="str">
        <f>IF($F81=Lists!$D$5,IF('Table A2 Economic Benefits'!J133="","N/A",'Table A2 Economic Benefits'!J133),
IF(OR($F81=Lists!$D$4,$F81="&lt;Select&gt;"),"N/A","Error, please check"))</f>
        <v>N/A</v>
      </c>
      <c r="K81" s="235" t="str">
        <f>IF($F81=Lists!$D$5,IF('Table A2 Economic Benefits'!K133="","N/A",'Table A2 Economic Benefits'!K133),
IF(OR($F81=Lists!$D$4,$F81="&lt;Select&gt;"),"N/A","Error, please check"))</f>
        <v>N/A</v>
      </c>
      <c r="L81" s="235" t="str">
        <f>IF($F81=Lists!$D$5,IF('Table A2 Economic Benefits'!L133="","N/A",'Table A2 Economic Benefits'!L133),
IF(OR($F81=Lists!$D$4,$F81="&lt;Select&gt;"),"N/A","Error, please check"))</f>
        <v>N/A</v>
      </c>
      <c r="M81" s="235" t="str">
        <f>IF($F81=Lists!$D$5,IF('Table A2 Economic Benefits'!M133="","N/A",'Table A2 Economic Benefits'!M133),
IF(OR($F81=Lists!$D$4,$F81="&lt;Select&gt;"),"N/A","Error, please check"))</f>
        <v>N/A</v>
      </c>
      <c r="N81" s="235" t="str">
        <f>IF($F81=Lists!$D$5,IF('Table A2 Economic Benefits'!N133="","N/A",'Table A2 Economic Benefits'!N133),
IF(OR($F81=Lists!$D$4,$F81="&lt;Select&gt;"),"N/A","Error, please check"))</f>
        <v>N/A</v>
      </c>
      <c r="O81" s="235" t="str">
        <f>IF($F81=Lists!$D$5,IF('Table A2 Economic Benefits'!O133="","N/A",'Table A2 Economic Benefits'!O133),
IF(OR($F81=Lists!$D$4,$F81="&lt;Select&gt;"),"N/A","Error, please check"))</f>
        <v>N/A</v>
      </c>
      <c r="P81" s="235" t="str">
        <f>IF($F81=Lists!$D$5,IF('Table A2 Economic Benefits'!P133="","N/A",'Table A2 Economic Benefits'!P133),
IF(OR($F81=Lists!$D$4,$F81="&lt;Select&gt;"),"N/A","Error, please check"))</f>
        <v>N/A</v>
      </c>
      <c r="Q81" s="235" t="str">
        <f>IF($F81=Lists!$D$5,IF('Table A2 Economic Benefits'!Q133="","N/A",'Table A2 Economic Benefits'!Q133),
IF(OR($F81=Lists!$D$4,$F81="&lt;Select&gt;"),"N/A","Error, please check"))</f>
        <v>N/A</v>
      </c>
      <c r="R81" s="235" t="str">
        <f>IF($F81=Lists!$D$5,IF('Table A2 Economic Benefits'!R133="","N/A",'Table A2 Economic Benefits'!R133),
IF(OR($F81=Lists!$D$4,$F81="&lt;Select&gt;"),"N/A","Error, please check"))</f>
        <v>N/A</v>
      </c>
      <c r="S81" s="235" t="str">
        <f>IF($F81=Lists!$D$5,IF('Table A2 Economic Benefits'!S133="","N/A",'Table A2 Economic Benefits'!S133),
IF(OR($F81=Lists!$D$4,$F81="&lt;Select&gt;"),"N/A","Error, please check"))</f>
        <v>N/A</v>
      </c>
      <c r="T81" s="235" t="str">
        <f>IF($F81=Lists!$D$5,IF('Table A2 Economic Benefits'!T133="","N/A",'Table A2 Economic Benefits'!T133),
IF(OR($F81=Lists!$D$4,$F81="&lt;Select&gt;"),"N/A","Error, please check"))</f>
        <v>N/A</v>
      </c>
      <c r="U81" s="235" t="str">
        <f>IF($F81=Lists!$D$5,IF('Table A2 Economic Benefits'!U133="","N/A",'Table A2 Economic Benefits'!U133),
IF(OR($F81=Lists!$D$4,$F81="&lt;Select&gt;"),"N/A","Error, please check"))</f>
        <v>N/A</v>
      </c>
      <c r="V81" s="235" t="str">
        <f>IF($F81=Lists!$D$5,IF('Table A2 Economic Benefits'!V133="","N/A",'Table A2 Economic Benefits'!V133),
IF(OR($F81=Lists!$D$4,$F81="&lt;Select&gt;"),"N/A","Error, please check"))</f>
        <v>N/A</v>
      </c>
      <c r="W81" s="235" t="str">
        <f>IF($F81=Lists!$D$5,IF('Table A2 Economic Benefits'!W133="","N/A",'Table A2 Economic Benefits'!W133),
IF(OR($F81=Lists!$D$4,$F81="&lt;Select&gt;"),"N/A","Error, please check"))</f>
        <v>N/A</v>
      </c>
      <c r="X81" s="235" t="str">
        <f>IF($F81=Lists!$D$5,IF('Table A2 Economic Benefits'!X133="","N/A",'Table A2 Economic Benefits'!X133),
IF(OR($F81=Lists!$D$4,$F81="&lt;Select&gt;"),"N/A","Error, please check"))</f>
        <v>N/A</v>
      </c>
      <c r="Y81" s="235" t="str">
        <f>IF($F81=Lists!$D$5,IF('Table A2 Economic Benefits'!Y133="","N/A",'Table A2 Economic Benefits'!Y133),
IF(OR($F81=Lists!$D$4,$F81="&lt;Select&gt;"),"N/A","Error, please check"))</f>
        <v>N/A</v>
      </c>
      <c r="Z81" s="235" t="str">
        <f>IF($F81=Lists!$D$5,IF('Table A2 Economic Benefits'!Z133="","N/A",'Table A2 Economic Benefits'!Z133),
IF(OR($F81=Lists!$D$4,$F81="&lt;Select&gt;"),"N/A","Error, please check"))</f>
        <v>N/A</v>
      </c>
      <c r="AA81" s="235" t="str">
        <f>IF($F81=Lists!$D$5,IF('Table A2 Economic Benefits'!AA133="","N/A",'Table A2 Economic Benefits'!AA133),
IF(OR($F81=Lists!$D$4,$F81="&lt;Select&gt;"),"N/A","Error, please check"))</f>
        <v>N/A</v>
      </c>
      <c r="AB81" s="235" t="str">
        <f>IF($F81=Lists!$D$5,IF('Table A2 Economic Benefits'!AB133="","N/A",'Table A2 Economic Benefits'!AB133),
IF(OR($F81=Lists!$D$4,$F81="&lt;Select&gt;"),"N/A","Error, please check"))</f>
        <v>N/A</v>
      </c>
      <c r="AC81" s="235" t="str">
        <f>IF($F81=Lists!$D$5,IF('Table A2 Economic Benefits'!AC133="","N/A",'Table A2 Economic Benefits'!AC133),
IF(OR($F81=Lists!$D$4,$F81="&lt;Select&gt;"),"N/A","Error, please check"))</f>
        <v>N/A</v>
      </c>
      <c r="AD81" s="235" t="str">
        <f>IF($F81=Lists!$D$5,IF('Table A2 Economic Benefits'!AD133="","N/A",'Table A2 Economic Benefits'!AD133),
IF(OR($F81=Lists!$D$4,$F81="&lt;Select&gt;"),"N/A","Error, please check"))</f>
        <v>N/A</v>
      </c>
      <c r="AE81" s="235" t="str">
        <f>IF($F81=Lists!$D$5,IF('Table A2 Economic Benefits'!AE133="","N/A",'Table A2 Economic Benefits'!AE133),
IF(OR($F81=Lists!$D$4,$F81="&lt;Select&gt;"),"N/A","Error, please check"))</f>
        <v>N/A</v>
      </c>
      <c r="AF81" s="235" t="str">
        <f>IF($F81=Lists!$D$5,IF('Table A2 Economic Benefits'!AF133="","N/A",'Table A2 Economic Benefits'!AF133),
IF(OR($F81=Lists!$D$4,$F81="&lt;Select&gt;"),"N/A","Error, please check"))</f>
        <v>N/A</v>
      </c>
      <c r="AG81" s="235" t="str">
        <f>IF($F81=Lists!$D$5,IF('Table A2 Economic Benefits'!AG133="","N/A",'Table A2 Economic Benefits'!AG133),
IF(OR($F81=Lists!$D$4,$F81="&lt;Select&gt;"),"N/A","Error, please check"))</f>
        <v>N/A</v>
      </c>
      <c r="AH81" s="235" t="str">
        <f>IF($F81=Lists!$D$5,IF('Table A2 Economic Benefits'!AH133="","N/A",'Table A2 Economic Benefits'!AH133),
IF(OR($F81=Lists!$D$4,$F81="&lt;Select&gt;"),"N/A","Error, please check"))</f>
        <v>N/A</v>
      </c>
      <c r="AI81" s="235" t="str">
        <f>IF($F81=Lists!$D$5,IF('Table A2 Economic Benefits'!AI133="","N/A",'Table A2 Economic Benefits'!AI133),
IF(OR($F81=Lists!$D$4,$F81="&lt;Select&gt;"),"N/A","Error, please check"))</f>
        <v>N/A</v>
      </c>
      <c r="AJ81" s="235" t="str">
        <f>IF($F81=Lists!$D$5,IF('Table A2 Economic Benefits'!AJ133="","N/A",'Table A2 Economic Benefits'!AJ133),
IF(OR($F81=Lists!$D$4,$F81="&lt;Select&gt;"),"N/A","Error, please check"))</f>
        <v>N/A</v>
      </c>
      <c r="AK81" s="235" t="str">
        <f>IF($F81=Lists!$D$5,IF('Table A2 Economic Benefits'!AK133="","N/A",'Table A2 Economic Benefits'!AK133),
IF(OR($F81=Lists!$D$4,$F81="&lt;Select&gt;"),"N/A","Error, please check"))</f>
        <v>N/A</v>
      </c>
      <c r="AL81" s="235" t="str">
        <f>IF($F81=Lists!$D$5,IF('Table A2 Economic Benefits'!AL133="","N/A",'Table A2 Economic Benefits'!AL133),
IF(OR($F81=Lists!$D$4,$F81="&lt;Select&gt;"),"N/A","Error, please check"))</f>
        <v>N/A</v>
      </c>
      <c r="AM81" s="235" t="str">
        <f>IF($F81=Lists!$D$5,IF('Table A2 Economic Benefits'!AM133="","N/A",'Table A2 Economic Benefits'!AM133),
IF(OR($F81=Lists!$D$4,$F81="&lt;Select&gt;"),"N/A","Error, please check"))</f>
        <v>N/A</v>
      </c>
      <c r="AN81" s="235" t="str">
        <f>IF($F81=Lists!$D$5,IF('Table A2 Economic Benefits'!AN133="","N/A",'Table A2 Economic Benefits'!AN133),
IF(OR($F81=Lists!$D$4,$F81="&lt;Select&gt;"),"N/A","Error, please check"))</f>
        <v>N/A</v>
      </c>
      <c r="AO81" s="235" t="str">
        <f>IF($F81=Lists!$D$5,IF('Table A2 Economic Benefits'!AO133="","N/A",'Table A2 Economic Benefits'!AO133),
IF(OR($F81=Lists!$D$4,$F81="&lt;Select&gt;"),"N/A","Error, please check"))</f>
        <v>N/A</v>
      </c>
      <c r="AP81" s="235" t="str">
        <f>IF($F81=Lists!$D$5,IF('Table A2 Economic Benefits'!AP133="","N/A",'Table A2 Economic Benefits'!AP133),
IF(OR($F81=Lists!$D$4,$F81="&lt;Select&gt;"),"N/A","Error, please check"))</f>
        <v>N/A</v>
      </c>
      <c r="AQ81" s="235" t="str">
        <f>IF($F81=Lists!$D$5,IF('Table A2 Economic Benefits'!AQ133="","N/A",'Table A2 Economic Benefits'!AQ133),
IF(OR($F81=Lists!$D$4,$F81="&lt;Select&gt;"),"N/A","Error, please check"))</f>
        <v>N/A</v>
      </c>
      <c r="AR81" s="235" t="str">
        <f>IF($F81=Lists!$D$5,IF('Table A2 Economic Benefits'!AR133="","N/A",'Table A2 Economic Benefits'!AR133),
IF(OR($F81=Lists!$D$4,$F81="&lt;Select&gt;"),"N/A","Error, please check"))</f>
        <v>N/A</v>
      </c>
      <c r="AS81" s="235" t="str">
        <f>IF($F81=Lists!$D$5,IF('Table A2 Economic Benefits'!AS133="","N/A",'Table A2 Economic Benefits'!AS133),
IF(OR($F81=Lists!$D$4,$F81="&lt;Select&gt;"),"N/A","Error, please check"))</f>
        <v>N/A</v>
      </c>
      <c r="AT81" s="235" t="str">
        <f>IF($F81=Lists!$D$5,IF('Table A2 Economic Benefits'!AT133="","N/A",'Table A2 Economic Benefits'!AT133),
IF(OR($F81=Lists!$D$4,$F81="&lt;Select&gt;"),"N/A","Error, please check"))</f>
        <v>N/A</v>
      </c>
      <c r="AU81" s="235" t="str">
        <f>IF($F81=Lists!$D$5,IF('Table A2 Economic Benefits'!AU133="","N/A",'Table A2 Economic Benefits'!AU133),
IF(OR($F81=Lists!$D$4,$F81="&lt;Select&gt;"),"N/A","Error, please check"))</f>
        <v>N/A</v>
      </c>
      <c r="AV81" s="235" t="str">
        <f>IF($F81=Lists!$D$5,IF('Table A2 Economic Benefits'!AV133="","N/A",'Table A2 Economic Benefits'!AV133),
IF(OR($F81=Lists!$D$4,$F81="&lt;Select&gt;"),"N/A","Error, please check"))</f>
        <v>N/A</v>
      </c>
      <c r="AW81" s="235" t="str">
        <f>IF($F81=Lists!$D$5,IF('Table A2 Economic Benefits'!AW133="","N/A",'Table A2 Economic Benefits'!AW133),
IF(OR($F81=Lists!$D$4,$F81="&lt;Select&gt;"),"N/A","Error, please check"))</f>
        <v>N/A</v>
      </c>
      <c r="AX81" s="235" t="str">
        <f>IF($F81=Lists!$D$5,IF('Table A2 Economic Benefits'!AX133="","N/A",'Table A2 Economic Benefits'!AX133),
IF(OR($F81=Lists!$D$4,$F81="&lt;Select&gt;"),"N/A","Error, please check"))</f>
        <v>N/A</v>
      </c>
      <c r="AY81" s="235" t="str">
        <f>IF($F81=Lists!$D$5,IF('Table A2 Economic Benefits'!AY133="","N/A",'Table A2 Economic Benefits'!AY133),
IF(OR($F81=Lists!$D$4,$F81="&lt;Select&gt;"),"N/A","Error, please check"))</f>
        <v>N/A</v>
      </c>
      <c r="AZ81" s="235" t="str">
        <f>IF($F81=Lists!$D$5,IF('Table A2 Economic Benefits'!AZ133="","N/A",'Table A2 Economic Benefits'!AZ133),
IF(OR($F81=Lists!$D$4,$F81="&lt;Select&gt;"),"N/A","Error, please check"))</f>
        <v>N/A</v>
      </c>
      <c r="BA81" s="235" t="str">
        <f>IF($F81=Lists!$D$5,IF('Table A2 Economic Benefits'!BA133="","N/A",'Table A2 Economic Benefits'!BA133),
IF(OR($F81=Lists!$D$4,$F81="&lt;Select&gt;"),"N/A","Error, please check"))</f>
        <v>N/A</v>
      </c>
      <c r="BB81" s="235" t="str">
        <f>IF($F81=Lists!$D$5,IF('Table A2 Economic Benefits'!BB133="","N/A",'Table A2 Economic Benefits'!BB133),
IF(OR($F81=Lists!$D$4,$F81="&lt;Select&gt;"),"N/A","Error, please check"))</f>
        <v>N/A</v>
      </c>
      <c r="BC81" s="235" t="str">
        <f>IF($F81=Lists!$D$5,IF('Table A2 Economic Benefits'!BC133="","N/A",'Table A2 Economic Benefits'!BC133),
IF(OR($F81=Lists!$D$4,$F81="&lt;Select&gt;"),"N/A","Error, please check"))</f>
        <v>N/A</v>
      </c>
      <c r="BD81" s="235" t="str">
        <f>IF($F81=Lists!$D$5,IF('Table A2 Economic Benefits'!BD133="","N/A",'Table A2 Economic Benefits'!BD133),
IF(OR($F81=Lists!$D$4,$F81="&lt;Select&gt;"),"N/A","Error, please check"))</f>
        <v>N/A</v>
      </c>
      <c r="BE81" s="235" t="str">
        <f>IF($F81=Lists!$D$5,IF('Table A2 Economic Benefits'!BE133="","N/A",'Table A2 Economic Benefits'!BE133),
IF(OR($F81=Lists!$D$4,$F81="&lt;Select&gt;"),"N/A","Error, please check"))</f>
        <v>N/A</v>
      </c>
      <c r="BF81" s="235" t="str">
        <f>IF($F81=Lists!$D$5,IF('Table A2 Economic Benefits'!BF133="","N/A",'Table A2 Economic Benefits'!BF133),
IF(OR($F81=Lists!$D$4,$F81="&lt;Select&gt;"),"N/A","Error, please check"))</f>
        <v>N/A</v>
      </c>
      <c r="BG81" s="235" t="str">
        <f>IF($F81=Lists!$D$5,IF('Table A2 Economic Benefits'!BG133="","N/A",'Table A2 Economic Benefits'!BG133),
IF(OR($F81=Lists!$D$4,$F81="&lt;Select&gt;"),"N/A","Error, please check"))</f>
        <v>N/A</v>
      </c>
      <c r="BH81" s="235" t="str">
        <f>IF($F81=Lists!$D$5,IF('Table A2 Economic Benefits'!BH133="","N/A",'Table A2 Economic Benefits'!BH133),
IF(OR($F81=Lists!$D$4,$F81="&lt;Select&gt;"),"N/A","Error, please check"))</f>
        <v>N/A</v>
      </c>
      <c r="BI81" s="235" t="str">
        <f>IF($F81=Lists!$D$5,IF('Table A2 Economic Benefits'!BI133="","N/A",'Table A2 Economic Benefits'!BI133),
IF(OR($F81=Lists!$D$4,$F81="&lt;Select&gt;"),"N/A","Error, please check"))</f>
        <v>N/A</v>
      </c>
      <c r="BJ81" s="235" t="str">
        <f>IF($F81=Lists!$D$5,IF('Table A2 Economic Benefits'!BJ133="","N/A",'Table A2 Economic Benefits'!BJ133),
IF(OR($F81=Lists!$D$4,$F81="&lt;Select&gt;"),"N/A","Error, please check"))</f>
        <v>N/A</v>
      </c>
      <c r="BK81" s="235" t="str">
        <f>IF($F81=Lists!$D$5,IF('Table A2 Economic Benefits'!BK133="","N/A",'Table A2 Economic Benefits'!BK133),
IF(OR($F81=Lists!$D$4,$F81="&lt;Select&gt;"),"N/A","Error, please check"))</f>
        <v>N/A</v>
      </c>
      <c r="BL81" s="235" t="str">
        <f>IF($F81=Lists!$D$5,IF('Table A2 Economic Benefits'!BL133="","N/A",'Table A2 Economic Benefits'!BL133),
IF(OR($F81=Lists!$D$4,$F81="&lt;Select&gt;"),"N/A","Error, please check"))</f>
        <v>N/A</v>
      </c>
      <c r="BM81" s="235" t="str">
        <f>IF($F81=Lists!$D$5,IF('Table A2 Economic Benefits'!BM133="","N/A",'Table A2 Economic Benefits'!BM133),
IF(OR($F81=Lists!$D$4,$F81="&lt;Select&gt;"),"N/A","Error, please check"))</f>
        <v>N/A</v>
      </c>
      <c r="BN81" s="235" t="str">
        <f>IF($F81=Lists!$D$5,IF('Table A2 Economic Benefits'!BN133="","N/A",'Table A2 Economic Benefits'!BN133),
IF(OR($F81=Lists!$D$4,$F81="&lt;Select&gt;"),"N/A","Error, please check"))</f>
        <v>N/A</v>
      </c>
    </row>
    <row r="82" spans="2:66" x14ac:dyDescent="0.4">
      <c r="C82" s="103" t="str">
        <f>'Table A2 Economic Benefits'!C134</f>
        <v>&lt;Select&gt;</v>
      </c>
      <c r="D82" s="103" t="str">
        <f>'Table A2 Economic Benefits'!D134</f>
        <v>&lt;Select&gt;</v>
      </c>
      <c r="E82" s="103" t="str">
        <f>'Table A2 Economic Benefits'!E134</f>
        <v/>
      </c>
      <c r="F82" s="103" t="str">
        <f>'Table A2 Economic Benefits'!F134</f>
        <v>&lt;Select&gt;</v>
      </c>
      <c r="G82" s="235" t="str">
        <f>IF($F82=Lists!$D$5,IF('Table A2 Economic Benefits'!G134="","N/A",'Table A2 Economic Benefits'!G134),
IF(OR($F82=Lists!$D$4,$F82="&lt;Select&gt;"),"N/A","Error, please check"))</f>
        <v>N/A</v>
      </c>
      <c r="H82" s="235" t="str">
        <f>IF($F82=Lists!$D$5,IF('Table A2 Economic Benefits'!H134="","N/A",'Table A2 Economic Benefits'!H134),
IF(OR($F82=Lists!$D$4,$F82="&lt;Select&gt;"),"N/A","Error, please check"))</f>
        <v>N/A</v>
      </c>
      <c r="I82" s="235" t="str">
        <f>IF($F82=Lists!$D$5,IF('Table A2 Economic Benefits'!I134="","N/A",'Table A2 Economic Benefits'!I134),
IF(OR($F82=Lists!$D$4,$F82="&lt;Select&gt;"),"N/A","Error, please check"))</f>
        <v>N/A</v>
      </c>
      <c r="J82" s="235" t="str">
        <f>IF($F82=Lists!$D$5,IF('Table A2 Economic Benefits'!J134="","N/A",'Table A2 Economic Benefits'!J134),
IF(OR($F82=Lists!$D$4,$F82="&lt;Select&gt;"),"N/A","Error, please check"))</f>
        <v>N/A</v>
      </c>
      <c r="K82" s="235" t="str">
        <f>IF($F82=Lists!$D$5,IF('Table A2 Economic Benefits'!K134="","N/A",'Table A2 Economic Benefits'!K134),
IF(OR($F82=Lists!$D$4,$F82="&lt;Select&gt;"),"N/A","Error, please check"))</f>
        <v>N/A</v>
      </c>
      <c r="L82" s="235" t="str">
        <f>IF($F82=Lists!$D$5,IF('Table A2 Economic Benefits'!L134="","N/A",'Table A2 Economic Benefits'!L134),
IF(OR($F82=Lists!$D$4,$F82="&lt;Select&gt;"),"N/A","Error, please check"))</f>
        <v>N/A</v>
      </c>
      <c r="M82" s="235" t="str">
        <f>IF($F82=Lists!$D$5,IF('Table A2 Economic Benefits'!M134="","N/A",'Table A2 Economic Benefits'!M134),
IF(OR($F82=Lists!$D$4,$F82="&lt;Select&gt;"),"N/A","Error, please check"))</f>
        <v>N/A</v>
      </c>
      <c r="N82" s="235" t="str">
        <f>IF($F82=Lists!$D$5,IF('Table A2 Economic Benefits'!N134="","N/A",'Table A2 Economic Benefits'!N134),
IF(OR($F82=Lists!$D$4,$F82="&lt;Select&gt;"),"N/A","Error, please check"))</f>
        <v>N/A</v>
      </c>
      <c r="O82" s="235" t="str">
        <f>IF($F82=Lists!$D$5,IF('Table A2 Economic Benefits'!O134="","N/A",'Table A2 Economic Benefits'!O134),
IF(OR($F82=Lists!$D$4,$F82="&lt;Select&gt;"),"N/A","Error, please check"))</f>
        <v>N/A</v>
      </c>
      <c r="P82" s="235" t="str">
        <f>IF($F82=Lists!$D$5,IF('Table A2 Economic Benefits'!P134="","N/A",'Table A2 Economic Benefits'!P134),
IF(OR($F82=Lists!$D$4,$F82="&lt;Select&gt;"),"N/A","Error, please check"))</f>
        <v>N/A</v>
      </c>
      <c r="Q82" s="235" t="str">
        <f>IF($F82=Lists!$D$5,IF('Table A2 Economic Benefits'!Q134="","N/A",'Table A2 Economic Benefits'!Q134),
IF(OR($F82=Lists!$D$4,$F82="&lt;Select&gt;"),"N/A","Error, please check"))</f>
        <v>N/A</v>
      </c>
      <c r="R82" s="235" t="str">
        <f>IF($F82=Lists!$D$5,IF('Table A2 Economic Benefits'!R134="","N/A",'Table A2 Economic Benefits'!R134),
IF(OR($F82=Lists!$D$4,$F82="&lt;Select&gt;"),"N/A","Error, please check"))</f>
        <v>N/A</v>
      </c>
      <c r="S82" s="235" t="str">
        <f>IF($F82=Lists!$D$5,IF('Table A2 Economic Benefits'!S134="","N/A",'Table A2 Economic Benefits'!S134),
IF(OR($F82=Lists!$D$4,$F82="&lt;Select&gt;"),"N/A","Error, please check"))</f>
        <v>N/A</v>
      </c>
      <c r="T82" s="235" t="str">
        <f>IF($F82=Lists!$D$5,IF('Table A2 Economic Benefits'!T134="","N/A",'Table A2 Economic Benefits'!T134),
IF(OR($F82=Lists!$D$4,$F82="&lt;Select&gt;"),"N/A","Error, please check"))</f>
        <v>N/A</v>
      </c>
      <c r="U82" s="235" t="str">
        <f>IF($F82=Lists!$D$5,IF('Table A2 Economic Benefits'!U134="","N/A",'Table A2 Economic Benefits'!U134),
IF(OR($F82=Lists!$D$4,$F82="&lt;Select&gt;"),"N/A","Error, please check"))</f>
        <v>N/A</v>
      </c>
      <c r="V82" s="235" t="str">
        <f>IF($F82=Lists!$D$5,IF('Table A2 Economic Benefits'!V134="","N/A",'Table A2 Economic Benefits'!V134),
IF(OR($F82=Lists!$D$4,$F82="&lt;Select&gt;"),"N/A","Error, please check"))</f>
        <v>N/A</v>
      </c>
      <c r="W82" s="235" t="str">
        <f>IF($F82=Lists!$D$5,IF('Table A2 Economic Benefits'!W134="","N/A",'Table A2 Economic Benefits'!W134),
IF(OR($F82=Lists!$D$4,$F82="&lt;Select&gt;"),"N/A","Error, please check"))</f>
        <v>N/A</v>
      </c>
      <c r="X82" s="235" t="str">
        <f>IF($F82=Lists!$D$5,IF('Table A2 Economic Benefits'!X134="","N/A",'Table A2 Economic Benefits'!X134),
IF(OR($F82=Lists!$D$4,$F82="&lt;Select&gt;"),"N/A","Error, please check"))</f>
        <v>N/A</v>
      </c>
      <c r="Y82" s="235" t="str">
        <f>IF($F82=Lists!$D$5,IF('Table A2 Economic Benefits'!Y134="","N/A",'Table A2 Economic Benefits'!Y134),
IF(OR($F82=Lists!$D$4,$F82="&lt;Select&gt;"),"N/A","Error, please check"))</f>
        <v>N/A</v>
      </c>
      <c r="Z82" s="235" t="str">
        <f>IF($F82=Lists!$D$5,IF('Table A2 Economic Benefits'!Z134="","N/A",'Table A2 Economic Benefits'!Z134),
IF(OR($F82=Lists!$D$4,$F82="&lt;Select&gt;"),"N/A","Error, please check"))</f>
        <v>N/A</v>
      </c>
      <c r="AA82" s="235" t="str">
        <f>IF($F82=Lists!$D$5,IF('Table A2 Economic Benefits'!AA134="","N/A",'Table A2 Economic Benefits'!AA134),
IF(OR($F82=Lists!$D$4,$F82="&lt;Select&gt;"),"N/A","Error, please check"))</f>
        <v>N/A</v>
      </c>
      <c r="AB82" s="235" t="str">
        <f>IF($F82=Lists!$D$5,IF('Table A2 Economic Benefits'!AB134="","N/A",'Table A2 Economic Benefits'!AB134),
IF(OR($F82=Lists!$D$4,$F82="&lt;Select&gt;"),"N/A","Error, please check"))</f>
        <v>N/A</v>
      </c>
      <c r="AC82" s="235" t="str">
        <f>IF($F82=Lists!$D$5,IF('Table A2 Economic Benefits'!AC134="","N/A",'Table A2 Economic Benefits'!AC134),
IF(OR($F82=Lists!$D$4,$F82="&lt;Select&gt;"),"N/A","Error, please check"))</f>
        <v>N/A</v>
      </c>
      <c r="AD82" s="235" t="str">
        <f>IF($F82=Lists!$D$5,IF('Table A2 Economic Benefits'!AD134="","N/A",'Table A2 Economic Benefits'!AD134),
IF(OR($F82=Lists!$D$4,$F82="&lt;Select&gt;"),"N/A","Error, please check"))</f>
        <v>N/A</v>
      </c>
      <c r="AE82" s="235" t="str">
        <f>IF($F82=Lists!$D$5,IF('Table A2 Economic Benefits'!AE134="","N/A",'Table A2 Economic Benefits'!AE134),
IF(OR($F82=Lists!$D$4,$F82="&lt;Select&gt;"),"N/A","Error, please check"))</f>
        <v>N/A</v>
      </c>
      <c r="AF82" s="235" t="str">
        <f>IF($F82=Lists!$D$5,IF('Table A2 Economic Benefits'!AF134="","N/A",'Table A2 Economic Benefits'!AF134),
IF(OR($F82=Lists!$D$4,$F82="&lt;Select&gt;"),"N/A","Error, please check"))</f>
        <v>N/A</v>
      </c>
      <c r="AG82" s="235" t="str">
        <f>IF($F82=Lists!$D$5,IF('Table A2 Economic Benefits'!AG134="","N/A",'Table A2 Economic Benefits'!AG134),
IF(OR($F82=Lists!$D$4,$F82="&lt;Select&gt;"),"N/A","Error, please check"))</f>
        <v>N/A</v>
      </c>
      <c r="AH82" s="235" t="str">
        <f>IF($F82=Lists!$D$5,IF('Table A2 Economic Benefits'!AH134="","N/A",'Table A2 Economic Benefits'!AH134),
IF(OR($F82=Lists!$D$4,$F82="&lt;Select&gt;"),"N/A","Error, please check"))</f>
        <v>N/A</v>
      </c>
      <c r="AI82" s="235" t="str">
        <f>IF($F82=Lists!$D$5,IF('Table A2 Economic Benefits'!AI134="","N/A",'Table A2 Economic Benefits'!AI134),
IF(OR($F82=Lists!$D$4,$F82="&lt;Select&gt;"),"N/A","Error, please check"))</f>
        <v>N/A</v>
      </c>
      <c r="AJ82" s="235" t="str">
        <f>IF($F82=Lists!$D$5,IF('Table A2 Economic Benefits'!AJ134="","N/A",'Table A2 Economic Benefits'!AJ134),
IF(OR($F82=Lists!$D$4,$F82="&lt;Select&gt;"),"N/A","Error, please check"))</f>
        <v>N/A</v>
      </c>
      <c r="AK82" s="235" t="str">
        <f>IF($F82=Lists!$D$5,IF('Table A2 Economic Benefits'!AK134="","N/A",'Table A2 Economic Benefits'!AK134),
IF(OR($F82=Lists!$D$4,$F82="&lt;Select&gt;"),"N/A","Error, please check"))</f>
        <v>N/A</v>
      </c>
      <c r="AL82" s="235" t="str">
        <f>IF($F82=Lists!$D$5,IF('Table A2 Economic Benefits'!AL134="","N/A",'Table A2 Economic Benefits'!AL134),
IF(OR($F82=Lists!$D$4,$F82="&lt;Select&gt;"),"N/A","Error, please check"))</f>
        <v>N/A</v>
      </c>
      <c r="AM82" s="235" t="str">
        <f>IF($F82=Lists!$D$5,IF('Table A2 Economic Benefits'!AM134="","N/A",'Table A2 Economic Benefits'!AM134),
IF(OR($F82=Lists!$D$4,$F82="&lt;Select&gt;"),"N/A","Error, please check"))</f>
        <v>N/A</v>
      </c>
      <c r="AN82" s="235" t="str">
        <f>IF($F82=Lists!$D$5,IF('Table A2 Economic Benefits'!AN134="","N/A",'Table A2 Economic Benefits'!AN134),
IF(OR($F82=Lists!$D$4,$F82="&lt;Select&gt;"),"N/A","Error, please check"))</f>
        <v>N/A</v>
      </c>
      <c r="AO82" s="235" t="str">
        <f>IF($F82=Lists!$D$5,IF('Table A2 Economic Benefits'!AO134="","N/A",'Table A2 Economic Benefits'!AO134),
IF(OR($F82=Lists!$D$4,$F82="&lt;Select&gt;"),"N/A","Error, please check"))</f>
        <v>N/A</v>
      </c>
      <c r="AP82" s="235" t="str">
        <f>IF($F82=Lists!$D$5,IF('Table A2 Economic Benefits'!AP134="","N/A",'Table A2 Economic Benefits'!AP134),
IF(OR($F82=Lists!$D$4,$F82="&lt;Select&gt;"),"N/A","Error, please check"))</f>
        <v>N/A</v>
      </c>
      <c r="AQ82" s="235" t="str">
        <f>IF($F82=Lists!$D$5,IF('Table A2 Economic Benefits'!AQ134="","N/A",'Table A2 Economic Benefits'!AQ134),
IF(OR($F82=Lists!$D$4,$F82="&lt;Select&gt;"),"N/A","Error, please check"))</f>
        <v>N/A</v>
      </c>
      <c r="AR82" s="235" t="str">
        <f>IF($F82=Lists!$D$5,IF('Table A2 Economic Benefits'!AR134="","N/A",'Table A2 Economic Benefits'!AR134),
IF(OR($F82=Lists!$D$4,$F82="&lt;Select&gt;"),"N/A","Error, please check"))</f>
        <v>N/A</v>
      </c>
      <c r="AS82" s="235" t="str">
        <f>IF($F82=Lists!$D$5,IF('Table A2 Economic Benefits'!AS134="","N/A",'Table A2 Economic Benefits'!AS134),
IF(OR($F82=Lists!$D$4,$F82="&lt;Select&gt;"),"N/A","Error, please check"))</f>
        <v>N/A</v>
      </c>
      <c r="AT82" s="235" t="str">
        <f>IF($F82=Lists!$D$5,IF('Table A2 Economic Benefits'!AT134="","N/A",'Table A2 Economic Benefits'!AT134),
IF(OR($F82=Lists!$D$4,$F82="&lt;Select&gt;"),"N/A","Error, please check"))</f>
        <v>N/A</v>
      </c>
      <c r="AU82" s="235" t="str">
        <f>IF($F82=Lists!$D$5,IF('Table A2 Economic Benefits'!AU134="","N/A",'Table A2 Economic Benefits'!AU134),
IF(OR($F82=Lists!$D$4,$F82="&lt;Select&gt;"),"N/A","Error, please check"))</f>
        <v>N/A</v>
      </c>
      <c r="AV82" s="235" t="str">
        <f>IF($F82=Lists!$D$5,IF('Table A2 Economic Benefits'!AV134="","N/A",'Table A2 Economic Benefits'!AV134),
IF(OR($F82=Lists!$D$4,$F82="&lt;Select&gt;"),"N/A","Error, please check"))</f>
        <v>N/A</v>
      </c>
      <c r="AW82" s="235" t="str">
        <f>IF($F82=Lists!$D$5,IF('Table A2 Economic Benefits'!AW134="","N/A",'Table A2 Economic Benefits'!AW134),
IF(OR($F82=Lists!$D$4,$F82="&lt;Select&gt;"),"N/A","Error, please check"))</f>
        <v>N/A</v>
      </c>
      <c r="AX82" s="235" t="str">
        <f>IF($F82=Lists!$D$5,IF('Table A2 Economic Benefits'!AX134="","N/A",'Table A2 Economic Benefits'!AX134),
IF(OR($F82=Lists!$D$4,$F82="&lt;Select&gt;"),"N/A","Error, please check"))</f>
        <v>N/A</v>
      </c>
      <c r="AY82" s="235" t="str">
        <f>IF($F82=Lists!$D$5,IF('Table A2 Economic Benefits'!AY134="","N/A",'Table A2 Economic Benefits'!AY134),
IF(OR($F82=Lists!$D$4,$F82="&lt;Select&gt;"),"N/A","Error, please check"))</f>
        <v>N/A</v>
      </c>
      <c r="AZ82" s="235" t="str">
        <f>IF($F82=Lists!$D$5,IF('Table A2 Economic Benefits'!AZ134="","N/A",'Table A2 Economic Benefits'!AZ134),
IF(OR($F82=Lists!$D$4,$F82="&lt;Select&gt;"),"N/A","Error, please check"))</f>
        <v>N/A</v>
      </c>
      <c r="BA82" s="235" t="str">
        <f>IF($F82=Lists!$D$5,IF('Table A2 Economic Benefits'!BA134="","N/A",'Table A2 Economic Benefits'!BA134),
IF(OR($F82=Lists!$D$4,$F82="&lt;Select&gt;"),"N/A","Error, please check"))</f>
        <v>N/A</v>
      </c>
      <c r="BB82" s="235" t="str">
        <f>IF($F82=Lists!$D$5,IF('Table A2 Economic Benefits'!BB134="","N/A",'Table A2 Economic Benefits'!BB134),
IF(OR($F82=Lists!$D$4,$F82="&lt;Select&gt;"),"N/A","Error, please check"))</f>
        <v>N/A</v>
      </c>
      <c r="BC82" s="235" t="str">
        <f>IF($F82=Lists!$D$5,IF('Table A2 Economic Benefits'!BC134="","N/A",'Table A2 Economic Benefits'!BC134),
IF(OR($F82=Lists!$D$4,$F82="&lt;Select&gt;"),"N/A","Error, please check"))</f>
        <v>N/A</v>
      </c>
      <c r="BD82" s="235" t="str">
        <f>IF($F82=Lists!$D$5,IF('Table A2 Economic Benefits'!BD134="","N/A",'Table A2 Economic Benefits'!BD134),
IF(OR($F82=Lists!$D$4,$F82="&lt;Select&gt;"),"N/A","Error, please check"))</f>
        <v>N/A</v>
      </c>
      <c r="BE82" s="235" t="str">
        <f>IF($F82=Lists!$D$5,IF('Table A2 Economic Benefits'!BE134="","N/A",'Table A2 Economic Benefits'!BE134),
IF(OR($F82=Lists!$D$4,$F82="&lt;Select&gt;"),"N/A","Error, please check"))</f>
        <v>N/A</v>
      </c>
      <c r="BF82" s="235" t="str">
        <f>IF($F82=Lists!$D$5,IF('Table A2 Economic Benefits'!BF134="","N/A",'Table A2 Economic Benefits'!BF134),
IF(OR($F82=Lists!$D$4,$F82="&lt;Select&gt;"),"N/A","Error, please check"))</f>
        <v>N/A</v>
      </c>
      <c r="BG82" s="235" t="str">
        <f>IF($F82=Lists!$D$5,IF('Table A2 Economic Benefits'!BG134="","N/A",'Table A2 Economic Benefits'!BG134),
IF(OR($F82=Lists!$D$4,$F82="&lt;Select&gt;"),"N/A","Error, please check"))</f>
        <v>N/A</v>
      </c>
      <c r="BH82" s="235" t="str">
        <f>IF($F82=Lists!$D$5,IF('Table A2 Economic Benefits'!BH134="","N/A",'Table A2 Economic Benefits'!BH134),
IF(OR($F82=Lists!$D$4,$F82="&lt;Select&gt;"),"N/A","Error, please check"))</f>
        <v>N/A</v>
      </c>
      <c r="BI82" s="235" t="str">
        <f>IF($F82=Lists!$D$5,IF('Table A2 Economic Benefits'!BI134="","N/A",'Table A2 Economic Benefits'!BI134),
IF(OR($F82=Lists!$D$4,$F82="&lt;Select&gt;"),"N/A","Error, please check"))</f>
        <v>N/A</v>
      </c>
      <c r="BJ82" s="235" t="str">
        <f>IF($F82=Lists!$D$5,IF('Table A2 Economic Benefits'!BJ134="","N/A",'Table A2 Economic Benefits'!BJ134),
IF(OR($F82=Lists!$D$4,$F82="&lt;Select&gt;"),"N/A","Error, please check"))</f>
        <v>N/A</v>
      </c>
      <c r="BK82" s="235" t="str">
        <f>IF($F82=Lists!$D$5,IF('Table A2 Economic Benefits'!BK134="","N/A",'Table A2 Economic Benefits'!BK134),
IF(OR($F82=Lists!$D$4,$F82="&lt;Select&gt;"),"N/A","Error, please check"))</f>
        <v>N/A</v>
      </c>
      <c r="BL82" s="235" t="str">
        <f>IF($F82=Lists!$D$5,IF('Table A2 Economic Benefits'!BL134="","N/A",'Table A2 Economic Benefits'!BL134),
IF(OR($F82=Lists!$D$4,$F82="&lt;Select&gt;"),"N/A","Error, please check"))</f>
        <v>N/A</v>
      </c>
      <c r="BM82" s="235" t="str">
        <f>IF($F82=Lists!$D$5,IF('Table A2 Economic Benefits'!BM134="","N/A",'Table A2 Economic Benefits'!BM134),
IF(OR($F82=Lists!$D$4,$F82="&lt;Select&gt;"),"N/A","Error, please check"))</f>
        <v>N/A</v>
      </c>
      <c r="BN82" s="235" t="str">
        <f>IF($F82=Lists!$D$5,IF('Table A2 Economic Benefits'!BN134="","N/A",'Table A2 Economic Benefits'!BN134),
IF(OR($F82=Lists!$D$4,$F82="&lt;Select&gt;"),"N/A","Error, please check"))</f>
        <v>N/A</v>
      </c>
    </row>
    <row r="83" spans="2:66" x14ac:dyDescent="0.4">
      <c r="C83" s="103" t="str">
        <f>'Table A2 Economic Benefits'!C135</f>
        <v>&lt;Select&gt;</v>
      </c>
      <c r="D83" s="103" t="str">
        <f>'Table A2 Economic Benefits'!D135</f>
        <v>&lt;Select&gt;</v>
      </c>
      <c r="E83" s="103" t="str">
        <f>'Table A2 Economic Benefits'!E135</f>
        <v/>
      </c>
      <c r="F83" s="103" t="str">
        <f>'Table A2 Economic Benefits'!F135</f>
        <v>&lt;Select&gt;</v>
      </c>
      <c r="G83" s="235" t="str">
        <f>IF($F83=Lists!$D$5,IF('Table A2 Economic Benefits'!G135="","N/A",'Table A2 Economic Benefits'!G135),
IF(OR($F83=Lists!$D$4,$F83="&lt;Select&gt;"),"N/A","Error, please check"))</f>
        <v>N/A</v>
      </c>
      <c r="H83" s="235" t="str">
        <f>IF($F83=Lists!$D$5,IF('Table A2 Economic Benefits'!H135="","N/A",'Table A2 Economic Benefits'!H135),
IF(OR($F83=Lists!$D$4,$F83="&lt;Select&gt;"),"N/A","Error, please check"))</f>
        <v>N/A</v>
      </c>
      <c r="I83" s="235" t="str">
        <f>IF($F83=Lists!$D$5,IF('Table A2 Economic Benefits'!I135="","N/A",'Table A2 Economic Benefits'!I135),
IF(OR($F83=Lists!$D$4,$F83="&lt;Select&gt;"),"N/A","Error, please check"))</f>
        <v>N/A</v>
      </c>
      <c r="J83" s="235" t="str">
        <f>IF($F83=Lists!$D$5,IF('Table A2 Economic Benefits'!J135="","N/A",'Table A2 Economic Benefits'!J135),
IF(OR($F83=Lists!$D$4,$F83="&lt;Select&gt;"),"N/A","Error, please check"))</f>
        <v>N/A</v>
      </c>
      <c r="K83" s="235" t="str">
        <f>IF($F83=Lists!$D$5,IF('Table A2 Economic Benefits'!K135="","N/A",'Table A2 Economic Benefits'!K135),
IF(OR($F83=Lists!$D$4,$F83="&lt;Select&gt;"),"N/A","Error, please check"))</f>
        <v>N/A</v>
      </c>
      <c r="L83" s="235" t="str">
        <f>IF($F83=Lists!$D$5,IF('Table A2 Economic Benefits'!L135="","N/A",'Table A2 Economic Benefits'!L135),
IF(OR($F83=Lists!$D$4,$F83="&lt;Select&gt;"),"N/A","Error, please check"))</f>
        <v>N/A</v>
      </c>
      <c r="M83" s="235" t="str">
        <f>IF($F83=Lists!$D$5,IF('Table A2 Economic Benefits'!M135="","N/A",'Table A2 Economic Benefits'!M135),
IF(OR($F83=Lists!$D$4,$F83="&lt;Select&gt;"),"N/A","Error, please check"))</f>
        <v>N/A</v>
      </c>
      <c r="N83" s="235" t="str">
        <f>IF($F83=Lists!$D$5,IF('Table A2 Economic Benefits'!N135="","N/A",'Table A2 Economic Benefits'!N135),
IF(OR($F83=Lists!$D$4,$F83="&lt;Select&gt;"),"N/A","Error, please check"))</f>
        <v>N/A</v>
      </c>
      <c r="O83" s="235" t="str">
        <f>IF($F83=Lists!$D$5,IF('Table A2 Economic Benefits'!O135="","N/A",'Table A2 Economic Benefits'!O135),
IF(OR($F83=Lists!$D$4,$F83="&lt;Select&gt;"),"N/A","Error, please check"))</f>
        <v>N/A</v>
      </c>
      <c r="P83" s="235" t="str">
        <f>IF($F83=Lists!$D$5,IF('Table A2 Economic Benefits'!P135="","N/A",'Table A2 Economic Benefits'!P135),
IF(OR($F83=Lists!$D$4,$F83="&lt;Select&gt;"),"N/A","Error, please check"))</f>
        <v>N/A</v>
      </c>
      <c r="Q83" s="235" t="str">
        <f>IF($F83=Lists!$D$5,IF('Table A2 Economic Benefits'!Q135="","N/A",'Table A2 Economic Benefits'!Q135),
IF(OR($F83=Lists!$D$4,$F83="&lt;Select&gt;"),"N/A","Error, please check"))</f>
        <v>N/A</v>
      </c>
      <c r="R83" s="235" t="str">
        <f>IF($F83=Lists!$D$5,IF('Table A2 Economic Benefits'!R135="","N/A",'Table A2 Economic Benefits'!R135),
IF(OR($F83=Lists!$D$4,$F83="&lt;Select&gt;"),"N/A","Error, please check"))</f>
        <v>N/A</v>
      </c>
      <c r="S83" s="235" t="str">
        <f>IF($F83=Lists!$D$5,IF('Table A2 Economic Benefits'!S135="","N/A",'Table A2 Economic Benefits'!S135),
IF(OR($F83=Lists!$D$4,$F83="&lt;Select&gt;"),"N/A","Error, please check"))</f>
        <v>N/A</v>
      </c>
      <c r="T83" s="235" t="str">
        <f>IF($F83=Lists!$D$5,IF('Table A2 Economic Benefits'!T135="","N/A",'Table A2 Economic Benefits'!T135),
IF(OR($F83=Lists!$D$4,$F83="&lt;Select&gt;"),"N/A","Error, please check"))</f>
        <v>N/A</v>
      </c>
      <c r="U83" s="235" t="str">
        <f>IF($F83=Lists!$D$5,IF('Table A2 Economic Benefits'!U135="","N/A",'Table A2 Economic Benefits'!U135),
IF(OR($F83=Lists!$D$4,$F83="&lt;Select&gt;"),"N/A","Error, please check"))</f>
        <v>N/A</v>
      </c>
      <c r="V83" s="235" t="str">
        <f>IF($F83=Lists!$D$5,IF('Table A2 Economic Benefits'!V135="","N/A",'Table A2 Economic Benefits'!V135),
IF(OR($F83=Lists!$D$4,$F83="&lt;Select&gt;"),"N/A","Error, please check"))</f>
        <v>N/A</v>
      </c>
      <c r="W83" s="235" t="str">
        <f>IF($F83=Lists!$D$5,IF('Table A2 Economic Benefits'!W135="","N/A",'Table A2 Economic Benefits'!W135),
IF(OR($F83=Lists!$D$4,$F83="&lt;Select&gt;"),"N/A","Error, please check"))</f>
        <v>N/A</v>
      </c>
      <c r="X83" s="235" t="str">
        <f>IF($F83=Lists!$D$5,IF('Table A2 Economic Benefits'!X135="","N/A",'Table A2 Economic Benefits'!X135),
IF(OR($F83=Lists!$D$4,$F83="&lt;Select&gt;"),"N/A","Error, please check"))</f>
        <v>N/A</v>
      </c>
      <c r="Y83" s="235" t="str">
        <f>IF($F83=Lists!$D$5,IF('Table A2 Economic Benefits'!Y135="","N/A",'Table A2 Economic Benefits'!Y135),
IF(OR($F83=Lists!$D$4,$F83="&lt;Select&gt;"),"N/A","Error, please check"))</f>
        <v>N/A</v>
      </c>
      <c r="Z83" s="235" t="str">
        <f>IF($F83=Lists!$D$5,IF('Table A2 Economic Benefits'!Z135="","N/A",'Table A2 Economic Benefits'!Z135),
IF(OR($F83=Lists!$D$4,$F83="&lt;Select&gt;"),"N/A","Error, please check"))</f>
        <v>N/A</v>
      </c>
      <c r="AA83" s="235" t="str">
        <f>IF($F83=Lists!$D$5,IF('Table A2 Economic Benefits'!AA135="","N/A",'Table A2 Economic Benefits'!AA135),
IF(OR($F83=Lists!$D$4,$F83="&lt;Select&gt;"),"N/A","Error, please check"))</f>
        <v>N/A</v>
      </c>
      <c r="AB83" s="235" t="str">
        <f>IF($F83=Lists!$D$5,IF('Table A2 Economic Benefits'!AB135="","N/A",'Table A2 Economic Benefits'!AB135),
IF(OR($F83=Lists!$D$4,$F83="&lt;Select&gt;"),"N/A","Error, please check"))</f>
        <v>N/A</v>
      </c>
      <c r="AC83" s="235" t="str">
        <f>IF($F83=Lists!$D$5,IF('Table A2 Economic Benefits'!AC135="","N/A",'Table A2 Economic Benefits'!AC135),
IF(OR($F83=Lists!$D$4,$F83="&lt;Select&gt;"),"N/A","Error, please check"))</f>
        <v>N/A</v>
      </c>
      <c r="AD83" s="235" t="str">
        <f>IF($F83=Lists!$D$5,IF('Table A2 Economic Benefits'!AD135="","N/A",'Table A2 Economic Benefits'!AD135),
IF(OR($F83=Lists!$D$4,$F83="&lt;Select&gt;"),"N/A","Error, please check"))</f>
        <v>N/A</v>
      </c>
      <c r="AE83" s="235" t="str">
        <f>IF($F83=Lists!$D$5,IF('Table A2 Economic Benefits'!AE135="","N/A",'Table A2 Economic Benefits'!AE135),
IF(OR($F83=Lists!$D$4,$F83="&lt;Select&gt;"),"N/A","Error, please check"))</f>
        <v>N/A</v>
      </c>
      <c r="AF83" s="235" t="str">
        <f>IF($F83=Lists!$D$5,IF('Table A2 Economic Benefits'!AF135="","N/A",'Table A2 Economic Benefits'!AF135),
IF(OR($F83=Lists!$D$4,$F83="&lt;Select&gt;"),"N/A","Error, please check"))</f>
        <v>N/A</v>
      </c>
      <c r="AG83" s="235" t="str">
        <f>IF($F83=Lists!$D$5,IF('Table A2 Economic Benefits'!AG135="","N/A",'Table A2 Economic Benefits'!AG135),
IF(OR($F83=Lists!$D$4,$F83="&lt;Select&gt;"),"N/A","Error, please check"))</f>
        <v>N/A</v>
      </c>
      <c r="AH83" s="235" t="str">
        <f>IF($F83=Lists!$D$5,IF('Table A2 Economic Benefits'!AH135="","N/A",'Table A2 Economic Benefits'!AH135),
IF(OR($F83=Lists!$D$4,$F83="&lt;Select&gt;"),"N/A","Error, please check"))</f>
        <v>N/A</v>
      </c>
      <c r="AI83" s="235" t="str">
        <f>IF($F83=Lists!$D$5,IF('Table A2 Economic Benefits'!AI135="","N/A",'Table A2 Economic Benefits'!AI135),
IF(OR($F83=Lists!$D$4,$F83="&lt;Select&gt;"),"N/A","Error, please check"))</f>
        <v>N/A</v>
      </c>
      <c r="AJ83" s="235" t="str">
        <f>IF($F83=Lists!$D$5,IF('Table A2 Economic Benefits'!AJ135="","N/A",'Table A2 Economic Benefits'!AJ135),
IF(OR($F83=Lists!$D$4,$F83="&lt;Select&gt;"),"N/A","Error, please check"))</f>
        <v>N/A</v>
      </c>
      <c r="AK83" s="235" t="str">
        <f>IF($F83=Lists!$D$5,IF('Table A2 Economic Benefits'!AK135="","N/A",'Table A2 Economic Benefits'!AK135),
IF(OR($F83=Lists!$D$4,$F83="&lt;Select&gt;"),"N/A","Error, please check"))</f>
        <v>N/A</v>
      </c>
      <c r="AL83" s="235" t="str">
        <f>IF($F83=Lists!$D$5,IF('Table A2 Economic Benefits'!AL135="","N/A",'Table A2 Economic Benefits'!AL135),
IF(OR($F83=Lists!$D$4,$F83="&lt;Select&gt;"),"N/A","Error, please check"))</f>
        <v>N/A</v>
      </c>
      <c r="AM83" s="235" t="str">
        <f>IF($F83=Lists!$D$5,IF('Table A2 Economic Benefits'!AM135="","N/A",'Table A2 Economic Benefits'!AM135),
IF(OR($F83=Lists!$D$4,$F83="&lt;Select&gt;"),"N/A","Error, please check"))</f>
        <v>N/A</v>
      </c>
      <c r="AN83" s="235" t="str">
        <f>IF($F83=Lists!$D$5,IF('Table A2 Economic Benefits'!AN135="","N/A",'Table A2 Economic Benefits'!AN135),
IF(OR($F83=Lists!$D$4,$F83="&lt;Select&gt;"),"N/A","Error, please check"))</f>
        <v>N/A</v>
      </c>
      <c r="AO83" s="235" t="str">
        <f>IF($F83=Lists!$D$5,IF('Table A2 Economic Benefits'!AO135="","N/A",'Table A2 Economic Benefits'!AO135),
IF(OR($F83=Lists!$D$4,$F83="&lt;Select&gt;"),"N/A","Error, please check"))</f>
        <v>N/A</v>
      </c>
      <c r="AP83" s="235" t="str">
        <f>IF($F83=Lists!$D$5,IF('Table A2 Economic Benefits'!AP135="","N/A",'Table A2 Economic Benefits'!AP135),
IF(OR($F83=Lists!$D$4,$F83="&lt;Select&gt;"),"N/A","Error, please check"))</f>
        <v>N/A</v>
      </c>
      <c r="AQ83" s="235" t="str">
        <f>IF($F83=Lists!$D$5,IF('Table A2 Economic Benefits'!AQ135="","N/A",'Table A2 Economic Benefits'!AQ135),
IF(OR($F83=Lists!$D$4,$F83="&lt;Select&gt;"),"N/A","Error, please check"))</f>
        <v>N/A</v>
      </c>
      <c r="AR83" s="235" t="str">
        <f>IF($F83=Lists!$D$5,IF('Table A2 Economic Benefits'!AR135="","N/A",'Table A2 Economic Benefits'!AR135),
IF(OR($F83=Lists!$D$4,$F83="&lt;Select&gt;"),"N/A","Error, please check"))</f>
        <v>N/A</v>
      </c>
      <c r="AS83" s="235" t="str">
        <f>IF($F83=Lists!$D$5,IF('Table A2 Economic Benefits'!AS135="","N/A",'Table A2 Economic Benefits'!AS135),
IF(OR($F83=Lists!$D$4,$F83="&lt;Select&gt;"),"N/A","Error, please check"))</f>
        <v>N/A</v>
      </c>
      <c r="AT83" s="235" t="str">
        <f>IF($F83=Lists!$D$5,IF('Table A2 Economic Benefits'!AT135="","N/A",'Table A2 Economic Benefits'!AT135),
IF(OR($F83=Lists!$D$4,$F83="&lt;Select&gt;"),"N/A","Error, please check"))</f>
        <v>N/A</v>
      </c>
      <c r="AU83" s="235" t="str">
        <f>IF($F83=Lists!$D$5,IF('Table A2 Economic Benefits'!AU135="","N/A",'Table A2 Economic Benefits'!AU135),
IF(OR($F83=Lists!$D$4,$F83="&lt;Select&gt;"),"N/A","Error, please check"))</f>
        <v>N/A</v>
      </c>
      <c r="AV83" s="235" t="str">
        <f>IF($F83=Lists!$D$5,IF('Table A2 Economic Benefits'!AV135="","N/A",'Table A2 Economic Benefits'!AV135),
IF(OR($F83=Lists!$D$4,$F83="&lt;Select&gt;"),"N/A","Error, please check"))</f>
        <v>N/A</v>
      </c>
      <c r="AW83" s="235" t="str">
        <f>IF($F83=Lists!$D$5,IF('Table A2 Economic Benefits'!AW135="","N/A",'Table A2 Economic Benefits'!AW135),
IF(OR($F83=Lists!$D$4,$F83="&lt;Select&gt;"),"N/A","Error, please check"))</f>
        <v>N/A</v>
      </c>
      <c r="AX83" s="235" t="str">
        <f>IF($F83=Lists!$D$5,IF('Table A2 Economic Benefits'!AX135="","N/A",'Table A2 Economic Benefits'!AX135),
IF(OR($F83=Lists!$D$4,$F83="&lt;Select&gt;"),"N/A","Error, please check"))</f>
        <v>N/A</v>
      </c>
      <c r="AY83" s="235" t="str">
        <f>IF($F83=Lists!$D$5,IF('Table A2 Economic Benefits'!AY135="","N/A",'Table A2 Economic Benefits'!AY135),
IF(OR($F83=Lists!$D$4,$F83="&lt;Select&gt;"),"N/A","Error, please check"))</f>
        <v>N/A</v>
      </c>
      <c r="AZ83" s="235" t="str">
        <f>IF($F83=Lists!$D$5,IF('Table A2 Economic Benefits'!AZ135="","N/A",'Table A2 Economic Benefits'!AZ135),
IF(OR($F83=Lists!$D$4,$F83="&lt;Select&gt;"),"N/A","Error, please check"))</f>
        <v>N/A</v>
      </c>
      <c r="BA83" s="235" t="str">
        <f>IF($F83=Lists!$D$5,IF('Table A2 Economic Benefits'!BA135="","N/A",'Table A2 Economic Benefits'!BA135),
IF(OR($F83=Lists!$D$4,$F83="&lt;Select&gt;"),"N/A","Error, please check"))</f>
        <v>N/A</v>
      </c>
      <c r="BB83" s="235" t="str">
        <f>IF($F83=Lists!$D$5,IF('Table A2 Economic Benefits'!BB135="","N/A",'Table A2 Economic Benefits'!BB135),
IF(OR($F83=Lists!$D$4,$F83="&lt;Select&gt;"),"N/A","Error, please check"))</f>
        <v>N/A</v>
      </c>
      <c r="BC83" s="235" t="str">
        <f>IF($F83=Lists!$D$5,IF('Table A2 Economic Benefits'!BC135="","N/A",'Table A2 Economic Benefits'!BC135),
IF(OR($F83=Lists!$D$4,$F83="&lt;Select&gt;"),"N/A","Error, please check"))</f>
        <v>N/A</v>
      </c>
      <c r="BD83" s="235" t="str">
        <f>IF($F83=Lists!$D$5,IF('Table A2 Economic Benefits'!BD135="","N/A",'Table A2 Economic Benefits'!BD135),
IF(OR($F83=Lists!$D$4,$F83="&lt;Select&gt;"),"N/A","Error, please check"))</f>
        <v>N/A</v>
      </c>
      <c r="BE83" s="235" t="str">
        <f>IF($F83=Lists!$D$5,IF('Table A2 Economic Benefits'!BE135="","N/A",'Table A2 Economic Benefits'!BE135),
IF(OR($F83=Lists!$D$4,$F83="&lt;Select&gt;"),"N/A","Error, please check"))</f>
        <v>N/A</v>
      </c>
      <c r="BF83" s="235" t="str">
        <f>IF($F83=Lists!$D$5,IF('Table A2 Economic Benefits'!BF135="","N/A",'Table A2 Economic Benefits'!BF135),
IF(OR($F83=Lists!$D$4,$F83="&lt;Select&gt;"),"N/A","Error, please check"))</f>
        <v>N/A</v>
      </c>
      <c r="BG83" s="235" t="str">
        <f>IF($F83=Lists!$D$5,IF('Table A2 Economic Benefits'!BG135="","N/A",'Table A2 Economic Benefits'!BG135),
IF(OR($F83=Lists!$D$4,$F83="&lt;Select&gt;"),"N/A","Error, please check"))</f>
        <v>N/A</v>
      </c>
      <c r="BH83" s="235" t="str">
        <f>IF($F83=Lists!$D$5,IF('Table A2 Economic Benefits'!BH135="","N/A",'Table A2 Economic Benefits'!BH135),
IF(OR($F83=Lists!$D$4,$F83="&lt;Select&gt;"),"N/A","Error, please check"))</f>
        <v>N/A</v>
      </c>
      <c r="BI83" s="235" t="str">
        <f>IF($F83=Lists!$D$5,IF('Table A2 Economic Benefits'!BI135="","N/A",'Table A2 Economic Benefits'!BI135),
IF(OR($F83=Lists!$D$4,$F83="&lt;Select&gt;"),"N/A","Error, please check"))</f>
        <v>N/A</v>
      </c>
      <c r="BJ83" s="235" t="str">
        <f>IF($F83=Lists!$D$5,IF('Table A2 Economic Benefits'!BJ135="","N/A",'Table A2 Economic Benefits'!BJ135),
IF(OR($F83=Lists!$D$4,$F83="&lt;Select&gt;"),"N/A","Error, please check"))</f>
        <v>N/A</v>
      </c>
      <c r="BK83" s="235" t="str">
        <f>IF($F83=Lists!$D$5,IF('Table A2 Economic Benefits'!BK135="","N/A",'Table A2 Economic Benefits'!BK135),
IF(OR($F83=Lists!$D$4,$F83="&lt;Select&gt;"),"N/A","Error, please check"))</f>
        <v>N/A</v>
      </c>
      <c r="BL83" s="235" t="str">
        <f>IF($F83=Lists!$D$5,IF('Table A2 Economic Benefits'!BL135="","N/A",'Table A2 Economic Benefits'!BL135),
IF(OR($F83=Lists!$D$4,$F83="&lt;Select&gt;"),"N/A","Error, please check"))</f>
        <v>N/A</v>
      </c>
      <c r="BM83" s="235" t="str">
        <f>IF($F83=Lists!$D$5,IF('Table A2 Economic Benefits'!BM135="","N/A",'Table A2 Economic Benefits'!BM135),
IF(OR($F83=Lists!$D$4,$F83="&lt;Select&gt;"),"N/A","Error, please check"))</f>
        <v>N/A</v>
      </c>
      <c r="BN83" s="235" t="str">
        <f>IF($F83=Lists!$D$5,IF('Table A2 Economic Benefits'!BN135="","N/A",'Table A2 Economic Benefits'!BN135),
IF(OR($F83=Lists!$D$4,$F83="&lt;Select&gt;"),"N/A","Error, please check"))</f>
        <v>N/A</v>
      </c>
    </row>
    <row r="84" spans="2:66" x14ac:dyDescent="0.4">
      <c r="C84" s="103" t="str">
        <f>'Table A2 Economic Benefits'!C136</f>
        <v>&lt;Select&gt;</v>
      </c>
      <c r="D84" s="103" t="str">
        <f>'Table A2 Economic Benefits'!D136</f>
        <v>&lt;Select&gt;</v>
      </c>
      <c r="E84" s="103" t="str">
        <f>'Table A2 Economic Benefits'!E136</f>
        <v/>
      </c>
      <c r="F84" s="103" t="str">
        <f>'Table A2 Economic Benefits'!F136</f>
        <v>&lt;Select&gt;</v>
      </c>
      <c r="G84" s="235" t="str">
        <f>IF($F84=Lists!$D$5,IF('Table A2 Economic Benefits'!G136="","N/A",'Table A2 Economic Benefits'!G136),
IF(OR($F84=Lists!$D$4,$F84="&lt;Select&gt;"),"N/A","Error, please check"))</f>
        <v>N/A</v>
      </c>
      <c r="H84" s="235" t="str">
        <f>IF($F84=Lists!$D$5,IF('Table A2 Economic Benefits'!H136="","N/A",'Table A2 Economic Benefits'!H136),
IF(OR($F84=Lists!$D$4,$F84="&lt;Select&gt;"),"N/A","Error, please check"))</f>
        <v>N/A</v>
      </c>
      <c r="I84" s="235" t="str">
        <f>IF($F84=Lists!$D$5,IF('Table A2 Economic Benefits'!I136="","N/A",'Table A2 Economic Benefits'!I136),
IF(OR($F84=Lists!$D$4,$F84="&lt;Select&gt;"),"N/A","Error, please check"))</f>
        <v>N/A</v>
      </c>
      <c r="J84" s="235" t="str">
        <f>IF($F84=Lists!$D$5,IF('Table A2 Economic Benefits'!J136="","N/A",'Table A2 Economic Benefits'!J136),
IF(OR($F84=Lists!$D$4,$F84="&lt;Select&gt;"),"N/A","Error, please check"))</f>
        <v>N/A</v>
      </c>
      <c r="K84" s="235" t="str">
        <f>IF($F84=Lists!$D$5,IF('Table A2 Economic Benefits'!K136="","N/A",'Table A2 Economic Benefits'!K136),
IF(OR($F84=Lists!$D$4,$F84="&lt;Select&gt;"),"N/A","Error, please check"))</f>
        <v>N/A</v>
      </c>
      <c r="L84" s="235" t="str">
        <f>IF($F84=Lists!$D$5,IF('Table A2 Economic Benefits'!L136="","N/A",'Table A2 Economic Benefits'!L136),
IF(OR($F84=Lists!$D$4,$F84="&lt;Select&gt;"),"N/A","Error, please check"))</f>
        <v>N/A</v>
      </c>
      <c r="M84" s="235" t="str">
        <f>IF($F84=Lists!$D$5,IF('Table A2 Economic Benefits'!M136="","N/A",'Table A2 Economic Benefits'!M136),
IF(OR($F84=Lists!$D$4,$F84="&lt;Select&gt;"),"N/A","Error, please check"))</f>
        <v>N/A</v>
      </c>
      <c r="N84" s="235" t="str">
        <f>IF($F84=Lists!$D$5,IF('Table A2 Economic Benefits'!N136="","N/A",'Table A2 Economic Benefits'!N136),
IF(OR($F84=Lists!$D$4,$F84="&lt;Select&gt;"),"N/A","Error, please check"))</f>
        <v>N/A</v>
      </c>
      <c r="O84" s="235" t="str">
        <f>IF($F84=Lists!$D$5,IF('Table A2 Economic Benefits'!O136="","N/A",'Table A2 Economic Benefits'!O136),
IF(OR($F84=Lists!$D$4,$F84="&lt;Select&gt;"),"N/A","Error, please check"))</f>
        <v>N/A</v>
      </c>
      <c r="P84" s="235" t="str">
        <f>IF($F84=Lists!$D$5,IF('Table A2 Economic Benefits'!P136="","N/A",'Table A2 Economic Benefits'!P136),
IF(OR($F84=Lists!$D$4,$F84="&lt;Select&gt;"),"N/A","Error, please check"))</f>
        <v>N/A</v>
      </c>
      <c r="Q84" s="235" t="str">
        <f>IF($F84=Lists!$D$5,IF('Table A2 Economic Benefits'!Q136="","N/A",'Table A2 Economic Benefits'!Q136),
IF(OR($F84=Lists!$D$4,$F84="&lt;Select&gt;"),"N/A","Error, please check"))</f>
        <v>N/A</v>
      </c>
      <c r="R84" s="235" t="str">
        <f>IF($F84=Lists!$D$5,IF('Table A2 Economic Benefits'!R136="","N/A",'Table A2 Economic Benefits'!R136),
IF(OR($F84=Lists!$D$4,$F84="&lt;Select&gt;"),"N/A","Error, please check"))</f>
        <v>N/A</v>
      </c>
      <c r="S84" s="235" t="str">
        <f>IF($F84=Lists!$D$5,IF('Table A2 Economic Benefits'!S136="","N/A",'Table A2 Economic Benefits'!S136),
IF(OR($F84=Lists!$D$4,$F84="&lt;Select&gt;"),"N/A","Error, please check"))</f>
        <v>N/A</v>
      </c>
      <c r="T84" s="235" t="str">
        <f>IF($F84=Lists!$D$5,IF('Table A2 Economic Benefits'!T136="","N/A",'Table A2 Economic Benefits'!T136),
IF(OR($F84=Lists!$D$4,$F84="&lt;Select&gt;"),"N/A","Error, please check"))</f>
        <v>N/A</v>
      </c>
      <c r="U84" s="235" t="str">
        <f>IF($F84=Lists!$D$5,IF('Table A2 Economic Benefits'!U136="","N/A",'Table A2 Economic Benefits'!U136),
IF(OR($F84=Lists!$D$4,$F84="&lt;Select&gt;"),"N/A","Error, please check"))</f>
        <v>N/A</v>
      </c>
      <c r="V84" s="235" t="str">
        <f>IF($F84=Lists!$D$5,IF('Table A2 Economic Benefits'!V136="","N/A",'Table A2 Economic Benefits'!V136),
IF(OR($F84=Lists!$D$4,$F84="&lt;Select&gt;"),"N/A","Error, please check"))</f>
        <v>N/A</v>
      </c>
      <c r="W84" s="235" t="str">
        <f>IF($F84=Lists!$D$5,IF('Table A2 Economic Benefits'!W136="","N/A",'Table A2 Economic Benefits'!W136),
IF(OR($F84=Lists!$D$4,$F84="&lt;Select&gt;"),"N/A","Error, please check"))</f>
        <v>N/A</v>
      </c>
      <c r="X84" s="235" t="str">
        <f>IF($F84=Lists!$D$5,IF('Table A2 Economic Benefits'!X136="","N/A",'Table A2 Economic Benefits'!X136),
IF(OR($F84=Lists!$D$4,$F84="&lt;Select&gt;"),"N/A","Error, please check"))</f>
        <v>N/A</v>
      </c>
      <c r="Y84" s="235" t="str">
        <f>IF($F84=Lists!$D$5,IF('Table A2 Economic Benefits'!Y136="","N/A",'Table A2 Economic Benefits'!Y136),
IF(OR($F84=Lists!$D$4,$F84="&lt;Select&gt;"),"N/A","Error, please check"))</f>
        <v>N/A</v>
      </c>
      <c r="Z84" s="235" t="str">
        <f>IF($F84=Lists!$D$5,IF('Table A2 Economic Benefits'!Z136="","N/A",'Table A2 Economic Benefits'!Z136),
IF(OR($F84=Lists!$D$4,$F84="&lt;Select&gt;"),"N/A","Error, please check"))</f>
        <v>N/A</v>
      </c>
      <c r="AA84" s="235" t="str">
        <f>IF($F84=Lists!$D$5,IF('Table A2 Economic Benefits'!AA136="","N/A",'Table A2 Economic Benefits'!AA136),
IF(OR($F84=Lists!$D$4,$F84="&lt;Select&gt;"),"N/A","Error, please check"))</f>
        <v>N/A</v>
      </c>
      <c r="AB84" s="235" t="str">
        <f>IF($F84=Lists!$D$5,IF('Table A2 Economic Benefits'!AB136="","N/A",'Table A2 Economic Benefits'!AB136),
IF(OR($F84=Lists!$D$4,$F84="&lt;Select&gt;"),"N/A","Error, please check"))</f>
        <v>N/A</v>
      </c>
      <c r="AC84" s="235" t="str">
        <f>IF($F84=Lists!$D$5,IF('Table A2 Economic Benefits'!AC136="","N/A",'Table A2 Economic Benefits'!AC136),
IF(OR($F84=Lists!$D$4,$F84="&lt;Select&gt;"),"N/A","Error, please check"))</f>
        <v>N/A</v>
      </c>
      <c r="AD84" s="235" t="str">
        <f>IF($F84=Lists!$D$5,IF('Table A2 Economic Benefits'!AD136="","N/A",'Table A2 Economic Benefits'!AD136),
IF(OR($F84=Lists!$D$4,$F84="&lt;Select&gt;"),"N/A","Error, please check"))</f>
        <v>N/A</v>
      </c>
      <c r="AE84" s="235" t="str">
        <f>IF($F84=Lists!$D$5,IF('Table A2 Economic Benefits'!AE136="","N/A",'Table A2 Economic Benefits'!AE136),
IF(OR($F84=Lists!$D$4,$F84="&lt;Select&gt;"),"N/A","Error, please check"))</f>
        <v>N/A</v>
      </c>
      <c r="AF84" s="235" t="str">
        <f>IF($F84=Lists!$D$5,IF('Table A2 Economic Benefits'!AF136="","N/A",'Table A2 Economic Benefits'!AF136),
IF(OR($F84=Lists!$D$4,$F84="&lt;Select&gt;"),"N/A","Error, please check"))</f>
        <v>N/A</v>
      </c>
      <c r="AG84" s="235" t="str">
        <f>IF($F84=Lists!$D$5,IF('Table A2 Economic Benefits'!AG136="","N/A",'Table A2 Economic Benefits'!AG136),
IF(OR($F84=Lists!$D$4,$F84="&lt;Select&gt;"),"N/A","Error, please check"))</f>
        <v>N/A</v>
      </c>
      <c r="AH84" s="235" t="str">
        <f>IF($F84=Lists!$D$5,IF('Table A2 Economic Benefits'!AH136="","N/A",'Table A2 Economic Benefits'!AH136),
IF(OR($F84=Lists!$D$4,$F84="&lt;Select&gt;"),"N/A","Error, please check"))</f>
        <v>N/A</v>
      </c>
      <c r="AI84" s="235" t="str">
        <f>IF($F84=Lists!$D$5,IF('Table A2 Economic Benefits'!AI136="","N/A",'Table A2 Economic Benefits'!AI136),
IF(OR($F84=Lists!$D$4,$F84="&lt;Select&gt;"),"N/A","Error, please check"))</f>
        <v>N/A</v>
      </c>
      <c r="AJ84" s="235" t="str">
        <f>IF($F84=Lists!$D$5,IF('Table A2 Economic Benefits'!AJ136="","N/A",'Table A2 Economic Benefits'!AJ136),
IF(OR($F84=Lists!$D$4,$F84="&lt;Select&gt;"),"N/A","Error, please check"))</f>
        <v>N/A</v>
      </c>
      <c r="AK84" s="235" t="str">
        <f>IF($F84=Lists!$D$5,IF('Table A2 Economic Benefits'!AK136="","N/A",'Table A2 Economic Benefits'!AK136),
IF(OR($F84=Lists!$D$4,$F84="&lt;Select&gt;"),"N/A","Error, please check"))</f>
        <v>N/A</v>
      </c>
      <c r="AL84" s="235" t="str">
        <f>IF($F84=Lists!$D$5,IF('Table A2 Economic Benefits'!AL136="","N/A",'Table A2 Economic Benefits'!AL136),
IF(OR($F84=Lists!$D$4,$F84="&lt;Select&gt;"),"N/A","Error, please check"))</f>
        <v>N/A</v>
      </c>
      <c r="AM84" s="235" t="str">
        <f>IF($F84=Lists!$D$5,IF('Table A2 Economic Benefits'!AM136="","N/A",'Table A2 Economic Benefits'!AM136),
IF(OR($F84=Lists!$D$4,$F84="&lt;Select&gt;"),"N/A","Error, please check"))</f>
        <v>N/A</v>
      </c>
      <c r="AN84" s="235" t="str">
        <f>IF($F84=Lists!$D$5,IF('Table A2 Economic Benefits'!AN136="","N/A",'Table A2 Economic Benefits'!AN136),
IF(OR($F84=Lists!$D$4,$F84="&lt;Select&gt;"),"N/A","Error, please check"))</f>
        <v>N/A</v>
      </c>
      <c r="AO84" s="235" t="str">
        <f>IF($F84=Lists!$D$5,IF('Table A2 Economic Benefits'!AO136="","N/A",'Table A2 Economic Benefits'!AO136),
IF(OR($F84=Lists!$D$4,$F84="&lt;Select&gt;"),"N/A","Error, please check"))</f>
        <v>N/A</v>
      </c>
      <c r="AP84" s="235" t="str">
        <f>IF($F84=Lists!$D$5,IF('Table A2 Economic Benefits'!AP136="","N/A",'Table A2 Economic Benefits'!AP136),
IF(OR($F84=Lists!$D$4,$F84="&lt;Select&gt;"),"N/A","Error, please check"))</f>
        <v>N/A</v>
      </c>
      <c r="AQ84" s="235" t="str">
        <f>IF($F84=Lists!$D$5,IF('Table A2 Economic Benefits'!AQ136="","N/A",'Table A2 Economic Benefits'!AQ136),
IF(OR($F84=Lists!$D$4,$F84="&lt;Select&gt;"),"N/A","Error, please check"))</f>
        <v>N/A</v>
      </c>
      <c r="AR84" s="235" t="str">
        <f>IF($F84=Lists!$D$5,IF('Table A2 Economic Benefits'!AR136="","N/A",'Table A2 Economic Benefits'!AR136),
IF(OR($F84=Lists!$D$4,$F84="&lt;Select&gt;"),"N/A","Error, please check"))</f>
        <v>N/A</v>
      </c>
      <c r="AS84" s="235" t="str">
        <f>IF($F84=Lists!$D$5,IF('Table A2 Economic Benefits'!AS136="","N/A",'Table A2 Economic Benefits'!AS136),
IF(OR($F84=Lists!$D$4,$F84="&lt;Select&gt;"),"N/A","Error, please check"))</f>
        <v>N/A</v>
      </c>
      <c r="AT84" s="235" t="str">
        <f>IF($F84=Lists!$D$5,IF('Table A2 Economic Benefits'!AT136="","N/A",'Table A2 Economic Benefits'!AT136),
IF(OR($F84=Lists!$D$4,$F84="&lt;Select&gt;"),"N/A","Error, please check"))</f>
        <v>N/A</v>
      </c>
      <c r="AU84" s="235" t="str">
        <f>IF($F84=Lists!$D$5,IF('Table A2 Economic Benefits'!AU136="","N/A",'Table A2 Economic Benefits'!AU136),
IF(OR($F84=Lists!$D$4,$F84="&lt;Select&gt;"),"N/A","Error, please check"))</f>
        <v>N/A</v>
      </c>
      <c r="AV84" s="235" t="str">
        <f>IF($F84=Lists!$D$5,IF('Table A2 Economic Benefits'!AV136="","N/A",'Table A2 Economic Benefits'!AV136),
IF(OR($F84=Lists!$D$4,$F84="&lt;Select&gt;"),"N/A","Error, please check"))</f>
        <v>N/A</v>
      </c>
      <c r="AW84" s="235" t="str">
        <f>IF($F84=Lists!$D$5,IF('Table A2 Economic Benefits'!AW136="","N/A",'Table A2 Economic Benefits'!AW136),
IF(OR($F84=Lists!$D$4,$F84="&lt;Select&gt;"),"N/A","Error, please check"))</f>
        <v>N/A</v>
      </c>
      <c r="AX84" s="235" t="str">
        <f>IF($F84=Lists!$D$5,IF('Table A2 Economic Benefits'!AX136="","N/A",'Table A2 Economic Benefits'!AX136),
IF(OR($F84=Lists!$D$4,$F84="&lt;Select&gt;"),"N/A","Error, please check"))</f>
        <v>N/A</v>
      </c>
      <c r="AY84" s="235" t="str">
        <f>IF($F84=Lists!$D$5,IF('Table A2 Economic Benefits'!AY136="","N/A",'Table A2 Economic Benefits'!AY136),
IF(OR($F84=Lists!$D$4,$F84="&lt;Select&gt;"),"N/A","Error, please check"))</f>
        <v>N/A</v>
      </c>
      <c r="AZ84" s="235" t="str">
        <f>IF($F84=Lists!$D$5,IF('Table A2 Economic Benefits'!AZ136="","N/A",'Table A2 Economic Benefits'!AZ136),
IF(OR($F84=Lists!$D$4,$F84="&lt;Select&gt;"),"N/A","Error, please check"))</f>
        <v>N/A</v>
      </c>
      <c r="BA84" s="235" t="str">
        <f>IF($F84=Lists!$D$5,IF('Table A2 Economic Benefits'!BA136="","N/A",'Table A2 Economic Benefits'!BA136),
IF(OR($F84=Lists!$D$4,$F84="&lt;Select&gt;"),"N/A","Error, please check"))</f>
        <v>N/A</v>
      </c>
      <c r="BB84" s="235" t="str">
        <f>IF($F84=Lists!$D$5,IF('Table A2 Economic Benefits'!BB136="","N/A",'Table A2 Economic Benefits'!BB136),
IF(OR($F84=Lists!$D$4,$F84="&lt;Select&gt;"),"N/A","Error, please check"))</f>
        <v>N/A</v>
      </c>
      <c r="BC84" s="235" t="str">
        <f>IF($F84=Lists!$D$5,IF('Table A2 Economic Benefits'!BC136="","N/A",'Table A2 Economic Benefits'!BC136),
IF(OR($F84=Lists!$D$4,$F84="&lt;Select&gt;"),"N/A","Error, please check"))</f>
        <v>N/A</v>
      </c>
      <c r="BD84" s="235" t="str">
        <f>IF($F84=Lists!$D$5,IF('Table A2 Economic Benefits'!BD136="","N/A",'Table A2 Economic Benefits'!BD136),
IF(OR($F84=Lists!$D$4,$F84="&lt;Select&gt;"),"N/A","Error, please check"))</f>
        <v>N/A</v>
      </c>
      <c r="BE84" s="235" t="str">
        <f>IF($F84=Lists!$D$5,IF('Table A2 Economic Benefits'!BE136="","N/A",'Table A2 Economic Benefits'!BE136),
IF(OR($F84=Lists!$D$4,$F84="&lt;Select&gt;"),"N/A","Error, please check"))</f>
        <v>N/A</v>
      </c>
      <c r="BF84" s="235" t="str">
        <f>IF($F84=Lists!$D$5,IF('Table A2 Economic Benefits'!BF136="","N/A",'Table A2 Economic Benefits'!BF136),
IF(OR($F84=Lists!$D$4,$F84="&lt;Select&gt;"),"N/A","Error, please check"))</f>
        <v>N/A</v>
      </c>
      <c r="BG84" s="235" t="str">
        <f>IF($F84=Lists!$D$5,IF('Table A2 Economic Benefits'!BG136="","N/A",'Table A2 Economic Benefits'!BG136),
IF(OR($F84=Lists!$D$4,$F84="&lt;Select&gt;"),"N/A","Error, please check"))</f>
        <v>N/A</v>
      </c>
      <c r="BH84" s="235" t="str">
        <f>IF($F84=Lists!$D$5,IF('Table A2 Economic Benefits'!BH136="","N/A",'Table A2 Economic Benefits'!BH136),
IF(OR($F84=Lists!$D$4,$F84="&lt;Select&gt;"),"N/A","Error, please check"))</f>
        <v>N/A</v>
      </c>
      <c r="BI84" s="235" t="str">
        <f>IF($F84=Lists!$D$5,IF('Table A2 Economic Benefits'!BI136="","N/A",'Table A2 Economic Benefits'!BI136),
IF(OR($F84=Lists!$D$4,$F84="&lt;Select&gt;"),"N/A","Error, please check"))</f>
        <v>N/A</v>
      </c>
      <c r="BJ84" s="235" t="str">
        <f>IF($F84=Lists!$D$5,IF('Table A2 Economic Benefits'!BJ136="","N/A",'Table A2 Economic Benefits'!BJ136),
IF(OR($F84=Lists!$D$4,$F84="&lt;Select&gt;"),"N/A","Error, please check"))</f>
        <v>N/A</v>
      </c>
      <c r="BK84" s="235" t="str">
        <f>IF($F84=Lists!$D$5,IF('Table A2 Economic Benefits'!BK136="","N/A",'Table A2 Economic Benefits'!BK136),
IF(OR($F84=Lists!$D$4,$F84="&lt;Select&gt;"),"N/A","Error, please check"))</f>
        <v>N/A</v>
      </c>
      <c r="BL84" s="235" t="str">
        <f>IF($F84=Lists!$D$5,IF('Table A2 Economic Benefits'!BL136="","N/A",'Table A2 Economic Benefits'!BL136),
IF(OR($F84=Lists!$D$4,$F84="&lt;Select&gt;"),"N/A","Error, please check"))</f>
        <v>N/A</v>
      </c>
      <c r="BM84" s="235" t="str">
        <f>IF($F84=Lists!$D$5,IF('Table A2 Economic Benefits'!BM136="","N/A",'Table A2 Economic Benefits'!BM136),
IF(OR($F84=Lists!$D$4,$F84="&lt;Select&gt;"),"N/A","Error, please check"))</f>
        <v>N/A</v>
      </c>
      <c r="BN84" s="235" t="str">
        <f>IF($F84=Lists!$D$5,IF('Table A2 Economic Benefits'!BN136="","N/A",'Table A2 Economic Benefits'!BN136),
IF(OR($F84=Lists!$D$4,$F84="&lt;Select&gt;"),"N/A","Error, please check"))</f>
        <v>N/A</v>
      </c>
    </row>
    <row r="85" spans="2:66" x14ac:dyDescent="0.4">
      <c r="C85" s="103" t="str">
        <f>'Table A2 Economic Benefits'!C137</f>
        <v>&lt;Select&gt;</v>
      </c>
      <c r="D85" s="103" t="str">
        <f>'Table A2 Economic Benefits'!D137</f>
        <v>&lt;Select&gt;</v>
      </c>
      <c r="E85" s="103" t="str">
        <f>'Table A2 Economic Benefits'!E137</f>
        <v/>
      </c>
      <c r="F85" s="103" t="str">
        <f>'Table A2 Economic Benefits'!F137</f>
        <v>&lt;Select&gt;</v>
      </c>
      <c r="G85" s="235" t="str">
        <f>IF($F85=Lists!$D$5,IF('Table A2 Economic Benefits'!G137="","N/A",'Table A2 Economic Benefits'!G137),
IF(OR($F85=Lists!$D$4,$F85="&lt;Select&gt;"),"N/A","Error, please check"))</f>
        <v>N/A</v>
      </c>
      <c r="H85" s="235" t="str">
        <f>IF($F85=Lists!$D$5,IF('Table A2 Economic Benefits'!H137="","N/A",'Table A2 Economic Benefits'!H137),
IF(OR($F85=Lists!$D$4,$F85="&lt;Select&gt;"),"N/A","Error, please check"))</f>
        <v>N/A</v>
      </c>
      <c r="I85" s="235" t="str">
        <f>IF($F85=Lists!$D$5,IF('Table A2 Economic Benefits'!I137="","N/A",'Table A2 Economic Benefits'!I137),
IF(OR($F85=Lists!$D$4,$F85="&lt;Select&gt;"),"N/A","Error, please check"))</f>
        <v>N/A</v>
      </c>
      <c r="J85" s="235" t="str">
        <f>IF($F85=Lists!$D$5,IF('Table A2 Economic Benefits'!J137="","N/A",'Table A2 Economic Benefits'!J137),
IF(OR($F85=Lists!$D$4,$F85="&lt;Select&gt;"),"N/A","Error, please check"))</f>
        <v>N/A</v>
      </c>
      <c r="K85" s="235" t="str">
        <f>IF($F85=Lists!$D$5,IF('Table A2 Economic Benefits'!K137="","N/A",'Table A2 Economic Benefits'!K137),
IF(OR($F85=Lists!$D$4,$F85="&lt;Select&gt;"),"N/A","Error, please check"))</f>
        <v>N/A</v>
      </c>
      <c r="L85" s="235" t="str">
        <f>IF($F85=Lists!$D$5,IF('Table A2 Economic Benefits'!L137="","N/A",'Table A2 Economic Benefits'!L137),
IF(OR($F85=Lists!$D$4,$F85="&lt;Select&gt;"),"N/A","Error, please check"))</f>
        <v>N/A</v>
      </c>
      <c r="M85" s="235" t="str">
        <f>IF($F85=Lists!$D$5,IF('Table A2 Economic Benefits'!M137="","N/A",'Table A2 Economic Benefits'!M137),
IF(OR($F85=Lists!$D$4,$F85="&lt;Select&gt;"),"N/A","Error, please check"))</f>
        <v>N/A</v>
      </c>
      <c r="N85" s="235" t="str">
        <f>IF($F85=Lists!$D$5,IF('Table A2 Economic Benefits'!N137="","N/A",'Table A2 Economic Benefits'!N137),
IF(OR($F85=Lists!$D$4,$F85="&lt;Select&gt;"),"N/A","Error, please check"))</f>
        <v>N/A</v>
      </c>
      <c r="O85" s="235" t="str">
        <f>IF($F85=Lists!$D$5,IF('Table A2 Economic Benefits'!O137="","N/A",'Table A2 Economic Benefits'!O137),
IF(OR($F85=Lists!$D$4,$F85="&lt;Select&gt;"),"N/A","Error, please check"))</f>
        <v>N/A</v>
      </c>
      <c r="P85" s="235" t="str">
        <f>IF($F85=Lists!$D$5,IF('Table A2 Economic Benefits'!P137="","N/A",'Table A2 Economic Benefits'!P137),
IF(OR($F85=Lists!$D$4,$F85="&lt;Select&gt;"),"N/A","Error, please check"))</f>
        <v>N/A</v>
      </c>
      <c r="Q85" s="235" t="str">
        <f>IF($F85=Lists!$D$5,IF('Table A2 Economic Benefits'!Q137="","N/A",'Table A2 Economic Benefits'!Q137),
IF(OR($F85=Lists!$D$4,$F85="&lt;Select&gt;"),"N/A","Error, please check"))</f>
        <v>N/A</v>
      </c>
      <c r="R85" s="235" t="str">
        <f>IF($F85=Lists!$D$5,IF('Table A2 Economic Benefits'!R137="","N/A",'Table A2 Economic Benefits'!R137),
IF(OR($F85=Lists!$D$4,$F85="&lt;Select&gt;"),"N/A","Error, please check"))</f>
        <v>N/A</v>
      </c>
      <c r="S85" s="235" t="str">
        <f>IF($F85=Lists!$D$5,IF('Table A2 Economic Benefits'!S137="","N/A",'Table A2 Economic Benefits'!S137),
IF(OR($F85=Lists!$D$4,$F85="&lt;Select&gt;"),"N/A","Error, please check"))</f>
        <v>N/A</v>
      </c>
      <c r="T85" s="235" t="str">
        <f>IF($F85=Lists!$D$5,IF('Table A2 Economic Benefits'!T137="","N/A",'Table A2 Economic Benefits'!T137),
IF(OR($F85=Lists!$D$4,$F85="&lt;Select&gt;"),"N/A","Error, please check"))</f>
        <v>N/A</v>
      </c>
      <c r="U85" s="235" t="str">
        <f>IF($F85=Lists!$D$5,IF('Table A2 Economic Benefits'!U137="","N/A",'Table A2 Economic Benefits'!U137),
IF(OR($F85=Lists!$D$4,$F85="&lt;Select&gt;"),"N/A","Error, please check"))</f>
        <v>N/A</v>
      </c>
      <c r="V85" s="235" t="str">
        <f>IF($F85=Lists!$D$5,IF('Table A2 Economic Benefits'!V137="","N/A",'Table A2 Economic Benefits'!V137),
IF(OR($F85=Lists!$D$4,$F85="&lt;Select&gt;"),"N/A","Error, please check"))</f>
        <v>N/A</v>
      </c>
      <c r="W85" s="235" t="str">
        <f>IF($F85=Lists!$D$5,IF('Table A2 Economic Benefits'!W137="","N/A",'Table A2 Economic Benefits'!W137),
IF(OR($F85=Lists!$D$4,$F85="&lt;Select&gt;"),"N/A","Error, please check"))</f>
        <v>N/A</v>
      </c>
      <c r="X85" s="235" t="str">
        <f>IF($F85=Lists!$D$5,IF('Table A2 Economic Benefits'!X137="","N/A",'Table A2 Economic Benefits'!X137),
IF(OR($F85=Lists!$D$4,$F85="&lt;Select&gt;"),"N/A","Error, please check"))</f>
        <v>N/A</v>
      </c>
      <c r="Y85" s="235" t="str">
        <f>IF($F85=Lists!$D$5,IF('Table A2 Economic Benefits'!Y137="","N/A",'Table A2 Economic Benefits'!Y137),
IF(OR($F85=Lists!$D$4,$F85="&lt;Select&gt;"),"N/A","Error, please check"))</f>
        <v>N/A</v>
      </c>
      <c r="Z85" s="235" t="str">
        <f>IF($F85=Lists!$D$5,IF('Table A2 Economic Benefits'!Z137="","N/A",'Table A2 Economic Benefits'!Z137),
IF(OR($F85=Lists!$D$4,$F85="&lt;Select&gt;"),"N/A","Error, please check"))</f>
        <v>N/A</v>
      </c>
      <c r="AA85" s="235" t="str">
        <f>IF($F85=Lists!$D$5,IF('Table A2 Economic Benefits'!AA137="","N/A",'Table A2 Economic Benefits'!AA137),
IF(OR($F85=Lists!$D$4,$F85="&lt;Select&gt;"),"N/A","Error, please check"))</f>
        <v>N/A</v>
      </c>
      <c r="AB85" s="235" t="str">
        <f>IF($F85=Lists!$D$5,IF('Table A2 Economic Benefits'!AB137="","N/A",'Table A2 Economic Benefits'!AB137),
IF(OR($F85=Lists!$D$4,$F85="&lt;Select&gt;"),"N/A","Error, please check"))</f>
        <v>N/A</v>
      </c>
      <c r="AC85" s="235" t="str">
        <f>IF($F85=Lists!$D$5,IF('Table A2 Economic Benefits'!AC137="","N/A",'Table A2 Economic Benefits'!AC137),
IF(OR($F85=Lists!$D$4,$F85="&lt;Select&gt;"),"N/A","Error, please check"))</f>
        <v>N/A</v>
      </c>
      <c r="AD85" s="235" t="str">
        <f>IF($F85=Lists!$D$5,IF('Table A2 Economic Benefits'!AD137="","N/A",'Table A2 Economic Benefits'!AD137),
IF(OR($F85=Lists!$D$4,$F85="&lt;Select&gt;"),"N/A","Error, please check"))</f>
        <v>N/A</v>
      </c>
      <c r="AE85" s="235" t="str">
        <f>IF($F85=Lists!$D$5,IF('Table A2 Economic Benefits'!AE137="","N/A",'Table A2 Economic Benefits'!AE137),
IF(OR($F85=Lists!$D$4,$F85="&lt;Select&gt;"),"N/A","Error, please check"))</f>
        <v>N/A</v>
      </c>
      <c r="AF85" s="235" t="str">
        <f>IF($F85=Lists!$D$5,IF('Table A2 Economic Benefits'!AF137="","N/A",'Table A2 Economic Benefits'!AF137),
IF(OR($F85=Lists!$D$4,$F85="&lt;Select&gt;"),"N/A","Error, please check"))</f>
        <v>N/A</v>
      </c>
      <c r="AG85" s="235" t="str">
        <f>IF($F85=Lists!$D$5,IF('Table A2 Economic Benefits'!AG137="","N/A",'Table A2 Economic Benefits'!AG137),
IF(OR($F85=Lists!$D$4,$F85="&lt;Select&gt;"),"N/A","Error, please check"))</f>
        <v>N/A</v>
      </c>
      <c r="AH85" s="235" t="str">
        <f>IF($F85=Lists!$D$5,IF('Table A2 Economic Benefits'!AH137="","N/A",'Table A2 Economic Benefits'!AH137),
IF(OR($F85=Lists!$D$4,$F85="&lt;Select&gt;"),"N/A","Error, please check"))</f>
        <v>N/A</v>
      </c>
      <c r="AI85" s="235" t="str">
        <f>IF($F85=Lists!$D$5,IF('Table A2 Economic Benefits'!AI137="","N/A",'Table A2 Economic Benefits'!AI137),
IF(OR($F85=Lists!$D$4,$F85="&lt;Select&gt;"),"N/A","Error, please check"))</f>
        <v>N/A</v>
      </c>
      <c r="AJ85" s="235" t="str">
        <f>IF($F85=Lists!$D$5,IF('Table A2 Economic Benefits'!AJ137="","N/A",'Table A2 Economic Benefits'!AJ137),
IF(OR($F85=Lists!$D$4,$F85="&lt;Select&gt;"),"N/A","Error, please check"))</f>
        <v>N/A</v>
      </c>
      <c r="AK85" s="235" t="str">
        <f>IF($F85=Lists!$D$5,IF('Table A2 Economic Benefits'!AK137="","N/A",'Table A2 Economic Benefits'!AK137),
IF(OR($F85=Lists!$D$4,$F85="&lt;Select&gt;"),"N/A","Error, please check"))</f>
        <v>N/A</v>
      </c>
      <c r="AL85" s="235" t="str">
        <f>IF($F85=Lists!$D$5,IF('Table A2 Economic Benefits'!AL137="","N/A",'Table A2 Economic Benefits'!AL137),
IF(OR($F85=Lists!$D$4,$F85="&lt;Select&gt;"),"N/A","Error, please check"))</f>
        <v>N/A</v>
      </c>
      <c r="AM85" s="235" t="str">
        <f>IF($F85=Lists!$D$5,IF('Table A2 Economic Benefits'!AM137="","N/A",'Table A2 Economic Benefits'!AM137),
IF(OR($F85=Lists!$D$4,$F85="&lt;Select&gt;"),"N/A","Error, please check"))</f>
        <v>N/A</v>
      </c>
      <c r="AN85" s="235" t="str">
        <f>IF($F85=Lists!$D$5,IF('Table A2 Economic Benefits'!AN137="","N/A",'Table A2 Economic Benefits'!AN137),
IF(OR($F85=Lists!$D$4,$F85="&lt;Select&gt;"),"N/A","Error, please check"))</f>
        <v>N/A</v>
      </c>
      <c r="AO85" s="235" t="str">
        <f>IF($F85=Lists!$D$5,IF('Table A2 Economic Benefits'!AO137="","N/A",'Table A2 Economic Benefits'!AO137),
IF(OR($F85=Lists!$D$4,$F85="&lt;Select&gt;"),"N/A","Error, please check"))</f>
        <v>N/A</v>
      </c>
      <c r="AP85" s="235" t="str">
        <f>IF($F85=Lists!$D$5,IF('Table A2 Economic Benefits'!AP137="","N/A",'Table A2 Economic Benefits'!AP137),
IF(OR($F85=Lists!$D$4,$F85="&lt;Select&gt;"),"N/A","Error, please check"))</f>
        <v>N/A</v>
      </c>
      <c r="AQ85" s="235" t="str">
        <f>IF($F85=Lists!$D$5,IF('Table A2 Economic Benefits'!AQ137="","N/A",'Table A2 Economic Benefits'!AQ137),
IF(OR($F85=Lists!$D$4,$F85="&lt;Select&gt;"),"N/A","Error, please check"))</f>
        <v>N/A</v>
      </c>
      <c r="AR85" s="235" t="str">
        <f>IF($F85=Lists!$D$5,IF('Table A2 Economic Benefits'!AR137="","N/A",'Table A2 Economic Benefits'!AR137),
IF(OR($F85=Lists!$D$4,$F85="&lt;Select&gt;"),"N/A","Error, please check"))</f>
        <v>N/A</v>
      </c>
      <c r="AS85" s="235" t="str">
        <f>IF($F85=Lists!$D$5,IF('Table A2 Economic Benefits'!AS137="","N/A",'Table A2 Economic Benefits'!AS137),
IF(OR($F85=Lists!$D$4,$F85="&lt;Select&gt;"),"N/A","Error, please check"))</f>
        <v>N/A</v>
      </c>
      <c r="AT85" s="235" t="str">
        <f>IF($F85=Lists!$D$5,IF('Table A2 Economic Benefits'!AT137="","N/A",'Table A2 Economic Benefits'!AT137),
IF(OR($F85=Lists!$D$4,$F85="&lt;Select&gt;"),"N/A","Error, please check"))</f>
        <v>N/A</v>
      </c>
      <c r="AU85" s="235" t="str">
        <f>IF($F85=Lists!$D$5,IF('Table A2 Economic Benefits'!AU137="","N/A",'Table A2 Economic Benefits'!AU137),
IF(OR($F85=Lists!$D$4,$F85="&lt;Select&gt;"),"N/A","Error, please check"))</f>
        <v>N/A</v>
      </c>
      <c r="AV85" s="235" t="str">
        <f>IF($F85=Lists!$D$5,IF('Table A2 Economic Benefits'!AV137="","N/A",'Table A2 Economic Benefits'!AV137),
IF(OR($F85=Lists!$D$4,$F85="&lt;Select&gt;"),"N/A","Error, please check"))</f>
        <v>N/A</v>
      </c>
      <c r="AW85" s="235" t="str">
        <f>IF($F85=Lists!$D$5,IF('Table A2 Economic Benefits'!AW137="","N/A",'Table A2 Economic Benefits'!AW137),
IF(OR($F85=Lists!$D$4,$F85="&lt;Select&gt;"),"N/A","Error, please check"))</f>
        <v>N/A</v>
      </c>
      <c r="AX85" s="235" t="str">
        <f>IF($F85=Lists!$D$5,IF('Table A2 Economic Benefits'!AX137="","N/A",'Table A2 Economic Benefits'!AX137),
IF(OR($F85=Lists!$D$4,$F85="&lt;Select&gt;"),"N/A","Error, please check"))</f>
        <v>N/A</v>
      </c>
      <c r="AY85" s="235" t="str">
        <f>IF($F85=Lists!$D$5,IF('Table A2 Economic Benefits'!AY137="","N/A",'Table A2 Economic Benefits'!AY137),
IF(OR($F85=Lists!$D$4,$F85="&lt;Select&gt;"),"N/A","Error, please check"))</f>
        <v>N/A</v>
      </c>
      <c r="AZ85" s="235" t="str">
        <f>IF($F85=Lists!$D$5,IF('Table A2 Economic Benefits'!AZ137="","N/A",'Table A2 Economic Benefits'!AZ137),
IF(OR($F85=Lists!$D$4,$F85="&lt;Select&gt;"),"N/A","Error, please check"))</f>
        <v>N/A</v>
      </c>
      <c r="BA85" s="235" t="str">
        <f>IF($F85=Lists!$D$5,IF('Table A2 Economic Benefits'!BA137="","N/A",'Table A2 Economic Benefits'!BA137),
IF(OR($F85=Lists!$D$4,$F85="&lt;Select&gt;"),"N/A","Error, please check"))</f>
        <v>N/A</v>
      </c>
      <c r="BB85" s="235" t="str">
        <f>IF($F85=Lists!$D$5,IF('Table A2 Economic Benefits'!BB137="","N/A",'Table A2 Economic Benefits'!BB137),
IF(OR($F85=Lists!$D$4,$F85="&lt;Select&gt;"),"N/A","Error, please check"))</f>
        <v>N/A</v>
      </c>
      <c r="BC85" s="235" t="str">
        <f>IF($F85=Lists!$D$5,IF('Table A2 Economic Benefits'!BC137="","N/A",'Table A2 Economic Benefits'!BC137),
IF(OR($F85=Lists!$D$4,$F85="&lt;Select&gt;"),"N/A","Error, please check"))</f>
        <v>N/A</v>
      </c>
      <c r="BD85" s="235" t="str">
        <f>IF($F85=Lists!$D$5,IF('Table A2 Economic Benefits'!BD137="","N/A",'Table A2 Economic Benefits'!BD137),
IF(OR($F85=Lists!$D$4,$F85="&lt;Select&gt;"),"N/A","Error, please check"))</f>
        <v>N/A</v>
      </c>
      <c r="BE85" s="235" t="str">
        <f>IF($F85=Lists!$D$5,IF('Table A2 Economic Benefits'!BE137="","N/A",'Table A2 Economic Benefits'!BE137),
IF(OR($F85=Lists!$D$4,$F85="&lt;Select&gt;"),"N/A","Error, please check"))</f>
        <v>N/A</v>
      </c>
      <c r="BF85" s="235" t="str">
        <f>IF($F85=Lists!$D$5,IF('Table A2 Economic Benefits'!BF137="","N/A",'Table A2 Economic Benefits'!BF137),
IF(OR($F85=Lists!$D$4,$F85="&lt;Select&gt;"),"N/A","Error, please check"))</f>
        <v>N/A</v>
      </c>
      <c r="BG85" s="235" t="str">
        <f>IF($F85=Lists!$D$5,IF('Table A2 Economic Benefits'!BG137="","N/A",'Table A2 Economic Benefits'!BG137),
IF(OR($F85=Lists!$D$4,$F85="&lt;Select&gt;"),"N/A","Error, please check"))</f>
        <v>N/A</v>
      </c>
      <c r="BH85" s="235" t="str">
        <f>IF($F85=Lists!$D$5,IF('Table A2 Economic Benefits'!BH137="","N/A",'Table A2 Economic Benefits'!BH137),
IF(OR($F85=Lists!$D$4,$F85="&lt;Select&gt;"),"N/A","Error, please check"))</f>
        <v>N/A</v>
      </c>
      <c r="BI85" s="235" t="str">
        <f>IF($F85=Lists!$D$5,IF('Table A2 Economic Benefits'!BI137="","N/A",'Table A2 Economic Benefits'!BI137),
IF(OR($F85=Lists!$D$4,$F85="&lt;Select&gt;"),"N/A","Error, please check"))</f>
        <v>N/A</v>
      </c>
      <c r="BJ85" s="235" t="str">
        <f>IF($F85=Lists!$D$5,IF('Table A2 Economic Benefits'!BJ137="","N/A",'Table A2 Economic Benefits'!BJ137),
IF(OR($F85=Lists!$D$4,$F85="&lt;Select&gt;"),"N/A","Error, please check"))</f>
        <v>N/A</v>
      </c>
      <c r="BK85" s="235" t="str">
        <f>IF($F85=Lists!$D$5,IF('Table A2 Economic Benefits'!BK137="","N/A",'Table A2 Economic Benefits'!BK137),
IF(OR($F85=Lists!$D$4,$F85="&lt;Select&gt;"),"N/A","Error, please check"))</f>
        <v>N/A</v>
      </c>
      <c r="BL85" s="235" t="str">
        <f>IF($F85=Lists!$D$5,IF('Table A2 Economic Benefits'!BL137="","N/A",'Table A2 Economic Benefits'!BL137),
IF(OR($F85=Lists!$D$4,$F85="&lt;Select&gt;"),"N/A","Error, please check"))</f>
        <v>N/A</v>
      </c>
      <c r="BM85" s="235" t="str">
        <f>IF($F85=Lists!$D$5,IF('Table A2 Economic Benefits'!BM137="","N/A",'Table A2 Economic Benefits'!BM137),
IF(OR($F85=Lists!$D$4,$F85="&lt;Select&gt;"),"N/A","Error, please check"))</f>
        <v>N/A</v>
      </c>
      <c r="BN85" s="235" t="str">
        <f>IF($F85=Lists!$D$5,IF('Table A2 Economic Benefits'!BN137="","N/A",'Table A2 Economic Benefits'!BN137),
IF(OR($F85=Lists!$D$4,$F85="&lt;Select&gt;"),"N/A","Error, please check"))</f>
        <v>N/A</v>
      </c>
    </row>
    <row r="86" spans="2:66" x14ac:dyDescent="0.4">
      <c r="C86" s="83"/>
    </row>
    <row r="87" spans="2:66" x14ac:dyDescent="0.4">
      <c r="B87" s="86" t="s">
        <v>58</v>
      </c>
      <c r="C87" s="309" t="s">
        <v>59</v>
      </c>
      <c r="D87" s="310"/>
      <c r="E87" s="310"/>
      <c r="F87" s="310"/>
      <c r="G87" s="310"/>
      <c r="H87" s="311"/>
    </row>
    <row r="89" spans="2:66" x14ac:dyDescent="0.4">
      <c r="C89" s="94" t="s">
        <v>43</v>
      </c>
      <c r="D89" s="94" t="s">
        <v>255</v>
      </c>
      <c r="E89" s="94" t="s">
        <v>44</v>
      </c>
      <c r="F89" s="95" t="s">
        <v>57</v>
      </c>
      <c r="G89" s="95" t="str">
        <f>'Table A1 Methodology Note'!$D$15</f>
        <v>2022/23</v>
      </c>
      <c r="H89" s="95" t="str">
        <f>(LEFT(G89,4)+1)&amp;"/"&amp;(RIGHT(G89,2)+1)</f>
        <v>2023/24</v>
      </c>
      <c r="I89" s="95" t="str">
        <f t="shared" ref="I89:BN89" si="3">(LEFT(H89,4)+1)&amp;"/"&amp;(RIGHT(H89,2)+1)</f>
        <v>2024/25</v>
      </c>
      <c r="J89" s="95" t="str">
        <f t="shared" si="3"/>
        <v>2025/26</v>
      </c>
      <c r="K89" s="95" t="str">
        <f t="shared" si="3"/>
        <v>2026/27</v>
      </c>
      <c r="L89" s="95" t="str">
        <f t="shared" si="3"/>
        <v>2027/28</v>
      </c>
      <c r="M89" s="95" t="str">
        <f t="shared" si="3"/>
        <v>2028/29</v>
      </c>
      <c r="N89" s="95" t="str">
        <f t="shared" si="3"/>
        <v>2029/30</v>
      </c>
      <c r="O89" s="95" t="str">
        <f t="shared" si="3"/>
        <v>2030/31</v>
      </c>
      <c r="P89" s="95" t="str">
        <f t="shared" si="3"/>
        <v>2031/32</v>
      </c>
      <c r="Q89" s="95" t="str">
        <f t="shared" si="3"/>
        <v>2032/33</v>
      </c>
      <c r="R89" s="95" t="str">
        <f t="shared" si="3"/>
        <v>2033/34</v>
      </c>
      <c r="S89" s="95" t="str">
        <f t="shared" si="3"/>
        <v>2034/35</v>
      </c>
      <c r="T89" s="95" t="str">
        <f t="shared" si="3"/>
        <v>2035/36</v>
      </c>
      <c r="U89" s="95" t="str">
        <f t="shared" si="3"/>
        <v>2036/37</v>
      </c>
      <c r="V89" s="95" t="str">
        <f t="shared" si="3"/>
        <v>2037/38</v>
      </c>
      <c r="W89" s="95" t="str">
        <f t="shared" si="3"/>
        <v>2038/39</v>
      </c>
      <c r="X89" s="95" t="str">
        <f t="shared" si="3"/>
        <v>2039/40</v>
      </c>
      <c r="Y89" s="95" t="str">
        <f t="shared" si="3"/>
        <v>2040/41</v>
      </c>
      <c r="Z89" s="95" t="str">
        <f t="shared" si="3"/>
        <v>2041/42</v>
      </c>
      <c r="AA89" s="95" t="str">
        <f t="shared" si="3"/>
        <v>2042/43</v>
      </c>
      <c r="AB89" s="95" t="str">
        <f t="shared" si="3"/>
        <v>2043/44</v>
      </c>
      <c r="AC89" s="95" t="str">
        <f t="shared" si="3"/>
        <v>2044/45</v>
      </c>
      <c r="AD89" s="95" t="str">
        <f t="shared" si="3"/>
        <v>2045/46</v>
      </c>
      <c r="AE89" s="95" t="str">
        <f t="shared" si="3"/>
        <v>2046/47</v>
      </c>
      <c r="AF89" s="95" t="str">
        <f t="shared" si="3"/>
        <v>2047/48</v>
      </c>
      <c r="AG89" s="95" t="str">
        <f t="shared" si="3"/>
        <v>2048/49</v>
      </c>
      <c r="AH89" s="95" t="str">
        <f t="shared" si="3"/>
        <v>2049/50</v>
      </c>
      <c r="AI89" s="95" t="str">
        <f t="shared" si="3"/>
        <v>2050/51</v>
      </c>
      <c r="AJ89" s="95" t="str">
        <f t="shared" si="3"/>
        <v>2051/52</v>
      </c>
      <c r="AK89" s="95" t="str">
        <f t="shared" si="3"/>
        <v>2052/53</v>
      </c>
      <c r="AL89" s="95" t="str">
        <f t="shared" si="3"/>
        <v>2053/54</v>
      </c>
      <c r="AM89" s="95" t="str">
        <f t="shared" si="3"/>
        <v>2054/55</v>
      </c>
      <c r="AN89" s="95" t="str">
        <f t="shared" si="3"/>
        <v>2055/56</v>
      </c>
      <c r="AO89" s="95" t="str">
        <f t="shared" si="3"/>
        <v>2056/57</v>
      </c>
      <c r="AP89" s="95" t="str">
        <f t="shared" si="3"/>
        <v>2057/58</v>
      </c>
      <c r="AQ89" s="95" t="str">
        <f t="shared" si="3"/>
        <v>2058/59</v>
      </c>
      <c r="AR89" s="95" t="str">
        <f t="shared" si="3"/>
        <v>2059/60</v>
      </c>
      <c r="AS89" s="95" t="str">
        <f t="shared" si="3"/>
        <v>2060/61</v>
      </c>
      <c r="AT89" s="95" t="str">
        <f t="shared" si="3"/>
        <v>2061/62</v>
      </c>
      <c r="AU89" s="95" t="str">
        <f t="shared" si="3"/>
        <v>2062/63</v>
      </c>
      <c r="AV89" s="95" t="str">
        <f t="shared" si="3"/>
        <v>2063/64</v>
      </c>
      <c r="AW89" s="95" t="str">
        <f t="shared" si="3"/>
        <v>2064/65</v>
      </c>
      <c r="AX89" s="95" t="str">
        <f t="shared" si="3"/>
        <v>2065/66</v>
      </c>
      <c r="AY89" s="95" t="str">
        <f t="shared" si="3"/>
        <v>2066/67</v>
      </c>
      <c r="AZ89" s="95" t="str">
        <f t="shared" si="3"/>
        <v>2067/68</v>
      </c>
      <c r="BA89" s="95" t="str">
        <f t="shared" si="3"/>
        <v>2068/69</v>
      </c>
      <c r="BB89" s="95" t="str">
        <f t="shared" si="3"/>
        <v>2069/70</v>
      </c>
      <c r="BC89" s="95" t="str">
        <f t="shared" si="3"/>
        <v>2070/71</v>
      </c>
      <c r="BD89" s="95" t="str">
        <f t="shared" si="3"/>
        <v>2071/72</v>
      </c>
      <c r="BE89" s="95" t="str">
        <f t="shared" si="3"/>
        <v>2072/73</v>
      </c>
      <c r="BF89" s="95" t="str">
        <f t="shared" si="3"/>
        <v>2073/74</v>
      </c>
      <c r="BG89" s="95" t="str">
        <f t="shared" si="3"/>
        <v>2074/75</v>
      </c>
      <c r="BH89" s="95" t="str">
        <f t="shared" si="3"/>
        <v>2075/76</v>
      </c>
      <c r="BI89" s="95" t="str">
        <f t="shared" si="3"/>
        <v>2076/77</v>
      </c>
      <c r="BJ89" s="95" t="str">
        <f t="shared" si="3"/>
        <v>2077/78</v>
      </c>
      <c r="BK89" s="95" t="str">
        <f t="shared" si="3"/>
        <v>2078/79</v>
      </c>
      <c r="BL89" s="95" t="str">
        <f t="shared" si="3"/>
        <v>2079/80</v>
      </c>
      <c r="BM89" s="95" t="str">
        <f t="shared" si="3"/>
        <v>2080/81</v>
      </c>
      <c r="BN89" s="95" t="str">
        <f t="shared" si="3"/>
        <v>2081/82</v>
      </c>
    </row>
    <row r="90" spans="2:66" x14ac:dyDescent="0.4">
      <c r="C90" s="103" t="str">
        <f t="shared" ref="C90:D109" si="4">C26</f>
        <v>&lt;Select&gt;</v>
      </c>
      <c r="D90" s="103" t="str">
        <f t="shared" si="4"/>
        <v/>
      </c>
      <c r="E90" s="103" t="str">
        <f t="shared" ref="E90:F109" si="5">E26</f>
        <v/>
      </c>
      <c r="F90" s="103" t="str">
        <f t="shared" si="5"/>
        <v>&lt;Select&gt;</v>
      </c>
      <c r="G90" s="235">
        <f>IF(ISNUMBER(G26),G26/INDEX($20:$20,MATCH(G$89,$19:$19,0)),'Table A2 Economic Benefits'!G78)</f>
        <v>0</v>
      </c>
      <c r="H90" s="235">
        <f>IF(ISNUMBER(H26),H26/INDEX($20:$20,MATCH(H$89,$19:$19,0)),'Table A2 Economic Benefits'!H78)</f>
        <v>0</v>
      </c>
      <c r="I90" s="235">
        <f>IF(ISNUMBER(I26),I26/INDEX($20:$20,MATCH(I$89,$19:$19,0)),'Table A2 Economic Benefits'!I78)</f>
        <v>0</v>
      </c>
      <c r="J90" s="235">
        <f>IF(ISNUMBER(J26),J26/INDEX($20:$20,MATCH(J$89,$19:$19,0)),'Table A2 Economic Benefits'!J78)</f>
        <v>0</v>
      </c>
      <c r="K90" s="235">
        <f>IF(ISNUMBER(K26),K26/INDEX($20:$20,MATCH(K$89,$19:$19,0)),'Table A2 Economic Benefits'!K78)</f>
        <v>0</v>
      </c>
      <c r="L90" s="235">
        <f>IF(ISNUMBER(L26),L26/INDEX($20:$20,MATCH(L$89,$19:$19,0)),'Table A2 Economic Benefits'!L78)</f>
        <v>0</v>
      </c>
      <c r="M90" s="235">
        <f>IF(ISNUMBER(M26),M26/INDEX($20:$20,MATCH(M$89,$19:$19,0)),'Table A2 Economic Benefits'!M78)</f>
        <v>0</v>
      </c>
      <c r="N90" s="235">
        <f>IF(ISNUMBER(N26),N26/INDEX($20:$20,MATCH(N$89,$19:$19,0)),'Table A2 Economic Benefits'!N78)</f>
        <v>0</v>
      </c>
      <c r="O90" s="235">
        <f>IF(ISNUMBER(O26),O26/INDEX($20:$20,MATCH(O$89,$19:$19,0)),'Table A2 Economic Benefits'!O78)</f>
        <v>0</v>
      </c>
      <c r="P90" s="235">
        <f>IF(ISNUMBER(P26),P26/INDEX($20:$20,MATCH(P$89,$19:$19,0)),'Table A2 Economic Benefits'!P78)</f>
        <v>0</v>
      </c>
      <c r="Q90" s="235">
        <f>IF(ISNUMBER(Q26),Q26/INDEX($20:$20,MATCH(Q$89,$19:$19,0)),'Table A2 Economic Benefits'!Q78)</f>
        <v>0</v>
      </c>
      <c r="R90" s="235">
        <f>IF(ISNUMBER(R26),R26/INDEX($20:$20,MATCH(R$89,$19:$19,0)),'Table A2 Economic Benefits'!R78)</f>
        <v>0</v>
      </c>
      <c r="S90" s="235">
        <f>IF(ISNUMBER(S26),S26/INDEX($20:$20,MATCH(S$89,$19:$19,0)),'Table A2 Economic Benefits'!S78)</f>
        <v>0</v>
      </c>
      <c r="T90" s="235">
        <f>IF(ISNUMBER(T26),T26/INDEX($20:$20,MATCH(T$89,$19:$19,0)),'Table A2 Economic Benefits'!T78)</f>
        <v>0</v>
      </c>
      <c r="U90" s="235">
        <f>IF(ISNUMBER(U26),U26/INDEX($20:$20,MATCH(U$89,$19:$19,0)),'Table A2 Economic Benefits'!U78)</f>
        <v>0</v>
      </c>
      <c r="V90" s="235">
        <f>IF(ISNUMBER(V26),V26/INDEX($20:$20,MATCH(V$89,$19:$19,0)),'Table A2 Economic Benefits'!V78)</f>
        <v>0</v>
      </c>
      <c r="W90" s="235">
        <f>IF(ISNUMBER(W26),W26/INDEX($20:$20,MATCH(W$89,$19:$19,0)),'Table A2 Economic Benefits'!W78)</f>
        <v>0</v>
      </c>
      <c r="X90" s="235">
        <f>IF(ISNUMBER(X26),X26/INDEX($20:$20,MATCH(X$89,$19:$19,0)),'Table A2 Economic Benefits'!X78)</f>
        <v>0</v>
      </c>
      <c r="Y90" s="235">
        <f>IF(ISNUMBER(Y26),Y26/INDEX($20:$20,MATCH(Y$89,$19:$19,0)),'Table A2 Economic Benefits'!Y78)</f>
        <v>0</v>
      </c>
      <c r="Z90" s="235">
        <f>IF(ISNUMBER(Z26),Z26/INDEX($20:$20,MATCH(Z$89,$19:$19,0)),'Table A2 Economic Benefits'!Z78)</f>
        <v>0</v>
      </c>
      <c r="AA90" s="235">
        <f>IF(ISNUMBER(AA26),AA26/INDEX($20:$20,MATCH(AA$89,$19:$19,0)),'Table A2 Economic Benefits'!AA78)</f>
        <v>0</v>
      </c>
      <c r="AB90" s="235">
        <f>IF(ISNUMBER(AB26),AB26/INDEX($20:$20,MATCH(AB$89,$19:$19,0)),'Table A2 Economic Benefits'!AB78)</f>
        <v>0</v>
      </c>
      <c r="AC90" s="235">
        <f>IF(ISNUMBER(AC26),AC26/INDEX($20:$20,MATCH(AC$89,$19:$19,0)),'Table A2 Economic Benefits'!AC78)</f>
        <v>0</v>
      </c>
      <c r="AD90" s="235">
        <f>IF(ISNUMBER(AD26),AD26/INDEX($20:$20,MATCH(AD$89,$19:$19,0)),'Table A2 Economic Benefits'!AD78)</f>
        <v>0</v>
      </c>
      <c r="AE90" s="235">
        <f>IF(ISNUMBER(AE26),AE26/INDEX($20:$20,MATCH(AE$89,$19:$19,0)),'Table A2 Economic Benefits'!AE78)</f>
        <v>0</v>
      </c>
      <c r="AF90" s="235">
        <f>IF(ISNUMBER(AF26),AF26/INDEX($20:$20,MATCH(AF$89,$19:$19,0)),'Table A2 Economic Benefits'!AF78)</f>
        <v>0</v>
      </c>
      <c r="AG90" s="235">
        <f>IF(ISNUMBER(AG26),AG26/INDEX($20:$20,MATCH(AG$89,$19:$19,0)),'Table A2 Economic Benefits'!AG78)</f>
        <v>0</v>
      </c>
      <c r="AH90" s="235">
        <f>IF(ISNUMBER(AH26),AH26/INDEX($20:$20,MATCH(AH$89,$19:$19,0)),'Table A2 Economic Benefits'!AH78)</f>
        <v>0</v>
      </c>
      <c r="AI90" s="235">
        <f>IF(ISNUMBER(AI26),AI26/INDEX($20:$20,MATCH(AI$89,$19:$19,0)),'Table A2 Economic Benefits'!AI78)</f>
        <v>0</v>
      </c>
      <c r="AJ90" s="235">
        <f>IF(ISNUMBER(AJ26),AJ26/INDEX($20:$20,MATCH(AJ$89,$19:$19,0)),'Table A2 Economic Benefits'!AJ78)</f>
        <v>0</v>
      </c>
      <c r="AK90" s="235">
        <f>IF(ISNUMBER(AK26),AK26/INDEX($20:$20,MATCH(AK$89,$19:$19,0)),'Table A2 Economic Benefits'!AK78)</f>
        <v>0</v>
      </c>
      <c r="AL90" s="235">
        <f>IF(ISNUMBER(AL26),AL26/INDEX($20:$20,MATCH(AL$89,$19:$19,0)),'Table A2 Economic Benefits'!AL78)</f>
        <v>0</v>
      </c>
      <c r="AM90" s="235">
        <f>IF(ISNUMBER(AM26),AM26/INDEX($20:$20,MATCH(AM$89,$19:$19,0)),'Table A2 Economic Benefits'!AM78)</f>
        <v>0</v>
      </c>
      <c r="AN90" s="235">
        <f>IF(ISNUMBER(AN26),AN26/INDEX($20:$20,MATCH(AN$89,$19:$19,0)),'Table A2 Economic Benefits'!AN78)</f>
        <v>0</v>
      </c>
      <c r="AO90" s="235">
        <f>IF(ISNUMBER(AO26),AO26/INDEX($20:$20,MATCH(AO$89,$19:$19,0)),'Table A2 Economic Benefits'!AO78)</f>
        <v>0</v>
      </c>
      <c r="AP90" s="235">
        <f>IF(ISNUMBER(AP26),AP26/INDEX($20:$20,MATCH(AP$89,$19:$19,0)),'Table A2 Economic Benefits'!AP78)</f>
        <v>0</v>
      </c>
      <c r="AQ90" s="235">
        <f>IF(ISNUMBER(AQ26),AQ26/INDEX($20:$20,MATCH(AQ$89,$19:$19,0)),'Table A2 Economic Benefits'!AQ78)</f>
        <v>0</v>
      </c>
      <c r="AR90" s="235">
        <f>IF(ISNUMBER(AR26),AR26/INDEX($20:$20,MATCH(AR$89,$19:$19,0)),'Table A2 Economic Benefits'!AR78)</f>
        <v>0</v>
      </c>
      <c r="AS90" s="235">
        <f>IF(ISNUMBER(AS26),AS26/INDEX($20:$20,MATCH(AS$89,$19:$19,0)),'Table A2 Economic Benefits'!AS78)</f>
        <v>0</v>
      </c>
      <c r="AT90" s="235">
        <f>IF(ISNUMBER(AT26),AT26/INDEX($20:$20,MATCH(AT$89,$19:$19,0)),'Table A2 Economic Benefits'!AT78)</f>
        <v>0</v>
      </c>
      <c r="AU90" s="235">
        <f>IF(ISNUMBER(AU26),AU26/INDEX($20:$20,MATCH(AU$89,$19:$19,0)),'Table A2 Economic Benefits'!AU78)</f>
        <v>0</v>
      </c>
      <c r="AV90" s="235">
        <f>IF(ISNUMBER(AV26),AV26/INDEX($20:$20,MATCH(AV$89,$19:$19,0)),'Table A2 Economic Benefits'!AV78)</f>
        <v>0</v>
      </c>
      <c r="AW90" s="235">
        <f>IF(ISNUMBER(AW26),AW26/INDEX($20:$20,MATCH(AW$89,$19:$19,0)),'Table A2 Economic Benefits'!AW78)</f>
        <v>0</v>
      </c>
      <c r="AX90" s="235">
        <f>IF(ISNUMBER(AX26),AX26/INDEX($20:$20,MATCH(AX$89,$19:$19,0)),'Table A2 Economic Benefits'!AX78)</f>
        <v>0</v>
      </c>
      <c r="AY90" s="235">
        <f>IF(ISNUMBER(AY26),AY26/INDEX($20:$20,MATCH(AY$89,$19:$19,0)),'Table A2 Economic Benefits'!AY78)</f>
        <v>0</v>
      </c>
      <c r="AZ90" s="235">
        <f>IF(ISNUMBER(AZ26),AZ26/INDEX($20:$20,MATCH(AZ$89,$19:$19,0)),'Table A2 Economic Benefits'!AZ78)</f>
        <v>0</v>
      </c>
      <c r="BA90" s="235">
        <f>IF(ISNUMBER(BA26),BA26/INDEX($20:$20,MATCH(BA$89,$19:$19,0)),'Table A2 Economic Benefits'!BA78)</f>
        <v>0</v>
      </c>
      <c r="BB90" s="235">
        <f>IF(ISNUMBER(BB26),BB26/INDEX($20:$20,MATCH(BB$89,$19:$19,0)),'Table A2 Economic Benefits'!BB78)</f>
        <v>0</v>
      </c>
      <c r="BC90" s="235">
        <f>IF(ISNUMBER(BC26),BC26/INDEX($20:$20,MATCH(BC$89,$19:$19,0)),'Table A2 Economic Benefits'!BC78)</f>
        <v>0</v>
      </c>
      <c r="BD90" s="235">
        <f>IF(ISNUMBER(BD26),BD26/INDEX($20:$20,MATCH(BD$89,$19:$19,0)),'Table A2 Economic Benefits'!BD78)</f>
        <v>0</v>
      </c>
      <c r="BE90" s="235">
        <f>IF(ISNUMBER(BE26),BE26/INDEX($20:$20,MATCH(BE$89,$19:$19,0)),'Table A2 Economic Benefits'!BE78)</f>
        <v>0</v>
      </c>
      <c r="BF90" s="235">
        <f>IF(ISNUMBER(BF26),BF26/INDEX($20:$20,MATCH(BF$89,$19:$19,0)),'Table A2 Economic Benefits'!BF78)</f>
        <v>0</v>
      </c>
      <c r="BG90" s="235">
        <f>IF(ISNUMBER(BG26),BG26/INDEX($20:$20,MATCH(BG$89,$19:$19,0)),'Table A2 Economic Benefits'!BG78)</f>
        <v>0</v>
      </c>
      <c r="BH90" s="235">
        <f>IF(ISNUMBER(BH26),BH26/INDEX($20:$20,MATCH(BH$89,$19:$19,0)),'Table A2 Economic Benefits'!BH78)</f>
        <v>0</v>
      </c>
      <c r="BI90" s="235">
        <f>IF(ISNUMBER(BI26),BI26/INDEX($20:$20,MATCH(BI$89,$19:$19,0)),'Table A2 Economic Benefits'!BI78)</f>
        <v>0</v>
      </c>
      <c r="BJ90" s="235">
        <f>IF(ISNUMBER(BJ26),BJ26/INDEX($20:$20,MATCH(BJ$89,$19:$19,0)),'Table A2 Economic Benefits'!BJ78)</f>
        <v>0</v>
      </c>
      <c r="BK90" s="235">
        <f>IF(ISNUMBER(BK26),BK26/INDEX($20:$20,MATCH(BK$89,$19:$19,0)),'Table A2 Economic Benefits'!BK78)</f>
        <v>0</v>
      </c>
      <c r="BL90" s="235">
        <f>IF(ISNUMBER(BL26),BL26/INDEX($20:$20,MATCH(BL$89,$19:$19,0)),'Table A2 Economic Benefits'!BL78)</f>
        <v>0</v>
      </c>
      <c r="BM90" s="235">
        <f>IF(ISNUMBER(BM26),BM26/INDEX($20:$20,MATCH(BM$89,$19:$19,0)),'Table A2 Economic Benefits'!BM78)</f>
        <v>0</v>
      </c>
      <c r="BN90" s="235">
        <f>IF(ISNUMBER(BN26),BN26/INDEX($20:$20,MATCH(BN$89,$19:$19,0)),'Table A2 Economic Benefits'!BN78)</f>
        <v>0</v>
      </c>
    </row>
    <row r="91" spans="2:66" x14ac:dyDescent="0.4">
      <c r="C91" s="103" t="str">
        <f t="shared" si="4"/>
        <v>&lt;Select&gt;</v>
      </c>
      <c r="D91" s="103" t="str">
        <f t="shared" ref="D91" si="6">D27</f>
        <v>&lt;Select&gt;</v>
      </c>
      <c r="E91" s="103" t="str">
        <f t="shared" si="5"/>
        <v/>
      </c>
      <c r="F91" s="103" t="str">
        <f t="shared" si="5"/>
        <v>&lt;Select&gt;</v>
      </c>
      <c r="G91" s="235">
        <f>IF(ISNUMBER(G27),G27/INDEX($20:$20,MATCH(G$89,$19:$19,0)),'Table A2 Economic Benefits'!G79)</f>
        <v>0</v>
      </c>
      <c r="H91" s="235">
        <f>IF(ISNUMBER(H27),H27/INDEX($20:$20,MATCH(H$89,$19:$19,0)),'Table A2 Economic Benefits'!H79)</f>
        <v>0</v>
      </c>
      <c r="I91" s="235">
        <f>IF(ISNUMBER(I27),I27/INDEX($20:$20,MATCH(I$89,$19:$19,0)),'Table A2 Economic Benefits'!I79)</f>
        <v>0</v>
      </c>
      <c r="J91" s="235">
        <f>IF(ISNUMBER(J27),J27/INDEX($20:$20,MATCH(J$89,$19:$19,0)),'Table A2 Economic Benefits'!J79)</f>
        <v>0</v>
      </c>
      <c r="K91" s="235">
        <f>IF(ISNUMBER(K27),K27/INDEX($20:$20,MATCH(K$89,$19:$19,0)),'Table A2 Economic Benefits'!K79)</f>
        <v>0</v>
      </c>
      <c r="L91" s="235">
        <f>IF(ISNUMBER(L27),L27/INDEX($20:$20,MATCH(L$89,$19:$19,0)),'Table A2 Economic Benefits'!L79)</f>
        <v>0</v>
      </c>
      <c r="M91" s="235">
        <f>IF(ISNUMBER(M27),M27/INDEX($20:$20,MATCH(M$89,$19:$19,0)),'Table A2 Economic Benefits'!M79)</f>
        <v>0</v>
      </c>
      <c r="N91" s="235">
        <f>IF(ISNUMBER(N27),N27/INDEX($20:$20,MATCH(N$89,$19:$19,0)),'Table A2 Economic Benefits'!N79)</f>
        <v>0</v>
      </c>
      <c r="O91" s="235">
        <f>IF(ISNUMBER(O27),O27/INDEX($20:$20,MATCH(O$89,$19:$19,0)),'Table A2 Economic Benefits'!O79)</f>
        <v>0</v>
      </c>
      <c r="P91" s="235">
        <f>IF(ISNUMBER(P27),P27/INDEX($20:$20,MATCH(P$89,$19:$19,0)),'Table A2 Economic Benefits'!P79)</f>
        <v>0</v>
      </c>
      <c r="Q91" s="235">
        <f>IF(ISNUMBER(Q27),Q27/INDEX($20:$20,MATCH(Q$89,$19:$19,0)),'Table A2 Economic Benefits'!Q79)</f>
        <v>0</v>
      </c>
      <c r="R91" s="235">
        <f>IF(ISNUMBER(R27),R27/INDEX($20:$20,MATCH(R$89,$19:$19,0)),'Table A2 Economic Benefits'!R79)</f>
        <v>0</v>
      </c>
      <c r="S91" s="235">
        <f>IF(ISNUMBER(S27),S27/INDEX($20:$20,MATCH(S$89,$19:$19,0)),'Table A2 Economic Benefits'!S79)</f>
        <v>0</v>
      </c>
      <c r="T91" s="235">
        <f>IF(ISNUMBER(T27),T27/INDEX($20:$20,MATCH(T$89,$19:$19,0)),'Table A2 Economic Benefits'!T79)</f>
        <v>0</v>
      </c>
      <c r="U91" s="235">
        <f>IF(ISNUMBER(U27),U27/INDEX($20:$20,MATCH(U$89,$19:$19,0)),'Table A2 Economic Benefits'!U79)</f>
        <v>0</v>
      </c>
      <c r="V91" s="235">
        <f>IF(ISNUMBER(V27),V27/INDEX($20:$20,MATCH(V$89,$19:$19,0)),'Table A2 Economic Benefits'!V79)</f>
        <v>0</v>
      </c>
      <c r="W91" s="235">
        <f>IF(ISNUMBER(W27),W27/INDEX($20:$20,MATCH(W$89,$19:$19,0)),'Table A2 Economic Benefits'!W79)</f>
        <v>0</v>
      </c>
      <c r="X91" s="235">
        <f>IF(ISNUMBER(X27),X27/INDEX($20:$20,MATCH(X$89,$19:$19,0)),'Table A2 Economic Benefits'!X79)</f>
        <v>0</v>
      </c>
      <c r="Y91" s="235">
        <f>IF(ISNUMBER(Y27),Y27/INDEX($20:$20,MATCH(Y$89,$19:$19,0)),'Table A2 Economic Benefits'!Y79)</f>
        <v>0</v>
      </c>
      <c r="Z91" s="235">
        <f>IF(ISNUMBER(Z27),Z27/INDEX($20:$20,MATCH(Z$89,$19:$19,0)),'Table A2 Economic Benefits'!Z79)</f>
        <v>0</v>
      </c>
      <c r="AA91" s="235">
        <f>IF(ISNUMBER(AA27),AA27/INDEX($20:$20,MATCH(AA$89,$19:$19,0)),'Table A2 Economic Benefits'!AA79)</f>
        <v>0</v>
      </c>
      <c r="AB91" s="235">
        <f>IF(ISNUMBER(AB27),AB27/INDEX($20:$20,MATCH(AB$89,$19:$19,0)),'Table A2 Economic Benefits'!AB79)</f>
        <v>0</v>
      </c>
      <c r="AC91" s="235">
        <f>IF(ISNUMBER(AC27),AC27/INDEX($20:$20,MATCH(AC$89,$19:$19,0)),'Table A2 Economic Benefits'!AC79)</f>
        <v>0</v>
      </c>
      <c r="AD91" s="235">
        <f>IF(ISNUMBER(AD27),AD27/INDEX($20:$20,MATCH(AD$89,$19:$19,0)),'Table A2 Economic Benefits'!AD79)</f>
        <v>0</v>
      </c>
      <c r="AE91" s="235">
        <f>IF(ISNUMBER(AE27),AE27/INDEX($20:$20,MATCH(AE$89,$19:$19,0)),'Table A2 Economic Benefits'!AE79)</f>
        <v>0</v>
      </c>
      <c r="AF91" s="235">
        <f>IF(ISNUMBER(AF27),AF27/INDEX($20:$20,MATCH(AF$89,$19:$19,0)),'Table A2 Economic Benefits'!AF79)</f>
        <v>0</v>
      </c>
      <c r="AG91" s="235">
        <f>IF(ISNUMBER(AG27),AG27/INDEX($20:$20,MATCH(AG$89,$19:$19,0)),'Table A2 Economic Benefits'!AG79)</f>
        <v>0</v>
      </c>
      <c r="AH91" s="235">
        <f>IF(ISNUMBER(AH27),AH27/INDEX($20:$20,MATCH(AH$89,$19:$19,0)),'Table A2 Economic Benefits'!AH79)</f>
        <v>0</v>
      </c>
      <c r="AI91" s="235">
        <f>IF(ISNUMBER(AI27),AI27/INDEX($20:$20,MATCH(AI$89,$19:$19,0)),'Table A2 Economic Benefits'!AI79)</f>
        <v>0</v>
      </c>
      <c r="AJ91" s="235">
        <f>IF(ISNUMBER(AJ27),AJ27/INDEX($20:$20,MATCH(AJ$89,$19:$19,0)),'Table A2 Economic Benefits'!AJ79)</f>
        <v>0</v>
      </c>
      <c r="AK91" s="235">
        <f>IF(ISNUMBER(AK27),AK27/INDEX($20:$20,MATCH(AK$89,$19:$19,0)),'Table A2 Economic Benefits'!AK79)</f>
        <v>0</v>
      </c>
      <c r="AL91" s="235">
        <f>IF(ISNUMBER(AL27),AL27/INDEX($20:$20,MATCH(AL$89,$19:$19,0)),'Table A2 Economic Benefits'!AL79)</f>
        <v>0</v>
      </c>
      <c r="AM91" s="235">
        <f>IF(ISNUMBER(AM27),AM27/INDEX($20:$20,MATCH(AM$89,$19:$19,0)),'Table A2 Economic Benefits'!AM79)</f>
        <v>0</v>
      </c>
      <c r="AN91" s="235">
        <f>IF(ISNUMBER(AN27),AN27/INDEX($20:$20,MATCH(AN$89,$19:$19,0)),'Table A2 Economic Benefits'!AN79)</f>
        <v>0</v>
      </c>
      <c r="AO91" s="235">
        <f>IF(ISNUMBER(AO27),AO27/INDEX($20:$20,MATCH(AO$89,$19:$19,0)),'Table A2 Economic Benefits'!AO79)</f>
        <v>0</v>
      </c>
      <c r="AP91" s="235">
        <f>IF(ISNUMBER(AP27),AP27/INDEX($20:$20,MATCH(AP$89,$19:$19,0)),'Table A2 Economic Benefits'!AP79)</f>
        <v>0</v>
      </c>
      <c r="AQ91" s="235">
        <f>IF(ISNUMBER(AQ27),AQ27/INDEX($20:$20,MATCH(AQ$89,$19:$19,0)),'Table A2 Economic Benefits'!AQ79)</f>
        <v>0</v>
      </c>
      <c r="AR91" s="235">
        <f>IF(ISNUMBER(AR27),AR27/INDEX($20:$20,MATCH(AR$89,$19:$19,0)),'Table A2 Economic Benefits'!AR79)</f>
        <v>0</v>
      </c>
      <c r="AS91" s="235">
        <f>IF(ISNUMBER(AS27),AS27/INDEX($20:$20,MATCH(AS$89,$19:$19,0)),'Table A2 Economic Benefits'!AS79)</f>
        <v>0</v>
      </c>
      <c r="AT91" s="235">
        <f>IF(ISNUMBER(AT27),AT27/INDEX($20:$20,MATCH(AT$89,$19:$19,0)),'Table A2 Economic Benefits'!AT79)</f>
        <v>0</v>
      </c>
      <c r="AU91" s="235">
        <f>IF(ISNUMBER(AU27),AU27/INDEX($20:$20,MATCH(AU$89,$19:$19,0)),'Table A2 Economic Benefits'!AU79)</f>
        <v>0</v>
      </c>
      <c r="AV91" s="235">
        <f>IF(ISNUMBER(AV27),AV27/INDEX($20:$20,MATCH(AV$89,$19:$19,0)),'Table A2 Economic Benefits'!AV79)</f>
        <v>0</v>
      </c>
      <c r="AW91" s="235">
        <f>IF(ISNUMBER(AW27),AW27/INDEX($20:$20,MATCH(AW$89,$19:$19,0)),'Table A2 Economic Benefits'!AW79)</f>
        <v>0</v>
      </c>
      <c r="AX91" s="235">
        <f>IF(ISNUMBER(AX27),AX27/INDEX($20:$20,MATCH(AX$89,$19:$19,0)),'Table A2 Economic Benefits'!AX79)</f>
        <v>0</v>
      </c>
      <c r="AY91" s="235">
        <f>IF(ISNUMBER(AY27),AY27/INDEX($20:$20,MATCH(AY$89,$19:$19,0)),'Table A2 Economic Benefits'!AY79)</f>
        <v>0</v>
      </c>
      <c r="AZ91" s="235">
        <f>IF(ISNUMBER(AZ27),AZ27/INDEX($20:$20,MATCH(AZ$89,$19:$19,0)),'Table A2 Economic Benefits'!AZ79)</f>
        <v>0</v>
      </c>
      <c r="BA91" s="235">
        <f>IF(ISNUMBER(BA27),BA27/INDEX($20:$20,MATCH(BA$89,$19:$19,0)),'Table A2 Economic Benefits'!BA79)</f>
        <v>0</v>
      </c>
      <c r="BB91" s="235">
        <f>IF(ISNUMBER(BB27),BB27/INDEX($20:$20,MATCH(BB$89,$19:$19,0)),'Table A2 Economic Benefits'!BB79)</f>
        <v>0</v>
      </c>
      <c r="BC91" s="235">
        <f>IF(ISNUMBER(BC27),BC27/INDEX($20:$20,MATCH(BC$89,$19:$19,0)),'Table A2 Economic Benefits'!BC79)</f>
        <v>0</v>
      </c>
      <c r="BD91" s="235">
        <f>IF(ISNUMBER(BD27),BD27/INDEX($20:$20,MATCH(BD$89,$19:$19,0)),'Table A2 Economic Benefits'!BD79)</f>
        <v>0</v>
      </c>
      <c r="BE91" s="235">
        <f>IF(ISNUMBER(BE27),BE27/INDEX($20:$20,MATCH(BE$89,$19:$19,0)),'Table A2 Economic Benefits'!BE79)</f>
        <v>0</v>
      </c>
      <c r="BF91" s="235">
        <f>IF(ISNUMBER(BF27),BF27/INDEX($20:$20,MATCH(BF$89,$19:$19,0)),'Table A2 Economic Benefits'!BF79)</f>
        <v>0</v>
      </c>
      <c r="BG91" s="235">
        <f>IF(ISNUMBER(BG27),BG27/INDEX($20:$20,MATCH(BG$89,$19:$19,0)),'Table A2 Economic Benefits'!BG79)</f>
        <v>0</v>
      </c>
      <c r="BH91" s="235">
        <f>IF(ISNUMBER(BH27),BH27/INDEX($20:$20,MATCH(BH$89,$19:$19,0)),'Table A2 Economic Benefits'!BH79)</f>
        <v>0</v>
      </c>
      <c r="BI91" s="235">
        <f>IF(ISNUMBER(BI27),BI27/INDEX($20:$20,MATCH(BI$89,$19:$19,0)),'Table A2 Economic Benefits'!BI79)</f>
        <v>0</v>
      </c>
      <c r="BJ91" s="235">
        <f>IF(ISNUMBER(BJ27),BJ27/INDEX($20:$20,MATCH(BJ$89,$19:$19,0)),'Table A2 Economic Benefits'!BJ79)</f>
        <v>0</v>
      </c>
      <c r="BK91" s="235">
        <f>IF(ISNUMBER(BK27),BK27/INDEX($20:$20,MATCH(BK$89,$19:$19,0)),'Table A2 Economic Benefits'!BK79)</f>
        <v>0</v>
      </c>
      <c r="BL91" s="235">
        <f>IF(ISNUMBER(BL27),BL27/INDEX($20:$20,MATCH(BL$89,$19:$19,0)),'Table A2 Economic Benefits'!BL79)</f>
        <v>0</v>
      </c>
      <c r="BM91" s="235">
        <f>IF(ISNUMBER(BM27),BM27/INDEX($20:$20,MATCH(BM$89,$19:$19,0)),'Table A2 Economic Benefits'!BM79)</f>
        <v>0</v>
      </c>
      <c r="BN91" s="235">
        <f>IF(ISNUMBER(BN27),BN27/INDEX($20:$20,MATCH(BN$89,$19:$19,0)),'Table A2 Economic Benefits'!BN79)</f>
        <v>0</v>
      </c>
    </row>
    <row r="92" spans="2:66" x14ac:dyDescent="0.4">
      <c r="C92" s="103" t="str">
        <f t="shared" si="4"/>
        <v>&lt;Select&gt;</v>
      </c>
      <c r="D92" s="103" t="str">
        <f t="shared" ref="D92" si="7">D28</f>
        <v>&lt;Select&gt;</v>
      </c>
      <c r="E92" s="103" t="str">
        <f t="shared" si="5"/>
        <v/>
      </c>
      <c r="F92" s="103" t="str">
        <f t="shared" si="5"/>
        <v>&lt;Select&gt;</v>
      </c>
      <c r="G92" s="235">
        <f>IF(ISNUMBER(G28),G28/INDEX($20:$20,MATCH(G$89,$19:$19,0)),'Table A2 Economic Benefits'!G80)</f>
        <v>0</v>
      </c>
      <c r="H92" s="235">
        <f>IF(ISNUMBER(H28),H28/INDEX($20:$20,MATCH(H$89,$19:$19,0)),'Table A2 Economic Benefits'!H80)</f>
        <v>0</v>
      </c>
      <c r="I92" s="235">
        <f>IF(ISNUMBER(I28),I28/INDEX($20:$20,MATCH(I$89,$19:$19,0)),'Table A2 Economic Benefits'!I80)</f>
        <v>0</v>
      </c>
      <c r="J92" s="235">
        <f>IF(ISNUMBER(J28),J28/INDEX($20:$20,MATCH(J$89,$19:$19,0)),'Table A2 Economic Benefits'!J80)</f>
        <v>0</v>
      </c>
      <c r="K92" s="235">
        <f>IF(ISNUMBER(K28),K28/INDEX($20:$20,MATCH(K$89,$19:$19,0)),'Table A2 Economic Benefits'!K80)</f>
        <v>0</v>
      </c>
      <c r="L92" s="235">
        <f>IF(ISNUMBER(L28),L28/INDEX($20:$20,MATCH(L$89,$19:$19,0)),'Table A2 Economic Benefits'!L80)</f>
        <v>0</v>
      </c>
      <c r="M92" s="235">
        <f>IF(ISNUMBER(M28),M28/INDEX($20:$20,MATCH(M$89,$19:$19,0)),'Table A2 Economic Benefits'!M80)</f>
        <v>0</v>
      </c>
      <c r="N92" s="235">
        <f>IF(ISNUMBER(N28),N28/INDEX($20:$20,MATCH(N$89,$19:$19,0)),'Table A2 Economic Benefits'!N80)</f>
        <v>0</v>
      </c>
      <c r="O92" s="235">
        <f>IF(ISNUMBER(O28),O28/INDEX($20:$20,MATCH(O$89,$19:$19,0)),'Table A2 Economic Benefits'!O80)</f>
        <v>0</v>
      </c>
      <c r="P92" s="235">
        <f>IF(ISNUMBER(P28),P28/INDEX($20:$20,MATCH(P$89,$19:$19,0)),'Table A2 Economic Benefits'!P80)</f>
        <v>0</v>
      </c>
      <c r="Q92" s="235">
        <f>IF(ISNUMBER(Q28),Q28/INDEX($20:$20,MATCH(Q$89,$19:$19,0)),'Table A2 Economic Benefits'!Q80)</f>
        <v>0</v>
      </c>
      <c r="R92" s="235">
        <f>IF(ISNUMBER(R28),R28/INDEX($20:$20,MATCH(R$89,$19:$19,0)),'Table A2 Economic Benefits'!R80)</f>
        <v>0</v>
      </c>
      <c r="S92" s="235">
        <f>IF(ISNUMBER(S28),S28/INDEX($20:$20,MATCH(S$89,$19:$19,0)),'Table A2 Economic Benefits'!S80)</f>
        <v>0</v>
      </c>
      <c r="T92" s="235">
        <f>IF(ISNUMBER(T28),T28/INDEX($20:$20,MATCH(T$89,$19:$19,0)),'Table A2 Economic Benefits'!T80)</f>
        <v>0</v>
      </c>
      <c r="U92" s="235">
        <f>IF(ISNUMBER(U28),U28/INDEX($20:$20,MATCH(U$89,$19:$19,0)),'Table A2 Economic Benefits'!U80)</f>
        <v>0</v>
      </c>
      <c r="V92" s="235">
        <f>IF(ISNUMBER(V28),V28/INDEX($20:$20,MATCH(V$89,$19:$19,0)),'Table A2 Economic Benefits'!V80)</f>
        <v>0</v>
      </c>
      <c r="W92" s="235">
        <f>IF(ISNUMBER(W28),W28/INDEX($20:$20,MATCH(W$89,$19:$19,0)),'Table A2 Economic Benefits'!W80)</f>
        <v>0</v>
      </c>
      <c r="X92" s="235">
        <f>IF(ISNUMBER(X28),X28/INDEX($20:$20,MATCH(X$89,$19:$19,0)),'Table A2 Economic Benefits'!X80)</f>
        <v>0</v>
      </c>
      <c r="Y92" s="235">
        <f>IF(ISNUMBER(Y28),Y28/INDEX($20:$20,MATCH(Y$89,$19:$19,0)),'Table A2 Economic Benefits'!Y80)</f>
        <v>0</v>
      </c>
      <c r="Z92" s="235">
        <f>IF(ISNUMBER(Z28),Z28/INDEX($20:$20,MATCH(Z$89,$19:$19,0)),'Table A2 Economic Benefits'!Z80)</f>
        <v>0</v>
      </c>
      <c r="AA92" s="235">
        <f>IF(ISNUMBER(AA28),AA28/INDEX($20:$20,MATCH(AA$89,$19:$19,0)),'Table A2 Economic Benefits'!AA80)</f>
        <v>0</v>
      </c>
      <c r="AB92" s="235">
        <f>IF(ISNUMBER(AB28),AB28/INDEX($20:$20,MATCH(AB$89,$19:$19,0)),'Table A2 Economic Benefits'!AB80)</f>
        <v>0</v>
      </c>
      <c r="AC92" s="235">
        <f>IF(ISNUMBER(AC28),AC28/INDEX($20:$20,MATCH(AC$89,$19:$19,0)),'Table A2 Economic Benefits'!AC80)</f>
        <v>0</v>
      </c>
      <c r="AD92" s="235">
        <f>IF(ISNUMBER(AD28),AD28/INDEX($20:$20,MATCH(AD$89,$19:$19,0)),'Table A2 Economic Benefits'!AD80)</f>
        <v>0</v>
      </c>
      <c r="AE92" s="235">
        <f>IF(ISNUMBER(AE28),AE28/INDEX($20:$20,MATCH(AE$89,$19:$19,0)),'Table A2 Economic Benefits'!AE80)</f>
        <v>0</v>
      </c>
      <c r="AF92" s="235">
        <f>IF(ISNUMBER(AF28),AF28/INDEX($20:$20,MATCH(AF$89,$19:$19,0)),'Table A2 Economic Benefits'!AF80)</f>
        <v>0</v>
      </c>
      <c r="AG92" s="235">
        <f>IF(ISNUMBER(AG28),AG28/INDEX($20:$20,MATCH(AG$89,$19:$19,0)),'Table A2 Economic Benefits'!AG80)</f>
        <v>0</v>
      </c>
      <c r="AH92" s="235">
        <f>IF(ISNUMBER(AH28),AH28/INDEX($20:$20,MATCH(AH$89,$19:$19,0)),'Table A2 Economic Benefits'!AH80)</f>
        <v>0</v>
      </c>
      <c r="AI92" s="235">
        <f>IF(ISNUMBER(AI28),AI28/INDEX($20:$20,MATCH(AI$89,$19:$19,0)),'Table A2 Economic Benefits'!AI80)</f>
        <v>0</v>
      </c>
      <c r="AJ92" s="235">
        <f>IF(ISNUMBER(AJ28),AJ28/INDEX($20:$20,MATCH(AJ$89,$19:$19,0)),'Table A2 Economic Benefits'!AJ80)</f>
        <v>0</v>
      </c>
      <c r="AK92" s="235">
        <f>IF(ISNUMBER(AK28),AK28/INDEX($20:$20,MATCH(AK$89,$19:$19,0)),'Table A2 Economic Benefits'!AK80)</f>
        <v>0</v>
      </c>
      <c r="AL92" s="235">
        <f>IF(ISNUMBER(AL28),AL28/INDEX($20:$20,MATCH(AL$89,$19:$19,0)),'Table A2 Economic Benefits'!AL80)</f>
        <v>0</v>
      </c>
      <c r="AM92" s="235">
        <f>IF(ISNUMBER(AM28),AM28/INDEX($20:$20,MATCH(AM$89,$19:$19,0)),'Table A2 Economic Benefits'!AM80)</f>
        <v>0</v>
      </c>
      <c r="AN92" s="235">
        <f>IF(ISNUMBER(AN28),AN28/INDEX($20:$20,MATCH(AN$89,$19:$19,0)),'Table A2 Economic Benefits'!AN80)</f>
        <v>0</v>
      </c>
      <c r="AO92" s="235">
        <f>IF(ISNUMBER(AO28),AO28/INDEX($20:$20,MATCH(AO$89,$19:$19,0)),'Table A2 Economic Benefits'!AO80)</f>
        <v>0</v>
      </c>
      <c r="AP92" s="235">
        <f>IF(ISNUMBER(AP28),AP28/INDEX($20:$20,MATCH(AP$89,$19:$19,0)),'Table A2 Economic Benefits'!AP80)</f>
        <v>0</v>
      </c>
      <c r="AQ92" s="235">
        <f>IF(ISNUMBER(AQ28),AQ28/INDEX($20:$20,MATCH(AQ$89,$19:$19,0)),'Table A2 Economic Benefits'!AQ80)</f>
        <v>0</v>
      </c>
      <c r="AR92" s="235">
        <f>IF(ISNUMBER(AR28),AR28/INDEX($20:$20,MATCH(AR$89,$19:$19,0)),'Table A2 Economic Benefits'!AR80)</f>
        <v>0</v>
      </c>
      <c r="AS92" s="235">
        <f>IF(ISNUMBER(AS28),AS28/INDEX($20:$20,MATCH(AS$89,$19:$19,0)),'Table A2 Economic Benefits'!AS80)</f>
        <v>0</v>
      </c>
      <c r="AT92" s="235">
        <f>IF(ISNUMBER(AT28),AT28/INDEX($20:$20,MATCH(AT$89,$19:$19,0)),'Table A2 Economic Benefits'!AT80)</f>
        <v>0</v>
      </c>
      <c r="AU92" s="235">
        <f>IF(ISNUMBER(AU28),AU28/INDEX($20:$20,MATCH(AU$89,$19:$19,0)),'Table A2 Economic Benefits'!AU80)</f>
        <v>0</v>
      </c>
      <c r="AV92" s="235">
        <f>IF(ISNUMBER(AV28),AV28/INDEX($20:$20,MATCH(AV$89,$19:$19,0)),'Table A2 Economic Benefits'!AV80)</f>
        <v>0</v>
      </c>
      <c r="AW92" s="235">
        <f>IF(ISNUMBER(AW28),AW28/INDEX($20:$20,MATCH(AW$89,$19:$19,0)),'Table A2 Economic Benefits'!AW80)</f>
        <v>0</v>
      </c>
      <c r="AX92" s="235">
        <f>IF(ISNUMBER(AX28),AX28/INDEX($20:$20,MATCH(AX$89,$19:$19,0)),'Table A2 Economic Benefits'!AX80)</f>
        <v>0</v>
      </c>
      <c r="AY92" s="235">
        <f>IF(ISNUMBER(AY28),AY28/INDEX($20:$20,MATCH(AY$89,$19:$19,0)),'Table A2 Economic Benefits'!AY80)</f>
        <v>0</v>
      </c>
      <c r="AZ92" s="235">
        <f>IF(ISNUMBER(AZ28),AZ28/INDEX($20:$20,MATCH(AZ$89,$19:$19,0)),'Table A2 Economic Benefits'!AZ80)</f>
        <v>0</v>
      </c>
      <c r="BA92" s="235">
        <f>IF(ISNUMBER(BA28),BA28/INDEX($20:$20,MATCH(BA$89,$19:$19,0)),'Table A2 Economic Benefits'!BA80)</f>
        <v>0</v>
      </c>
      <c r="BB92" s="235">
        <f>IF(ISNUMBER(BB28),BB28/INDEX($20:$20,MATCH(BB$89,$19:$19,0)),'Table A2 Economic Benefits'!BB80)</f>
        <v>0</v>
      </c>
      <c r="BC92" s="235">
        <f>IF(ISNUMBER(BC28),BC28/INDEX($20:$20,MATCH(BC$89,$19:$19,0)),'Table A2 Economic Benefits'!BC80)</f>
        <v>0</v>
      </c>
      <c r="BD92" s="235">
        <f>IF(ISNUMBER(BD28),BD28/INDEX($20:$20,MATCH(BD$89,$19:$19,0)),'Table A2 Economic Benefits'!BD80)</f>
        <v>0</v>
      </c>
      <c r="BE92" s="235">
        <f>IF(ISNUMBER(BE28),BE28/INDEX($20:$20,MATCH(BE$89,$19:$19,0)),'Table A2 Economic Benefits'!BE80)</f>
        <v>0</v>
      </c>
      <c r="BF92" s="235">
        <f>IF(ISNUMBER(BF28),BF28/INDEX($20:$20,MATCH(BF$89,$19:$19,0)),'Table A2 Economic Benefits'!BF80)</f>
        <v>0</v>
      </c>
      <c r="BG92" s="235">
        <f>IF(ISNUMBER(BG28),BG28/INDEX($20:$20,MATCH(BG$89,$19:$19,0)),'Table A2 Economic Benefits'!BG80)</f>
        <v>0</v>
      </c>
      <c r="BH92" s="235">
        <f>IF(ISNUMBER(BH28),BH28/INDEX($20:$20,MATCH(BH$89,$19:$19,0)),'Table A2 Economic Benefits'!BH80)</f>
        <v>0</v>
      </c>
      <c r="BI92" s="235">
        <f>IF(ISNUMBER(BI28),BI28/INDEX($20:$20,MATCH(BI$89,$19:$19,0)),'Table A2 Economic Benefits'!BI80)</f>
        <v>0</v>
      </c>
      <c r="BJ92" s="235">
        <f>IF(ISNUMBER(BJ28),BJ28/INDEX($20:$20,MATCH(BJ$89,$19:$19,0)),'Table A2 Economic Benefits'!BJ80)</f>
        <v>0</v>
      </c>
      <c r="BK92" s="235">
        <f>IF(ISNUMBER(BK28),BK28/INDEX($20:$20,MATCH(BK$89,$19:$19,0)),'Table A2 Economic Benefits'!BK80)</f>
        <v>0</v>
      </c>
      <c r="BL92" s="235">
        <f>IF(ISNUMBER(BL28),BL28/INDEX($20:$20,MATCH(BL$89,$19:$19,0)),'Table A2 Economic Benefits'!BL80)</f>
        <v>0</v>
      </c>
      <c r="BM92" s="235">
        <f>IF(ISNUMBER(BM28),BM28/INDEX($20:$20,MATCH(BM$89,$19:$19,0)),'Table A2 Economic Benefits'!BM80)</f>
        <v>0</v>
      </c>
      <c r="BN92" s="235">
        <f>IF(ISNUMBER(BN28),BN28/INDEX($20:$20,MATCH(BN$89,$19:$19,0)),'Table A2 Economic Benefits'!BN80)</f>
        <v>0</v>
      </c>
    </row>
    <row r="93" spans="2:66" x14ac:dyDescent="0.4">
      <c r="C93" s="103" t="str">
        <f t="shared" si="4"/>
        <v>&lt;Select&gt;</v>
      </c>
      <c r="D93" s="103" t="str">
        <f t="shared" ref="D93" si="8">D29</f>
        <v>&lt;Select&gt;</v>
      </c>
      <c r="E93" s="103" t="str">
        <f t="shared" si="5"/>
        <v/>
      </c>
      <c r="F93" s="103" t="str">
        <f t="shared" si="5"/>
        <v>&lt;Select&gt;</v>
      </c>
      <c r="G93" s="235">
        <f>IF(ISNUMBER(G29),G29/INDEX($20:$20,MATCH(G$89,$19:$19,0)),'Table A2 Economic Benefits'!G81)</f>
        <v>0</v>
      </c>
      <c r="H93" s="235">
        <f>IF(ISNUMBER(H29),H29/INDEX($20:$20,MATCH(H$89,$19:$19,0)),'Table A2 Economic Benefits'!H81)</f>
        <v>0</v>
      </c>
      <c r="I93" s="235">
        <f>IF(ISNUMBER(I29),I29/INDEX($20:$20,MATCH(I$89,$19:$19,0)),'Table A2 Economic Benefits'!I81)</f>
        <v>0</v>
      </c>
      <c r="J93" s="235">
        <f>IF(ISNUMBER(J29),J29/INDEX($20:$20,MATCH(J$89,$19:$19,0)),'Table A2 Economic Benefits'!J81)</f>
        <v>0</v>
      </c>
      <c r="K93" s="235">
        <f>IF(ISNUMBER(K29),K29/INDEX($20:$20,MATCH(K$89,$19:$19,0)),'Table A2 Economic Benefits'!K81)</f>
        <v>0</v>
      </c>
      <c r="L93" s="235">
        <f>IF(ISNUMBER(L29),L29/INDEX($20:$20,MATCH(L$89,$19:$19,0)),'Table A2 Economic Benefits'!L81)</f>
        <v>0</v>
      </c>
      <c r="M93" s="235">
        <f>IF(ISNUMBER(M29),M29/INDEX($20:$20,MATCH(M$89,$19:$19,0)),'Table A2 Economic Benefits'!M81)</f>
        <v>0</v>
      </c>
      <c r="N93" s="235">
        <f>IF(ISNUMBER(N29),N29/INDEX($20:$20,MATCH(N$89,$19:$19,0)),'Table A2 Economic Benefits'!N81)</f>
        <v>0</v>
      </c>
      <c r="O93" s="235">
        <f>IF(ISNUMBER(O29),O29/INDEX($20:$20,MATCH(O$89,$19:$19,0)),'Table A2 Economic Benefits'!O81)</f>
        <v>0</v>
      </c>
      <c r="P93" s="235">
        <f>IF(ISNUMBER(P29),P29/INDEX($20:$20,MATCH(P$89,$19:$19,0)),'Table A2 Economic Benefits'!P81)</f>
        <v>0</v>
      </c>
      <c r="Q93" s="235">
        <f>IF(ISNUMBER(Q29),Q29/INDEX($20:$20,MATCH(Q$89,$19:$19,0)),'Table A2 Economic Benefits'!Q81)</f>
        <v>0</v>
      </c>
      <c r="R93" s="235">
        <f>IF(ISNUMBER(R29),R29/INDEX($20:$20,MATCH(R$89,$19:$19,0)),'Table A2 Economic Benefits'!R81)</f>
        <v>0</v>
      </c>
      <c r="S93" s="235">
        <f>IF(ISNUMBER(S29),S29/INDEX($20:$20,MATCH(S$89,$19:$19,0)),'Table A2 Economic Benefits'!S81)</f>
        <v>0</v>
      </c>
      <c r="T93" s="235">
        <f>IF(ISNUMBER(T29),T29/INDEX($20:$20,MATCH(T$89,$19:$19,0)),'Table A2 Economic Benefits'!T81)</f>
        <v>0</v>
      </c>
      <c r="U93" s="235">
        <f>IF(ISNUMBER(U29),U29/INDEX($20:$20,MATCH(U$89,$19:$19,0)),'Table A2 Economic Benefits'!U81)</f>
        <v>0</v>
      </c>
      <c r="V93" s="235">
        <f>IF(ISNUMBER(V29),V29/INDEX($20:$20,MATCH(V$89,$19:$19,0)),'Table A2 Economic Benefits'!V81)</f>
        <v>0</v>
      </c>
      <c r="W93" s="235">
        <f>IF(ISNUMBER(W29),W29/INDEX($20:$20,MATCH(W$89,$19:$19,0)),'Table A2 Economic Benefits'!W81)</f>
        <v>0</v>
      </c>
      <c r="X93" s="235">
        <f>IF(ISNUMBER(X29),X29/INDEX($20:$20,MATCH(X$89,$19:$19,0)),'Table A2 Economic Benefits'!X81)</f>
        <v>0</v>
      </c>
      <c r="Y93" s="235">
        <f>IF(ISNUMBER(Y29),Y29/INDEX($20:$20,MATCH(Y$89,$19:$19,0)),'Table A2 Economic Benefits'!Y81)</f>
        <v>0</v>
      </c>
      <c r="Z93" s="235">
        <f>IF(ISNUMBER(Z29),Z29/INDEX($20:$20,MATCH(Z$89,$19:$19,0)),'Table A2 Economic Benefits'!Z81)</f>
        <v>0</v>
      </c>
      <c r="AA93" s="235">
        <f>IF(ISNUMBER(AA29),AA29/INDEX($20:$20,MATCH(AA$89,$19:$19,0)),'Table A2 Economic Benefits'!AA81)</f>
        <v>0</v>
      </c>
      <c r="AB93" s="235">
        <f>IF(ISNUMBER(AB29),AB29/INDEX($20:$20,MATCH(AB$89,$19:$19,0)),'Table A2 Economic Benefits'!AB81)</f>
        <v>0</v>
      </c>
      <c r="AC93" s="235">
        <f>IF(ISNUMBER(AC29),AC29/INDEX($20:$20,MATCH(AC$89,$19:$19,0)),'Table A2 Economic Benefits'!AC81)</f>
        <v>0</v>
      </c>
      <c r="AD93" s="235">
        <f>IF(ISNUMBER(AD29),AD29/INDEX($20:$20,MATCH(AD$89,$19:$19,0)),'Table A2 Economic Benefits'!AD81)</f>
        <v>0</v>
      </c>
      <c r="AE93" s="235">
        <f>IF(ISNUMBER(AE29),AE29/INDEX($20:$20,MATCH(AE$89,$19:$19,0)),'Table A2 Economic Benefits'!AE81)</f>
        <v>0</v>
      </c>
      <c r="AF93" s="235">
        <f>IF(ISNUMBER(AF29),AF29/INDEX($20:$20,MATCH(AF$89,$19:$19,0)),'Table A2 Economic Benefits'!AF81)</f>
        <v>0</v>
      </c>
      <c r="AG93" s="235">
        <f>IF(ISNUMBER(AG29),AG29/INDEX($20:$20,MATCH(AG$89,$19:$19,0)),'Table A2 Economic Benefits'!AG81)</f>
        <v>0</v>
      </c>
      <c r="AH93" s="235">
        <f>IF(ISNUMBER(AH29),AH29/INDEX($20:$20,MATCH(AH$89,$19:$19,0)),'Table A2 Economic Benefits'!AH81)</f>
        <v>0</v>
      </c>
      <c r="AI93" s="235">
        <f>IF(ISNUMBER(AI29),AI29/INDEX($20:$20,MATCH(AI$89,$19:$19,0)),'Table A2 Economic Benefits'!AI81)</f>
        <v>0</v>
      </c>
      <c r="AJ93" s="235">
        <f>IF(ISNUMBER(AJ29),AJ29/INDEX($20:$20,MATCH(AJ$89,$19:$19,0)),'Table A2 Economic Benefits'!AJ81)</f>
        <v>0</v>
      </c>
      <c r="AK93" s="235">
        <f>IF(ISNUMBER(AK29),AK29/INDEX($20:$20,MATCH(AK$89,$19:$19,0)),'Table A2 Economic Benefits'!AK81)</f>
        <v>0</v>
      </c>
      <c r="AL93" s="235">
        <f>IF(ISNUMBER(AL29),AL29/INDEX($20:$20,MATCH(AL$89,$19:$19,0)),'Table A2 Economic Benefits'!AL81)</f>
        <v>0</v>
      </c>
      <c r="AM93" s="235">
        <f>IF(ISNUMBER(AM29),AM29/INDEX($20:$20,MATCH(AM$89,$19:$19,0)),'Table A2 Economic Benefits'!AM81)</f>
        <v>0</v>
      </c>
      <c r="AN93" s="235">
        <f>IF(ISNUMBER(AN29),AN29/INDEX($20:$20,MATCH(AN$89,$19:$19,0)),'Table A2 Economic Benefits'!AN81)</f>
        <v>0</v>
      </c>
      <c r="AO93" s="235">
        <f>IF(ISNUMBER(AO29),AO29/INDEX($20:$20,MATCH(AO$89,$19:$19,0)),'Table A2 Economic Benefits'!AO81)</f>
        <v>0</v>
      </c>
      <c r="AP93" s="235">
        <f>IF(ISNUMBER(AP29),AP29/INDEX($20:$20,MATCH(AP$89,$19:$19,0)),'Table A2 Economic Benefits'!AP81)</f>
        <v>0</v>
      </c>
      <c r="AQ93" s="235">
        <f>IF(ISNUMBER(AQ29),AQ29/INDEX($20:$20,MATCH(AQ$89,$19:$19,0)),'Table A2 Economic Benefits'!AQ81)</f>
        <v>0</v>
      </c>
      <c r="AR93" s="235">
        <f>IF(ISNUMBER(AR29),AR29/INDEX($20:$20,MATCH(AR$89,$19:$19,0)),'Table A2 Economic Benefits'!AR81)</f>
        <v>0</v>
      </c>
      <c r="AS93" s="235">
        <f>IF(ISNUMBER(AS29),AS29/INDEX($20:$20,MATCH(AS$89,$19:$19,0)),'Table A2 Economic Benefits'!AS81)</f>
        <v>0</v>
      </c>
      <c r="AT93" s="235">
        <f>IF(ISNUMBER(AT29),AT29/INDEX($20:$20,MATCH(AT$89,$19:$19,0)),'Table A2 Economic Benefits'!AT81)</f>
        <v>0</v>
      </c>
      <c r="AU93" s="235">
        <f>IF(ISNUMBER(AU29),AU29/INDEX($20:$20,MATCH(AU$89,$19:$19,0)),'Table A2 Economic Benefits'!AU81)</f>
        <v>0</v>
      </c>
      <c r="AV93" s="235">
        <f>IF(ISNUMBER(AV29),AV29/INDEX($20:$20,MATCH(AV$89,$19:$19,0)),'Table A2 Economic Benefits'!AV81)</f>
        <v>0</v>
      </c>
      <c r="AW93" s="235">
        <f>IF(ISNUMBER(AW29),AW29/INDEX($20:$20,MATCH(AW$89,$19:$19,0)),'Table A2 Economic Benefits'!AW81)</f>
        <v>0</v>
      </c>
      <c r="AX93" s="235">
        <f>IF(ISNUMBER(AX29),AX29/INDEX($20:$20,MATCH(AX$89,$19:$19,0)),'Table A2 Economic Benefits'!AX81)</f>
        <v>0</v>
      </c>
      <c r="AY93" s="235">
        <f>IF(ISNUMBER(AY29),AY29/INDEX($20:$20,MATCH(AY$89,$19:$19,0)),'Table A2 Economic Benefits'!AY81)</f>
        <v>0</v>
      </c>
      <c r="AZ93" s="235">
        <f>IF(ISNUMBER(AZ29),AZ29/INDEX($20:$20,MATCH(AZ$89,$19:$19,0)),'Table A2 Economic Benefits'!AZ81)</f>
        <v>0</v>
      </c>
      <c r="BA93" s="235">
        <f>IF(ISNUMBER(BA29),BA29/INDEX($20:$20,MATCH(BA$89,$19:$19,0)),'Table A2 Economic Benefits'!BA81)</f>
        <v>0</v>
      </c>
      <c r="BB93" s="235">
        <f>IF(ISNUMBER(BB29),BB29/INDEX($20:$20,MATCH(BB$89,$19:$19,0)),'Table A2 Economic Benefits'!BB81)</f>
        <v>0</v>
      </c>
      <c r="BC93" s="235">
        <f>IF(ISNUMBER(BC29),BC29/INDEX($20:$20,MATCH(BC$89,$19:$19,0)),'Table A2 Economic Benefits'!BC81)</f>
        <v>0</v>
      </c>
      <c r="BD93" s="235">
        <f>IF(ISNUMBER(BD29),BD29/INDEX($20:$20,MATCH(BD$89,$19:$19,0)),'Table A2 Economic Benefits'!BD81)</f>
        <v>0</v>
      </c>
      <c r="BE93" s="235">
        <f>IF(ISNUMBER(BE29),BE29/INDEX($20:$20,MATCH(BE$89,$19:$19,0)),'Table A2 Economic Benefits'!BE81)</f>
        <v>0</v>
      </c>
      <c r="BF93" s="235">
        <f>IF(ISNUMBER(BF29),BF29/INDEX($20:$20,MATCH(BF$89,$19:$19,0)),'Table A2 Economic Benefits'!BF81)</f>
        <v>0</v>
      </c>
      <c r="BG93" s="235">
        <f>IF(ISNUMBER(BG29),BG29/INDEX($20:$20,MATCH(BG$89,$19:$19,0)),'Table A2 Economic Benefits'!BG81)</f>
        <v>0</v>
      </c>
      <c r="BH93" s="235">
        <f>IF(ISNUMBER(BH29),BH29/INDEX($20:$20,MATCH(BH$89,$19:$19,0)),'Table A2 Economic Benefits'!BH81)</f>
        <v>0</v>
      </c>
      <c r="BI93" s="235">
        <f>IF(ISNUMBER(BI29),BI29/INDEX($20:$20,MATCH(BI$89,$19:$19,0)),'Table A2 Economic Benefits'!BI81)</f>
        <v>0</v>
      </c>
      <c r="BJ93" s="235">
        <f>IF(ISNUMBER(BJ29),BJ29/INDEX($20:$20,MATCH(BJ$89,$19:$19,0)),'Table A2 Economic Benefits'!BJ81)</f>
        <v>0</v>
      </c>
      <c r="BK93" s="235">
        <f>IF(ISNUMBER(BK29),BK29/INDEX($20:$20,MATCH(BK$89,$19:$19,0)),'Table A2 Economic Benefits'!BK81)</f>
        <v>0</v>
      </c>
      <c r="BL93" s="235">
        <f>IF(ISNUMBER(BL29),BL29/INDEX($20:$20,MATCH(BL$89,$19:$19,0)),'Table A2 Economic Benefits'!BL81)</f>
        <v>0</v>
      </c>
      <c r="BM93" s="235">
        <f>IF(ISNUMBER(BM29),BM29/INDEX($20:$20,MATCH(BM$89,$19:$19,0)),'Table A2 Economic Benefits'!BM81)</f>
        <v>0</v>
      </c>
      <c r="BN93" s="235">
        <f>IF(ISNUMBER(BN29),BN29/INDEX($20:$20,MATCH(BN$89,$19:$19,0)),'Table A2 Economic Benefits'!BN81)</f>
        <v>0</v>
      </c>
    </row>
    <row r="94" spans="2:66" x14ac:dyDescent="0.4">
      <c r="C94" s="103" t="str">
        <f t="shared" si="4"/>
        <v>&lt;Select&gt;</v>
      </c>
      <c r="D94" s="103" t="str">
        <f t="shared" ref="D94" si="9">D30</f>
        <v>&lt;Select&gt;</v>
      </c>
      <c r="E94" s="103" t="str">
        <f t="shared" si="5"/>
        <v/>
      </c>
      <c r="F94" s="103" t="str">
        <f t="shared" si="5"/>
        <v>&lt;Select&gt;</v>
      </c>
      <c r="G94" s="235">
        <f>IF(ISNUMBER(G30),G30/INDEX($20:$20,MATCH(G$89,$19:$19,0)),'Table A2 Economic Benefits'!G82)</f>
        <v>0</v>
      </c>
      <c r="H94" s="235">
        <f>IF(ISNUMBER(H30),H30/INDEX($20:$20,MATCH(H$89,$19:$19,0)),'Table A2 Economic Benefits'!H82)</f>
        <v>0</v>
      </c>
      <c r="I94" s="235">
        <f>IF(ISNUMBER(I30),I30/INDEX($20:$20,MATCH(I$89,$19:$19,0)),'Table A2 Economic Benefits'!I82)</f>
        <v>0</v>
      </c>
      <c r="J94" s="235">
        <f>IF(ISNUMBER(J30),J30/INDEX($20:$20,MATCH(J$89,$19:$19,0)),'Table A2 Economic Benefits'!J82)</f>
        <v>0</v>
      </c>
      <c r="K94" s="235">
        <f>IF(ISNUMBER(K30),K30/INDEX($20:$20,MATCH(K$89,$19:$19,0)),'Table A2 Economic Benefits'!K82)</f>
        <v>0</v>
      </c>
      <c r="L94" s="235">
        <f>IF(ISNUMBER(L30),L30/INDEX($20:$20,MATCH(L$89,$19:$19,0)),'Table A2 Economic Benefits'!L82)</f>
        <v>0</v>
      </c>
      <c r="M94" s="235">
        <f>IF(ISNUMBER(M30),M30/INDEX($20:$20,MATCH(M$89,$19:$19,0)),'Table A2 Economic Benefits'!M82)</f>
        <v>0</v>
      </c>
      <c r="N94" s="235">
        <f>IF(ISNUMBER(N30),N30/INDEX($20:$20,MATCH(N$89,$19:$19,0)),'Table A2 Economic Benefits'!N82)</f>
        <v>0</v>
      </c>
      <c r="O94" s="235">
        <f>IF(ISNUMBER(O30),O30/INDEX($20:$20,MATCH(O$89,$19:$19,0)),'Table A2 Economic Benefits'!O82)</f>
        <v>0</v>
      </c>
      <c r="P94" s="235">
        <f>IF(ISNUMBER(P30),P30/INDEX($20:$20,MATCH(P$89,$19:$19,0)),'Table A2 Economic Benefits'!P82)</f>
        <v>0</v>
      </c>
      <c r="Q94" s="235">
        <f>IF(ISNUMBER(Q30),Q30/INDEX($20:$20,MATCH(Q$89,$19:$19,0)),'Table A2 Economic Benefits'!Q82)</f>
        <v>0</v>
      </c>
      <c r="R94" s="235">
        <f>IF(ISNUMBER(R30),R30/INDEX($20:$20,MATCH(R$89,$19:$19,0)),'Table A2 Economic Benefits'!R82)</f>
        <v>0</v>
      </c>
      <c r="S94" s="235">
        <f>IF(ISNUMBER(S30),S30/INDEX($20:$20,MATCH(S$89,$19:$19,0)),'Table A2 Economic Benefits'!S82)</f>
        <v>0</v>
      </c>
      <c r="T94" s="235">
        <f>IF(ISNUMBER(T30),T30/INDEX($20:$20,MATCH(T$89,$19:$19,0)),'Table A2 Economic Benefits'!T82)</f>
        <v>0</v>
      </c>
      <c r="U94" s="235">
        <f>IF(ISNUMBER(U30),U30/INDEX($20:$20,MATCH(U$89,$19:$19,0)),'Table A2 Economic Benefits'!U82)</f>
        <v>0</v>
      </c>
      <c r="V94" s="235">
        <f>IF(ISNUMBER(V30),V30/INDEX($20:$20,MATCH(V$89,$19:$19,0)),'Table A2 Economic Benefits'!V82)</f>
        <v>0</v>
      </c>
      <c r="W94" s="235">
        <f>IF(ISNUMBER(W30),W30/INDEX($20:$20,MATCH(W$89,$19:$19,0)),'Table A2 Economic Benefits'!W82)</f>
        <v>0</v>
      </c>
      <c r="X94" s="235">
        <f>IF(ISNUMBER(X30),X30/INDEX($20:$20,MATCH(X$89,$19:$19,0)),'Table A2 Economic Benefits'!X82)</f>
        <v>0</v>
      </c>
      <c r="Y94" s="235">
        <f>IF(ISNUMBER(Y30),Y30/INDEX($20:$20,MATCH(Y$89,$19:$19,0)),'Table A2 Economic Benefits'!Y82)</f>
        <v>0</v>
      </c>
      <c r="Z94" s="235">
        <f>IF(ISNUMBER(Z30),Z30/INDEX($20:$20,MATCH(Z$89,$19:$19,0)),'Table A2 Economic Benefits'!Z82)</f>
        <v>0</v>
      </c>
      <c r="AA94" s="235">
        <f>IF(ISNUMBER(AA30),AA30/INDEX($20:$20,MATCH(AA$89,$19:$19,0)),'Table A2 Economic Benefits'!AA82)</f>
        <v>0</v>
      </c>
      <c r="AB94" s="235">
        <f>IF(ISNUMBER(AB30),AB30/INDEX($20:$20,MATCH(AB$89,$19:$19,0)),'Table A2 Economic Benefits'!AB82)</f>
        <v>0</v>
      </c>
      <c r="AC94" s="235">
        <f>IF(ISNUMBER(AC30),AC30/INDEX($20:$20,MATCH(AC$89,$19:$19,0)),'Table A2 Economic Benefits'!AC82)</f>
        <v>0</v>
      </c>
      <c r="AD94" s="235">
        <f>IF(ISNUMBER(AD30),AD30/INDEX($20:$20,MATCH(AD$89,$19:$19,0)),'Table A2 Economic Benefits'!AD82)</f>
        <v>0</v>
      </c>
      <c r="AE94" s="235">
        <f>IF(ISNUMBER(AE30),AE30/INDEX($20:$20,MATCH(AE$89,$19:$19,0)),'Table A2 Economic Benefits'!AE82)</f>
        <v>0</v>
      </c>
      <c r="AF94" s="235">
        <f>IF(ISNUMBER(AF30),AF30/INDEX($20:$20,MATCH(AF$89,$19:$19,0)),'Table A2 Economic Benefits'!AF82)</f>
        <v>0</v>
      </c>
      <c r="AG94" s="235">
        <f>IF(ISNUMBER(AG30),AG30/INDEX($20:$20,MATCH(AG$89,$19:$19,0)),'Table A2 Economic Benefits'!AG82)</f>
        <v>0</v>
      </c>
      <c r="AH94" s="235">
        <f>IF(ISNUMBER(AH30),AH30/INDEX($20:$20,MATCH(AH$89,$19:$19,0)),'Table A2 Economic Benefits'!AH82)</f>
        <v>0</v>
      </c>
      <c r="AI94" s="235">
        <f>IF(ISNUMBER(AI30),AI30/INDEX($20:$20,MATCH(AI$89,$19:$19,0)),'Table A2 Economic Benefits'!AI82)</f>
        <v>0</v>
      </c>
      <c r="AJ94" s="235">
        <f>IF(ISNUMBER(AJ30),AJ30/INDEX($20:$20,MATCH(AJ$89,$19:$19,0)),'Table A2 Economic Benefits'!AJ82)</f>
        <v>0</v>
      </c>
      <c r="AK94" s="235">
        <f>IF(ISNUMBER(AK30),AK30/INDEX($20:$20,MATCH(AK$89,$19:$19,0)),'Table A2 Economic Benefits'!AK82)</f>
        <v>0</v>
      </c>
      <c r="AL94" s="235">
        <f>IF(ISNUMBER(AL30),AL30/INDEX($20:$20,MATCH(AL$89,$19:$19,0)),'Table A2 Economic Benefits'!AL82)</f>
        <v>0</v>
      </c>
      <c r="AM94" s="235">
        <f>IF(ISNUMBER(AM30),AM30/INDEX($20:$20,MATCH(AM$89,$19:$19,0)),'Table A2 Economic Benefits'!AM82)</f>
        <v>0</v>
      </c>
      <c r="AN94" s="235">
        <f>IF(ISNUMBER(AN30),AN30/INDEX($20:$20,MATCH(AN$89,$19:$19,0)),'Table A2 Economic Benefits'!AN82)</f>
        <v>0</v>
      </c>
      <c r="AO94" s="235">
        <f>IF(ISNUMBER(AO30),AO30/INDEX($20:$20,MATCH(AO$89,$19:$19,0)),'Table A2 Economic Benefits'!AO82)</f>
        <v>0</v>
      </c>
      <c r="AP94" s="235">
        <f>IF(ISNUMBER(AP30),AP30/INDEX($20:$20,MATCH(AP$89,$19:$19,0)),'Table A2 Economic Benefits'!AP82)</f>
        <v>0</v>
      </c>
      <c r="AQ94" s="235">
        <f>IF(ISNUMBER(AQ30),AQ30/INDEX($20:$20,MATCH(AQ$89,$19:$19,0)),'Table A2 Economic Benefits'!AQ82)</f>
        <v>0</v>
      </c>
      <c r="AR94" s="235">
        <f>IF(ISNUMBER(AR30),AR30/INDEX($20:$20,MATCH(AR$89,$19:$19,0)),'Table A2 Economic Benefits'!AR82)</f>
        <v>0</v>
      </c>
      <c r="AS94" s="235">
        <f>IF(ISNUMBER(AS30),AS30/INDEX($20:$20,MATCH(AS$89,$19:$19,0)),'Table A2 Economic Benefits'!AS82)</f>
        <v>0</v>
      </c>
      <c r="AT94" s="235">
        <f>IF(ISNUMBER(AT30),AT30/INDEX($20:$20,MATCH(AT$89,$19:$19,0)),'Table A2 Economic Benefits'!AT82)</f>
        <v>0</v>
      </c>
      <c r="AU94" s="235">
        <f>IF(ISNUMBER(AU30),AU30/INDEX($20:$20,MATCH(AU$89,$19:$19,0)),'Table A2 Economic Benefits'!AU82)</f>
        <v>0</v>
      </c>
      <c r="AV94" s="235">
        <f>IF(ISNUMBER(AV30),AV30/INDEX($20:$20,MATCH(AV$89,$19:$19,0)),'Table A2 Economic Benefits'!AV82)</f>
        <v>0</v>
      </c>
      <c r="AW94" s="235">
        <f>IF(ISNUMBER(AW30),AW30/INDEX($20:$20,MATCH(AW$89,$19:$19,0)),'Table A2 Economic Benefits'!AW82)</f>
        <v>0</v>
      </c>
      <c r="AX94" s="235">
        <f>IF(ISNUMBER(AX30),AX30/INDEX($20:$20,MATCH(AX$89,$19:$19,0)),'Table A2 Economic Benefits'!AX82)</f>
        <v>0</v>
      </c>
      <c r="AY94" s="235">
        <f>IF(ISNUMBER(AY30),AY30/INDEX($20:$20,MATCH(AY$89,$19:$19,0)),'Table A2 Economic Benefits'!AY82)</f>
        <v>0</v>
      </c>
      <c r="AZ94" s="235">
        <f>IF(ISNUMBER(AZ30),AZ30/INDEX($20:$20,MATCH(AZ$89,$19:$19,0)),'Table A2 Economic Benefits'!AZ82)</f>
        <v>0</v>
      </c>
      <c r="BA94" s="235">
        <f>IF(ISNUMBER(BA30),BA30/INDEX($20:$20,MATCH(BA$89,$19:$19,0)),'Table A2 Economic Benefits'!BA82)</f>
        <v>0</v>
      </c>
      <c r="BB94" s="235">
        <f>IF(ISNUMBER(BB30),BB30/INDEX($20:$20,MATCH(BB$89,$19:$19,0)),'Table A2 Economic Benefits'!BB82)</f>
        <v>0</v>
      </c>
      <c r="BC94" s="235">
        <f>IF(ISNUMBER(BC30),BC30/INDEX($20:$20,MATCH(BC$89,$19:$19,0)),'Table A2 Economic Benefits'!BC82)</f>
        <v>0</v>
      </c>
      <c r="BD94" s="235">
        <f>IF(ISNUMBER(BD30),BD30/INDEX($20:$20,MATCH(BD$89,$19:$19,0)),'Table A2 Economic Benefits'!BD82)</f>
        <v>0</v>
      </c>
      <c r="BE94" s="235">
        <f>IF(ISNUMBER(BE30),BE30/INDEX($20:$20,MATCH(BE$89,$19:$19,0)),'Table A2 Economic Benefits'!BE82)</f>
        <v>0</v>
      </c>
      <c r="BF94" s="235">
        <f>IF(ISNUMBER(BF30),BF30/INDEX($20:$20,MATCH(BF$89,$19:$19,0)),'Table A2 Economic Benefits'!BF82)</f>
        <v>0</v>
      </c>
      <c r="BG94" s="235">
        <f>IF(ISNUMBER(BG30),BG30/INDEX($20:$20,MATCH(BG$89,$19:$19,0)),'Table A2 Economic Benefits'!BG82)</f>
        <v>0</v>
      </c>
      <c r="BH94" s="235">
        <f>IF(ISNUMBER(BH30),BH30/INDEX($20:$20,MATCH(BH$89,$19:$19,0)),'Table A2 Economic Benefits'!BH82)</f>
        <v>0</v>
      </c>
      <c r="BI94" s="235">
        <f>IF(ISNUMBER(BI30),BI30/INDEX($20:$20,MATCH(BI$89,$19:$19,0)),'Table A2 Economic Benefits'!BI82)</f>
        <v>0</v>
      </c>
      <c r="BJ94" s="235">
        <f>IF(ISNUMBER(BJ30),BJ30/INDEX($20:$20,MATCH(BJ$89,$19:$19,0)),'Table A2 Economic Benefits'!BJ82)</f>
        <v>0</v>
      </c>
      <c r="BK94" s="235">
        <f>IF(ISNUMBER(BK30),BK30/INDEX($20:$20,MATCH(BK$89,$19:$19,0)),'Table A2 Economic Benefits'!BK82)</f>
        <v>0</v>
      </c>
      <c r="BL94" s="235">
        <f>IF(ISNUMBER(BL30),BL30/INDEX($20:$20,MATCH(BL$89,$19:$19,0)),'Table A2 Economic Benefits'!BL82)</f>
        <v>0</v>
      </c>
      <c r="BM94" s="235">
        <f>IF(ISNUMBER(BM30),BM30/INDEX($20:$20,MATCH(BM$89,$19:$19,0)),'Table A2 Economic Benefits'!BM82)</f>
        <v>0</v>
      </c>
      <c r="BN94" s="235">
        <f>IF(ISNUMBER(BN30),BN30/INDEX($20:$20,MATCH(BN$89,$19:$19,0)),'Table A2 Economic Benefits'!BN82)</f>
        <v>0</v>
      </c>
    </row>
    <row r="95" spans="2:66" x14ac:dyDescent="0.4">
      <c r="C95" s="103" t="str">
        <f t="shared" si="4"/>
        <v>&lt;Select&gt;</v>
      </c>
      <c r="D95" s="103" t="str">
        <f t="shared" ref="D95" si="10">D31</f>
        <v>&lt;Select&gt;</v>
      </c>
      <c r="E95" s="103" t="str">
        <f t="shared" si="5"/>
        <v/>
      </c>
      <c r="F95" s="103" t="str">
        <f t="shared" si="5"/>
        <v>&lt;Select&gt;</v>
      </c>
      <c r="G95" s="235">
        <f>IF(ISNUMBER(G31),G31/INDEX($20:$20,MATCH(G$89,$19:$19,0)),'Table A2 Economic Benefits'!G83)</f>
        <v>0</v>
      </c>
      <c r="H95" s="235">
        <f>IF(ISNUMBER(H31),H31/INDEX($20:$20,MATCH(H$89,$19:$19,0)),'Table A2 Economic Benefits'!H83)</f>
        <v>0</v>
      </c>
      <c r="I95" s="235">
        <f>IF(ISNUMBER(I31),I31/INDEX($20:$20,MATCH(I$89,$19:$19,0)),'Table A2 Economic Benefits'!I83)</f>
        <v>0</v>
      </c>
      <c r="J95" s="235">
        <f>IF(ISNUMBER(J31),J31/INDEX($20:$20,MATCH(J$89,$19:$19,0)),'Table A2 Economic Benefits'!J83)</f>
        <v>0</v>
      </c>
      <c r="K95" s="235">
        <f>IF(ISNUMBER(K31),K31/INDEX($20:$20,MATCH(K$89,$19:$19,0)),'Table A2 Economic Benefits'!K83)</f>
        <v>0</v>
      </c>
      <c r="L95" s="235">
        <f>IF(ISNUMBER(L31),L31/INDEX($20:$20,MATCH(L$89,$19:$19,0)),'Table A2 Economic Benefits'!L83)</f>
        <v>0</v>
      </c>
      <c r="M95" s="235">
        <f>IF(ISNUMBER(M31),M31/INDEX($20:$20,MATCH(M$89,$19:$19,0)),'Table A2 Economic Benefits'!M83)</f>
        <v>0</v>
      </c>
      <c r="N95" s="235">
        <f>IF(ISNUMBER(N31),N31/INDEX($20:$20,MATCH(N$89,$19:$19,0)),'Table A2 Economic Benefits'!N83)</f>
        <v>0</v>
      </c>
      <c r="O95" s="235">
        <f>IF(ISNUMBER(O31),O31/INDEX($20:$20,MATCH(O$89,$19:$19,0)),'Table A2 Economic Benefits'!O83)</f>
        <v>0</v>
      </c>
      <c r="P95" s="235">
        <f>IF(ISNUMBER(P31),P31/INDEX($20:$20,MATCH(P$89,$19:$19,0)),'Table A2 Economic Benefits'!P83)</f>
        <v>0</v>
      </c>
      <c r="Q95" s="235">
        <f>IF(ISNUMBER(Q31),Q31/INDEX($20:$20,MATCH(Q$89,$19:$19,0)),'Table A2 Economic Benefits'!Q83)</f>
        <v>0</v>
      </c>
      <c r="R95" s="235">
        <f>IF(ISNUMBER(R31),R31/INDEX($20:$20,MATCH(R$89,$19:$19,0)),'Table A2 Economic Benefits'!R83)</f>
        <v>0</v>
      </c>
      <c r="S95" s="235">
        <f>IF(ISNUMBER(S31),S31/INDEX($20:$20,MATCH(S$89,$19:$19,0)),'Table A2 Economic Benefits'!S83)</f>
        <v>0</v>
      </c>
      <c r="T95" s="235">
        <f>IF(ISNUMBER(T31),T31/INDEX($20:$20,MATCH(T$89,$19:$19,0)),'Table A2 Economic Benefits'!T83)</f>
        <v>0</v>
      </c>
      <c r="U95" s="235">
        <f>IF(ISNUMBER(U31),U31/INDEX($20:$20,MATCH(U$89,$19:$19,0)),'Table A2 Economic Benefits'!U83)</f>
        <v>0</v>
      </c>
      <c r="V95" s="235">
        <f>IF(ISNUMBER(V31),V31/INDEX($20:$20,MATCH(V$89,$19:$19,0)),'Table A2 Economic Benefits'!V83)</f>
        <v>0</v>
      </c>
      <c r="W95" s="235">
        <f>IF(ISNUMBER(W31),W31/INDEX($20:$20,MATCH(W$89,$19:$19,0)),'Table A2 Economic Benefits'!W83)</f>
        <v>0</v>
      </c>
      <c r="X95" s="235">
        <f>IF(ISNUMBER(X31),X31/INDEX($20:$20,MATCH(X$89,$19:$19,0)),'Table A2 Economic Benefits'!X83)</f>
        <v>0</v>
      </c>
      <c r="Y95" s="235">
        <f>IF(ISNUMBER(Y31),Y31/INDEX($20:$20,MATCH(Y$89,$19:$19,0)),'Table A2 Economic Benefits'!Y83)</f>
        <v>0</v>
      </c>
      <c r="Z95" s="235">
        <f>IF(ISNUMBER(Z31),Z31/INDEX($20:$20,MATCH(Z$89,$19:$19,0)),'Table A2 Economic Benefits'!Z83)</f>
        <v>0</v>
      </c>
      <c r="AA95" s="235">
        <f>IF(ISNUMBER(AA31),AA31/INDEX($20:$20,MATCH(AA$89,$19:$19,0)),'Table A2 Economic Benefits'!AA83)</f>
        <v>0</v>
      </c>
      <c r="AB95" s="235">
        <f>IF(ISNUMBER(AB31),AB31/INDEX($20:$20,MATCH(AB$89,$19:$19,0)),'Table A2 Economic Benefits'!AB83)</f>
        <v>0</v>
      </c>
      <c r="AC95" s="235">
        <f>IF(ISNUMBER(AC31),AC31/INDEX($20:$20,MATCH(AC$89,$19:$19,0)),'Table A2 Economic Benefits'!AC83)</f>
        <v>0</v>
      </c>
      <c r="AD95" s="235">
        <f>IF(ISNUMBER(AD31),AD31/INDEX($20:$20,MATCH(AD$89,$19:$19,0)),'Table A2 Economic Benefits'!AD83)</f>
        <v>0</v>
      </c>
      <c r="AE95" s="235">
        <f>IF(ISNUMBER(AE31),AE31/INDEX($20:$20,MATCH(AE$89,$19:$19,0)),'Table A2 Economic Benefits'!AE83)</f>
        <v>0</v>
      </c>
      <c r="AF95" s="235">
        <f>IF(ISNUMBER(AF31),AF31/INDEX($20:$20,MATCH(AF$89,$19:$19,0)),'Table A2 Economic Benefits'!AF83)</f>
        <v>0</v>
      </c>
      <c r="AG95" s="235">
        <f>IF(ISNUMBER(AG31),AG31/INDEX($20:$20,MATCH(AG$89,$19:$19,0)),'Table A2 Economic Benefits'!AG83)</f>
        <v>0</v>
      </c>
      <c r="AH95" s="235">
        <f>IF(ISNUMBER(AH31),AH31/INDEX($20:$20,MATCH(AH$89,$19:$19,0)),'Table A2 Economic Benefits'!AH83)</f>
        <v>0</v>
      </c>
      <c r="AI95" s="235">
        <f>IF(ISNUMBER(AI31),AI31/INDEX($20:$20,MATCH(AI$89,$19:$19,0)),'Table A2 Economic Benefits'!AI83)</f>
        <v>0</v>
      </c>
      <c r="AJ95" s="235">
        <f>IF(ISNUMBER(AJ31),AJ31/INDEX($20:$20,MATCH(AJ$89,$19:$19,0)),'Table A2 Economic Benefits'!AJ83)</f>
        <v>0</v>
      </c>
      <c r="AK95" s="235">
        <f>IF(ISNUMBER(AK31),AK31/INDEX($20:$20,MATCH(AK$89,$19:$19,0)),'Table A2 Economic Benefits'!AK83)</f>
        <v>0</v>
      </c>
      <c r="AL95" s="235">
        <f>IF(ISNUMBER(AL31),AL31/INDEX($20:$20,MATCH(AL$89,$19:$19,0)),'Table A2 Economic Benefits'!AL83)</f>
        <v>0</v>
      </c>
      <c r="AM95" s="235">
        <f>IF(ISNUMBER(AM31),AM31/INDEX($20:$20,MATCH(AM$89,$19:$19,0)),'Table A2 Economic Benefits'!AM83)</f>
        <v>0</v>
      </c>
      <c r="AN95" s="235">
        <f>IF(ISNUMBER(AN31),AN31/INDEX($20:$20,MATCH(AN$89,$19:$19,0)),'Table A2 Economic Benefits'!AN83)</f>
        <v>0</v>
      </c>
      <c r="AO95" s="235">
        <f>IF(ISNUMBER(AO31),AO31/INDEX($20:$20,MATCH(AO$89,$19:$19,0)),'Table A2 Economic Benefits'!AO83)</f>
        <v>0</v>
      </c>
      <c r="AP95" s="235">
        <f>IF(ISNUMBER(AP31),AP31/INDEX($20:$20,MATCH(AP$89,$19:$19,0)),'Table A2 Economic Benefits'!AP83)</f>
        <v>0</v>
      </c>
      <c r="AQ95" s="235">
        <f>IF(ISNUMBER(AQ31),AQ31/INDEX($20:$20,MATCH(AQ$89,$19:$19,0)),'Table A2 Economic Benefits'!AQ83)</f>
        <v>0</v>
      </c>
      <c r="AR95" s="235">
        <f>IF(ISNUMBER(AR31),AR31/INDEX($20:$20,MATCH(AR$89,$19:$19,0)),'Table A2 Economic Benefits'!AR83)</f>
        <v>0</v>
      </c>
      <c r="AS95" s="235">
        <f>IF(ISNUMBER(AS31),AS31/INDEX($20:$20,MATCH(AS$89,$19:$19,0)),'Table A2 Economic Benefits'!AS83)</f>
        <v>0</v>
      </c>
      <c r="AT95" s="235">
        <f>IF(ISNUMBER(AT31),AT31/INDEX($20:$20,MATCH(AT$89,$19:$19,0)),'Table A2 Economic Benefits'!AT83)</f>
        <v>0</v>
      </c>
      <c r="AU95" s="235">
        <f>IF(ISNUMBER(AU31),AU31/INDEX($20:$20,MATCH(AU$89,$19:$19,0)),'Table A2 Economic Benefits'!AU83)</f>
        <v>0</v>
      </c>
      <c r="AV95" s="235">
        <f>IF(ISNUMBER(AV31),AV31/INDEX($20:$20,MATCH(AV$89,$19:$19,0)),'Table A2 Economic Benefits'!AV83)</f>
        <v>0</v>
      </c>
      <c r="AW95" s="235">
        <f>IF(ISNUMBER(AW31),AW31/INDEX($20:$20,MATCH(AW$89,$19:$19,0)),'Table A2 Economic Benefits'!AW83)</f>
        <v>0</v>
      </c>
      <c r="AX95" s="235">
        <f>IF(ISNUMBER(AX31),AX31/INDEX($20:$20,MATCH(AX$89,$19:$19,0)),'Table A2 Economic Benefits'!AX83)</f>
        <v>0</v>
      </c>
      <c r="AY95" s="235">
        <f>IF(ISNUMBER(AY31),AY31/INDEX($20:$20,MATCH(AY$89,$19:$19,0)),'Table A2 Economic Benefits'!AY83)</f>
        <v>0</v>
      </c>
      <c r="AZ95" s="235">
        <f>IF(ISNUMBER(AZ31),AZ31/INDEX($20:$20,MATCH(AZ$89,$19:$19,0)),'Table A2 Economic Benefits'!AZ83)</f>
        <v>0</v>
      </c>
      <c r="BA95" s="235">
        <f>IF(ISNUMBER(BA31),BA31/INDEX($20:$20,MATCH(BA$89,$19:$19,0)),'Table A2 Economic Benefits'!BA83)</f>
        <v>0</v>
      </c>
      <c r="BB95" s="235">
        <f>IF(ISNUMBER(BB31),BB31/INDEX($20:$20,MATCH(BB$89,$19:$19,0)),'Table A2 Economic Benefits'!BB83)</f>
        <v>0</v>
      </c>
      <c r="BC95" s="235">
        <f>IF(ISNUMBER(BC31),BC31/INDEX($20:$20,MATCH(BC$89,$19:$19,0)),'Table A2 Economic Benefits'!BC83)</f>
        <v>0</v>
      </c>
      <c r="BD95" s="235">
        <f>IF(ISNUMBER(BD31),BD31/INDEX($20:$20,MATCH(BD$89,$19:$19,0)),'Table A2 Economic Benefits'!BD83)</f>
        <v>0</v>
      </c>
      <c r="BE95" s="235">
        <f>IF(ISNUMBER(BE31),BE31/INDEX($20:$20,MATCH(BE$89,$19:$19,0)),'Table A2 Economic Benefits'!BE83)</f>
        <v>0</v>
      </c>
      <c r="BF95" s="235">
        <f>IF(ISNUMBER(BF31),BF31/INDEX($20:$20,MATCH(BF$89,$19:$19,0)),'Table A2 Economic Benefits'!BF83)</f>
        <v>0</v>
      </c>
      <c r="BG95" s="235">
        <f>IF(ISNUMBER(BG31),BG31/INDEX($20:$20,MATCH(BG$89,$19:$19,0)),'Table A2 Economic Benefits'!BG83)</f>
        <v>0</v>
      </c>
      <c r="BH95" s="235">
        <f>IF(ISNUMBER(BH31),BH31/INDEX($20:$20,MATCH(BH$89,$19:$19,0)),'Table A2 Economic Benefits'!BH83)</f>
        <v>0</v>
      </c>
      <c r="BI95" s="235">
        <f>IF(ISNUMBER(BI31),BI31/INDEX($20:$20,MATCH(BI$89,$19:$19,0)),'Table A2 Economic Benefits'!BI83)</f>
        <v>0</v>
      </c>
      <c r="BJ95" s="235">
        <f>IF(ISNUMBER(BJ31),BJ31/INDEX($20:$20,MATCH(BJ$89,$19:$19,0)),'Table A2 Economic Benefits'!BJ83)</f>
        <v>0</v>
      </c>
      <c r="BK95" s="235">
        <f>IF(ISNUMBER(BK31),BK31/INDEX($20:$20,MATCH(BK$89,$19:$19,0)),'Table A2 Economic Benefits'!BK83)</f>
        <v>0</v>
      </c>
      <c r="BL95" s="235">
        <f>IF(ISNUMBER(BL31),BL31/INDEX($20:$20,MATCH(BL$89,$19:$19,0)),'Table A2 Economic Benefits'!BL83)</f>
        <v>0</v>
      </c>
      <c r="BM95" s="235">
        <f>IF(ISNUMBER(BM31),BM31/INDEX($20:$20,MATCH(BM$89,$19:$19,0)),'Table A2 Economic Benefits'!BM83)</f>
        <v>0</v>
      </c>
      <c r="BN95" s="235">
        <f>IF(ISNUMBER(BN31),BN31/INDEX($20:$20,MATCH(BN$89,$19:$19,0)),'Table A2 Economic Benefits'!BN83)</f>
        <v>0</v>
      </c>
    </row>
    <row r="96" spans="2:66" x14ac:dyDescent="0.4">
      <c r="C96" s="103" t="str">
        <f t="shared" si="4"/>
        <v>&lt;Select&gt;</v>
      </c>
      <c r="D96" s="103" t="str">
        <f t="shared" ref="D96" si="11">D32</f>
        <v>&lt;Select&gt;</v>
      </c>
      <c r="E96" s="103" t="str">
        <f t="shared" si="5"/>
        <v/>
      </c>
      <c r="F96" s="103" t="str">
        <f t="shared" si="5"/>
        <v>&lt;Select&gt;</v>
      </c>
      <c r="G96" s="235">
        <f>IF(ISNUMBER(G32),G32/INDEX($20:$20,MATCH(G$89,$19:$19,0)),'Table A2 Economic Benefits'!G84)</f>
        <v>0</v>
      </c>
      <c r="H96" s="235">
        <f>IF(ISNUMBER(H32),H32/INDEX($20:$20,MATCH(H$89,$19:$19,0)),'Table A2 Economic Benefits'!H84)</f>
        <v>0</v>
      </c>
      <c r="I96" s="235">
        <f>IF(ISNUMBER(I32),I32/INDEX($20:$20,MATCH(I$89,$19:$19,0)),'Table A2 Economic Benefits'!I84)</f>
        <v>0</v>
      </c>
      <c r="J96" s="235">
        <f>IF(ISNUMBER(J32),J32/INDEX($20:$20,MATCH(J$89,$19:$19,0)),'Table A2 Economic Benefits'!J84)</f>
        <v>0</v>
      </c>
      <c r="K96" s="235">
        <f>IF(ISNUMBER(K32),K32/INDEX($20:$20,MATCH(K$89,$19:$19,0)),'Table A2 Economic Benefits'!K84)</f>
        <v>0</v>
      </c>
      <c r="L96" s="235">
        <f>IF(ISNUMBER(L32),L32/INDEX($20:$20,MATCH(L$89,$19:$19,0)),'Table A2 Economic Benefits'!L84)</f>
        <v>0</v>
      </c>
      <c r="M96" s="235">
        <f>IF(ISNUMBER(M32),M32/INDEX($20:$20,MATCH(M$89,$19:$19,0)),'Table A2 Economic Benefits'!M84)</f>
        <v>0</v>
      </c>
      <c r="N96" s="235">
        <f>IF(ISNUMBER(N32),N32/INDEX($20:$20,MATCH(N$89,$19:$19,0)),'Table A2 Economic Benefits'!N84)</f>
        <v>0</v>
      </c>
      <c r="O96" s="235">
        <f>IF(ISNUMBER(O32),O32/INDEX($20:$20,MATCH(O$89,$19:$19,0)),'Table A2 Economic Benefits'!O84)</f>
        <v>0</v>
      </c>
      <c r="P96" s="235">
        <f>IF(ISNUMBER(P32),P32/INDEX($20:$20,MATCH(P$89,$19:$19,0)),'Table A2 Economic Benefits'!P84)</f>
        <v>0</v>
      </c>
      <c r="Q96" s="235">
        <f>IF(ISNUMBER(Q32),Q32/INDEX($20:$20,MATCH(Q$89,$19:$19,0)),'Table A2 Economic Benefits'!Q84)</f>
        <v>0</v>
      </c>
      <c r="R96" s="235">
        <f>IF(ISNUMBER(R32),R32/INDEX($20:$20,MATCH(R$89,$19:$19,0)),'Table A2 Economic Benefits'!R84)</f>
        <v>0</v>
      </c>
      <c r="S96" s="235">
        <f>IF(ISNUMBER(S32),S32/INDEX($20:$20,MATCH(S$89,$19:$19,0)),'Table A2 Economic Benefits'!S84)</f>
        <v>0</v>
      </c>
      <c r="T96" s="235">
        <f>IF(ISNUMBER(T32),T32/INDEX($20:$20,MATCH(T$89,$19:$19,0)),'Table A2 Economic Benefits'!T84)</f>
        <v>0</v>
      </c>
      <c r="U96" s="235">
        <f>IF(ISNUMBER(U32),U32/INDEX($20:$20,MATCH(U$89,$19:$19,0)),'Table A2 Economic Benefits'!U84)</f>
        <v>0</v>
      </c>
      <c r="V96" s="235">
        <f>IF(ISNUMBER(V32),V32/INDEX($20:$20,MATCH(V$89,$19:$19,0)),'Table A2 Economic Benefits'!V84)</f>
        <v>0</v>
      </c>
      <c r="W96" s="235">
        <f>IF(ISNUMBER(W32),W32/INDEX($20:$20,MATCH(W$89,$19:$19,0)),'Table A2 Economic Benefits'!W84)</f>
        <v>0</v>
      </c>
      <c r="X96" s="235">
        <f>IF(ISNUMBER(X32),X32/INDEX($20:$20,MATCH(X$89,$19:$19,0)),'Table A2 Economic Benefits'!X84)</f>
        <v>0</v>
      </c>
      <c r="Y96" s="235">
        <f>IF(ISNUMBER(Y32),Y32/INDEX($20:$20,MATCH(Y$89,$19:$19,0)),'Table A2 Economic Benefits'!Y84)</f>
        <v>0</v>
      </c>
      <c r="Z96" s="235">
        <f>IF(ISNUMBER(Z32),Z32/INDEX($20:$20,MATCH(Z$89,$19:$19,0)),'Table A2 Economic Benefits'!Z84)</f>
        <v>0</v>
      </c>
      <c r="AA96" s="235">
        <f>IF(ISNUMBER(AA32),AA32/INDEX($20:$20,MATCH(AA$89,$19:$19,0)),'Table A2 Economic Benefits'!AA84)</f>
        <v>0</v>
      </c>
      <c r="AB96" s="235">
        <f>IF(ISNUMBER(AB32),AB32/INDEX($20:$20,MATCH(AB$89,$19:$19,0)),'Table A2 Economic Benefits'!AB84)</f>
        <v>0</v>
      </c>
      <c r="AC96" s="235">
        <f>IF(ISNUMBER(AC32),AC32/INDEX($20:$20,MATCH(AC$89,$19:$19,0)),'Table A2 Economic Benefits'!AC84)</f>
        <v>0</v>
      </c>
      <c r="AD96" s="235">
        <f>IF(ISNUMBER(AD32),AD32/INDEX($20:$20,MATCH(AD$89,$19:$19,0)),'Table A2 Economic Benefits'!AD84)</f>
        <v>0</v>
      </c>
      <c r="AE96" s="235">
        <f>IF(ISNUMBER(AE32),AE32/INDEX($20:$20,MATCH(AE$89,$19:$19,0)),'Table A2 Economic Benefits'!AE84)</f>
        <v>0</v>
      </c>
      <c r="AF96" s="235">
        <f>IF(ISNUMBER(AF32),AF32/INDEX($20:$20,MATCH(AF$89,$19:$19,0)),'Table A2 Economic Benefits'!AF84)</f>
        <v>0</v>
      </c>
      <c r="AG96" s="235">
        <f>IF(ISNUMBER(AG32),AG32/INDEX($20:$20,MATCH(AG$89,$19:$19,0)),'Table A2 Economic Benefits'!AG84)</f>
        <v>0</v>
      </c>
      <c r="AH96" s="235">
        <f>IF(ISNUMBER(AH32),AH32/INDEX($20:$20,MATCH(AH$89,$19:$19,0)),'Table A2 Economic Benefits'!AH84)</f>
        <v>0</v>
      </c>
      <c r="AI96" s="235">
        <f>IF(ISNUMBER(AI32),AI32/INDEX($20:$20,MATCH(AI$89,$19:$19,0)),'Table A2 Economic Benefits'!AI84)</f>
        <v>0</v>
      </c>
      <c r="AJ96" s="235">
        <f>IF(ISNUMBER(AJ32),AJ32/INDEX($20:$20,MATCH(AJ$89,$19:$19,0)),'Table A2 Economic Benefits'!AJ84)</f>
        <v>0</v>
      </c>
      <c r="AK96" s="235">
        <f>IF(ISNUMBER(AK32),AK32/INDEX($20:$20,MATCH(AK$89,$19:$19,0)),'Table A2 Economic Benefits'!AK84)</f>
        <v>0</v>
      </c>
      <c r="AL96" s="235">
        <f>IF(ISNUMBER(AL32),AL32/INDEX($20:$20,MATCH(AL$89,$19:$19,0)),'Table A2 Economic Benefits'!AL84)</f>
        <v>0</v>
      </c>
      <c r="AM96" s="235">
        <f>IF(ISNUMBER(AM32),AM32/INDEX($20:$20,MATCH(AM$89,$19:$19,0)),'Table A2 Economic Benefits'!AM84)</f>
        <v>0</v>
      </c>
      <c r="AN96" s="235">
        <f>IF(ISNUMBER(AN32),AN32/INDEX($20:$20,MATCH(AN$89,$19:$19,0)),'Table A2 Economic Benefits'!AN84)</f>
        <v>0</v>
      </c>
      <c r="AO96" s="235">
        <f>IF(ISNUMBER(AO32),AO32/INDEX($20:$20,MATCH(AO$89,$19:$19,0)),'Table A2 Economic Benefits'!AO84)</f>
        <v>0</v>
      </c>
      <c r="AP96" s="235">
        <f>IF(ISNUMBER(AP32),AP32/INDEX($20:$20,MATCH(AP$89,$19:$19,0)),'Table A2 Economic Benefits'!AP84)</f>
        <v>0</v>
      </c>
      <c r="AQ96" s="235">
        <f>IF(ISNUMBER(AQ32),AQ32/INDEX($20:$20,MATCH(AQ$89,$19:$19,0)),'Table A2 Economic Benefits'!AQ84)</f>
        <v>0</v>
      </c>
      <c r="AR96" s="235">
        <f>IF(ISNUMBER(AR32),AR32/INDEX($20:$20,MATCH(AR$89,$19:$19,0)),'Table A2 Economic Benefits'!AR84)</f>
        <v>0</v>
      </c>
      <c r="AS96" s="235">
        <f>IF(ISNUMBER(AS32),AS32/INDEX($20:$20,MATCH(AS$89,$19:$19,0)),'Table A2 Economic Benefits'!AS84)</f>
        <v>0</v>
      </c>
      <c r="AT96" s="235">
        <f>IF(ISNUMBER(AT32),AT32/INDEX($20:$20,MATCH(AT$89,$19:$19,0)),'Table A2 Economic Benefits'!AT84)</f>
        <v>0</v>
      </c>
      <c r="AU96" s="235">
        <f>IF(ISNUMBER(AU32),AU32/INDEX($20:$20,MATCH(AU$89,$19:$19,0)),'Table A2 Economic Benefits'!AU84)</f>
        <v>0</v>
      </c>
      <c r="AV96" s="235">
        <f>IF(ISNUMBER(AV32),AV32/INDEX($20:$20,MATCH(AV$89,$19:$19,0)),'Table A2 Economic Benefits'!AV84)</f>
        <v>0</v>
      </c>
      <c r="AW96" s="235">
        <f>IF(ISNUMBER(AW32),AW32/INDEX($20:$20,MATCH(AW$89,$19:$19,0)),'Table A2 Economic Benefits'!AW84)</f>
        <v>0</v>
      </c>
      <c r="AX96" s="235">
        <f>IF(ISNUMBER(AX32),AX32/INDEX($20:$20,MATCH(AX$89,$19:$19,0)),'Table A2 Economic Benefits'!AX84)</f>
        <v>0</v>
      </c>
      <c r="AY96" s="235">
        <f>IF(ISNUMBER(AY32),AY32/INDEX($20:$20,MATCH(AY$89,$19:$19,0)),'Table A2 Economic Benefits'!AY84)</f>
        <v>0</v>
      </c>
      <c r="AZ96" s="235">
        <f>IF(ISNUMBER(AZ32),AZ32/INDEX($20:$20,MATCH(AZ$89,$19:$19,0)),'Table A2 Economic Benefits'!AZ84)</f>
        <v>0</v>
      </c>
      <c r="BA96" s="235">
        <f>IF(ISNUMBER(BA32),BA32/INDEX($20:$20,MATCH(BA$89,$19:$19,0)),'Table A2 Economic Benefits'!BA84)</f>
        <v>0</v>
      </c>
      <c r="BB96" s="235">
        <f>IF(ISNUMBER(BB32),BB32/INDEX($20:$20,MATCH(BB$89,$19:$19,0)),'Table A2 Economic Benefits'!BB84)</f>
        <v>0</v>
      </c>
      <c r="BC96" s="235">
        <f>IF(ISNUMBER(BC32),BC32/INDEX($20:$20,MATCH(BC$89,$19:$19,0)),'Table A2 Economic Benefits'!BC84)</f>
        <v>0</v>
      </c>
      <c r="BD96" s="235">
        <f>IF(ISNUMBER(BD32),BD32/INDEX($20:$20,MATCH(BD$89,$19:$19,0)),'Table A2 Economic Benefits'!BD84)</f>
        <v>0</v>
      </c>
      <c r="BE96" s="235">
        <f>IF(ISNUMBER(BE32),BE32/INDEX($20:$20,MATCH(BE$89,$19:$19,0)),'Table A2 Economic Benefits'!BE84)</f>
        <v>0</v>
      </c>
      <c r="BF96" s="235">
        <f>IF(ISNUMBER(BF32),BF32/INDEX($20:$20,MATCH(BF$89,$19:$19,0)),'Table A2 Economic Benefits'!BF84)</f>
        <v>0</v>
      </c>
      <c r="BG96" s="235">
        <f>IF(ISNUMBER(BG32),BG32/INDEX($20:$20,MATCH(BG$89,$19:$19,0)),'Table A2 Economic Benefits'!BG84)</f>
        <v>0</v>
      </c>
      <c r="BH96" s="235">
        <f>IF(ISNUMBER(BH32),BH32/INDEX($20:$20,MATCH(BH$89,$19:$19,0)),'Table A2 Economic Benefits'!BH84)</f>
        <v>0</v>
      </c>
      <c r="BI96" s="235">
        <f>IF(ISNUMBER(BI32),BI32/INDEX($20:$20,MATCH(BI$89,$19:$19,0)),'Table A2 Economic Benefits'!BI84)</f>
        <v>0</v>
      </c>
      <c r="BJ96" s="235">
        <f>IF(ISNUMBER(BJ32),BJ32/INDEX($20:$20,MATCH(BJ$89,$19:$19,0)),'Table A2 Economic Benefits'!BJ84)</f>
        <v>0</v>
      </c>
      <c r="BK96" s="235">
        <f>IF(ISNUMBER(BK32),BK32/INDEX($20:$20,MATCH(BK$89,$19:$19,0)),'Table A2 Economic Benefits'!BK84)</f>
        <v>0</v>
      </c>
      <c r="BL96" s="235">
        <f>IF(ISNUMBER(BL32),BL32/INDEX($20:$20,MATCH(BL$89,$19:$19,0)),'Table A2 Economic Benefits'!BL84)</f>
        <v>0</v>
      </c>
      <c r="BM96" s="235">
        <f>IF(ISNUMBER(BM32),BM32/INDEX($20:$20,MATCH(BM$89,$19:$19,0)),'Table A2 Economic Benefits'!BM84)</f>
        <v>0</v>
      </c>
      <c r="BN96" s="235">
        <f>IF(ISNUMBER(BN32),BN32/INDEX($20:$20,MATCH(BN$89,$19:$19,0)),'Table A2 Economic Benefits'!BN84)</f>
        <v>0</v>
      </c>
    </row>
    <row r="97" spans="3:66" x14ac:dyDescent="0.4">
      <c r="C97" s="103" t="str">
        <f t="shared" si="4"/>
        <v>&lt;Select&gt;</v>
      </c>
      <c r="D97" s="103" t="str">
        <f t="shared" ref="D97" si="12">D33</f>
        <v>&lt;Select&gt;</v>
      </c>
      <c r="E97" s="103" t="str">
        <f t="shared" si="5"/>
        <v/>
      </c>
      <c r="F97" s="103" t="str">
        <f t="shared" si="5"/>
        <v>&lt;Select&gt;</v>
      </c>
      <c r="G97" s="235">
        <f>IF(ISNUMBER(G33),G33/INDEX($20:$20,MATCH(G$89,$19:$19,0)),'Table A2 Economic Benefits'!G85)</f>
        <v>0</v>
      </c>
      <c r="H97" s="235">
        <f>IF(ISNUMBER(H33),H33/INDEX($20:$20,MATCH(H$89,$19:$19,0)),'Table A2 Economic Benefits'!H85)</f>
        <v>0</v>
      </c>
      <c r="I97" s="235">
        <f>IF(ISNUMBER(I33),I33/INDEX($20:$20,MATCH(I$89,$19:$19,0)),'Table A2 Economic Benefits'!I85)</f>
        <v>0</v>
      </c>
      <c r="J97" s="235">
        <f>IF(ISNUMBER(J33),J33/INDEX($20:$20,MATCH(J$89,$19:$19,0)),'Table A2 Economic Benefits'!J85)</f>
        <v>0</v>
      </c>
      <c r="K97" s="235">
        <f>IF(ISNUMBER(K33),K33/INDEX($20:$20,MATCH(K$89,$19:$19,0)),'Table A2 Economic Benefits'!K85)</f>
        <v>0</v>
      </c>
      <c r="L97" s="235">
        <f>IF(ISNUMBER(L33),L33/INDEX($20:$20,MATCH(L$89,$19:$19,0)),'Table A2 Economic Benefits'!L85)</f>
        <v>0</v>
      </c>
      <c r="M97" s="235">
        <f>IF(ISNUMBER(M33),M33/INDEX($20:$20,MATCH(M$89,$19:$19,0)),'Table A2 Economic Benefits'!M85)</f>
        <v>0</v>
      </c>
      <c r="N97" s="235">
        <f>IF(ISNUMBER(N33),N33/INDEX($20:$20,MATCH(N$89,$19:$19,0)),'Table A2 Economic Benefits'!N85)</f>
        <v>0</v>
      </c>
      <c r="O97" s="235">
        <f>IF(ISNUMBER(O33),O33/INDEX($20:$20,MATCH(O$89,$19:$19,0)),'Table A2 Economic Benefits'!O85)</f>
        <v>0</v>
      </c>
      <c r="P97" s="235">
        <f>IF(ISNUMBER(P33),P33/INDEX($20:$20,MATCH(P$89,$19:$19,0)),'Table A2 Economic Benefits'!P85)</f>
        <v>0</v>
      </c>
      <c r="Q97" s="235">
        <f>IF(ISNUMBER(Q33),Q33/INDEX($20:$20,MATCH(Q$89,$19:$19,0)),'Table A2 Economic Benefits'!Q85)</f>
        <v>0</v>
      </c>
      <c r="R97" s="235">
        <f>IF(ISNUMBER(R33),R33/INDEX($20:$20,MATCH(R$89,$19:$19,0)),'Table A2 Economic Benefits'!R85)</f>
        <v>0</v>
      </c>
      <c r="S97" s="235">
        <f>IF(ISNUMBER(S33),S33/INDEX($20:$20,MATCH(S$89,$19:$19,0)),'Table A2 Economic Benefits'!S85)</f>
        <v>0</v>
      </c>
      <c r="T97" s="235">
        <f>IF(ISNUMBER(T33),T33/INDEX($20:$20,MATCH(T$89,$19:$19,0)),'Table A2 Economic Benefits'!T85)</f>
        <v>0</v>
      </c>
      <c r="U97" s="235">
        <f>IF(ISNUMBER(U33),U33/INDEX($20:$20,MATCH(U$89,$19:$19,0)),'Table A2 Economic Benefits'!U85)</f>
        <v>0</v>
      </c>
      <c r="V97" s="235">
        <f>IF(ISNUMBER(V33),V33/INDEX($20:$20,MATCH(V$89,$19:$19,0)),'Table A2 Economic Benefits'!V85)</f>
        <v>0</v>
      </c>
      <c r="W97" s="235">
        <f>IF(ISNUMBER(W33),W33/INDEX($20:$20,MATCH(W$89,$19:$19,0)),'Table A2 Economic Benefits'!W85)</f>
        <v>0</v>
      </c>
      <c r="X97" s="235">
        <f>IF(ISNUMBER(X33),X33/INDEX($20:$20,MATCH(X$89,$19:$19,0)),'Table A2 Economic Benefits'!X85)</f>
        <v>0</v>
      </c>
      <c r="Y97" s="235">
        <f>IF(ISNUMBER(Y33),Y33/INDEX($20:$20,MATCH(Y$89,$19:$19,0)),'Table A2 Economic Benefits'!Y85)</f>
        <v>0</v>
      </c>
      <c r="Z97" s="235">
        <f>IF(ISNUMBER(Z33),Z33/INDEX($20:$20,MATCH(Z$89,$19:$19,0)),'Table A2 Economic Benefits'!Z85)</f>
        <v>0</v>
      </c>
      <c r="AA97" s="235">
        <f>IF(ISNUMBER(AA33),AA33/INDEX($20:$20,MATCH(AA$89,$19:$19,0)),'Table A2 Economic Benefits'!AA85)</f>
        <v>0</v>
      </c>
      <c r="AB97" s="235">
        <f>IF(ISNUMBER(AB33),AB33/INDEX($20:$20,MATCH(AB$89,$19:$19,0)),'Table A2 Economic Benefits'!AB85)</f>
        <v>0</v>
      </c>
      <c r="AC97" s="235">
        <f>IF(ISNUMBER(AC33),AC33/INDEX($20:$20,MATCH(AC$89,$19:$19,0)),'Table A2 Economic Benefits'!AC85)</f>
        <v>0</v>
      </c>
      <c r="AD97" s="235">
        <f>IF(ISNUMBER(AD33),AD33/INDEX($20:$20,MATCH(AD$89,$19:$19,0)),'Table A2 Economic Benefits'!AD85)</f>
        <v>0</v>
      </c>
      <c r="AE97" s="235">
        <f>IF(ISNUMBER(AE33),AE33/INDEX($20:$20,MATCH(AE$89,$19:$19,0)),'Table A2 Economic Benefits'!AE85)</f>
        <v>0</v>
      </c>
      <c r="AF97" s="235">
        <f>IF(ISNUMBER(AF33),AF33/INDEX($20:$20,MATCH(AF$89,$19:$19,0)),'Table A2 Economic Benefits'!AF85)</f>
        <v>0</v>
      </c>
      <c r="AG97" s="235">
        <f>IF(ISNUMBER(AG33),AG33/INDEX($20:$20,MATCH(AG$89,$19:$19,0)),'Table A2 Economic Benefits'!AG85)</f>
        <v>0</v>
      </c>
      <c r="AH97" s="235">
        <f>IF(ISNUMBER(AH33),AH33/INDEX($20:$20,MATCH(AH$89,$19:$19,0)),'Table A2 Economic Benefits'!AH85)</f>
        <v>0</v>
      </c>
      <c r="AI97" s="235">
        <f>IF(ISNUMBER(AI33),AI33/INDEX($20:$20,MATCH(AI$89,$19:$19,0)),'Table A2 Economic Benefits'!AI85)</f>
        <v>0</v>
      </c>
      <c r="AJ97" s="235">
        <f>IF(ISNUMBER(AJ33),AJ33/INDEX($20:$20,MATCH(AJ$89,$19:$19,0)),'Table A2 Economic Benefits'!AJ85)</f>
        <v>0</v>
      </c>
      <c r="AK97" s="235">
        <f>IF(ISNUMBER(AK33),AK33/INDEX($20:$20,MATCH(AK$89,$19:$19,0)),'Table A2 Economic Benefits'!AK85)</f>
        <v>0</v>
      </c>
      <c r="AL97" s="235">
        <f>IF(ISNUMBER(AL33),AL33/INDEX($20:$20,MATCH(AL$89,$19:$19,0)),'Table A2 Economic Benefits'!AL85)</f>
        <v>0</v>
      </c>
      <c r="AM97" s="235">
        <f>IF(ISNUMBER(AM33),AM33/INDEX($20:$20,MATCH(AM$89,$19:$19,0)),'Table A2 Economic Benefits'!AM85)</f>
        <v>0</v>
      </c>
      <c r="AN97" s="235">
        <f>IF(ISNUMBER(AN33),AN33/INDEX($20:$20,MATCH(AN$89,$19:$19,0)),'Table A2 Economic Benefits'!AN85)</f>
        <v>0</v>
      </c>
      <c r="AO97" s="235">
        <f>IF(ISNUMBER(AO33),AO33/INDEX($20:$20,MATCH(AO$89,$19:$19,0)),'Table A2 Economic Benefits'!AO85)</f>
        <v>0</v>
      </c>
      <c r="AP97" s="235">
        <f>IF(ISNUMBER(AP33),AP33/INDEX($20:$20,MATCH(AP$89,$19:$19,0)),'Table A2 Economic Benefits'!AP85)</f>
        <v>0</v>
      </c>
      <c r="AQ97" s="235">
        <f>IF(ISNUMBER(AQ33),AQ33/INDEX($20:$20,MATCH(AQ$89,$19:$19,0)),'Table A2 Economic Benefits'!AQ85)</f>
        <v>0</v>
      </c>
      <c r="AR97" s="235">
        <f>IF(ISNUMBER(AR33),AR33/INDEX($20:$20,MATCH(AR$89,$19:$19,0)),'Table A2 Economic Benefits'!AR85)</f>
        <v>0</v>
      </c>
      <c r="AS97" s="235">
        <f>IF(ISNUMBER(AS33),AS33/INDEX($20:$20,MATCH(AS$89,$19:$19,0)),'Table A2 Economic Benefits'!AS85)</f>
        <v>0</v>
      </c>
      <c r="AT97" s="235">
        <f>IF(ISNUMBER(AT33),AT33/INDEX($20:$20,MATCH(AT$89,$19:$19,0)),'Table A2 Economic Benefits'!AT85)</f>
        <v>0</v>
      </c>
      <c r="AU97" s="235">
        <f>IF(ISNUMBER(AU33),AU33/INDEX($20:$20,MATCH(AU$89,$19:$19,0)),'Table A2 Economic Benefits'!AU85)</f>
        <v>0</v>
      </c>
      <c r="AV97" s="235">
        <f>IF(ISNUMBER(AV33),AV33/INDEX($20:$20,MATCH(AV$89,$19:$19,0)),'Table A2 Economic Benefits'!AV85)</f>
        <v>0</v>
      </c>
      <c r="AW97" s="235">
        <f>IF(ISNUMBER(AW33),AW33/INDEX($20:$20,MATCH(AW$89,$19:$19,0)),'Table A2 Economic Benefits'!AW85)</f>
        <v>0</v>
      </c>
      <c r="AX97" s="235">
        <f>IF(ISNUMBER(AX33),AX33/INDEX($20:$20,MATCH(AX$89,$19:$19,0)),'Table A2 Economic Benefits'!AX85)</f>
        <v>0</v>
      </c>
      <c r="AY97" s="235">
        <f>IF(ISNUMBER(AY33),AY33/INDEX($20:$20,MATCH(AY$89,$19:$19,0)),'Table A2 Economic Benefits'!AY85)</f>
        <v>0</v>
      </c>
      <c r="AZ97" s="235">
        <f>IF(ISNUMBER(AZ33),AZ33/INDEX($20:$20,MATCH(AZ$89,$19:$19,0)),'Table A2 Economic Benefits'!AZ85)</f>
        <v>0</v>
      </c>
      <c r="BA97" s="235">
        <f>IF(ISNUMBER(BA33),BA33/INDEX($20:$20,MATCH(BA$89,$19:$19,0)),'Table A2 Economic Benefits'!BA85)</f>
        <v>0</v>
      </c>
      <c r="BB97" s="235">
        <f>IF(ISNUMBER(BB33),BB33/INDEX($20:$20,MATCH(BB$89,$19:$19,0)),'Table A2 Economic Benefits'!BB85)</f>
        <v>0</v>
      </c>
      <c r="BC97" s="235">
        <f>IF(ISNUMBER(BC33),BC33/INDEX($20:$20,MATCH(BC$89,$19:$19,0)),'Table A2 Economic Benefits'!BC85)</f>
        <v>0</v>
      </c>
      <c r="BD97" s="235">
        <f>IF(ISNUMBER(BD33),BD33/INDEX($20:$20,MATCH(BD$89,$19:$19,0)),'Table A2 Economic Benefits'!BD85)</f>
        <v>0</v>
      </c>
      <c r="BE97" s="235">
        <f>IF(ISNUMBER(BE33),BE33/INDEX($20:$20,MATCH(BE$89,$19:$19,0)),'Table A2 Economic Benefits'!BE85)</f>
        <v>0</v>
      </c>
      <c r="BF97" s="235">
        <f>IF(ISNUMBER(BF33),BF33/INDEX($20:$20,MATCH(BF$89,$19:$19,0)),'Table A2 Economic Benefits'!BF85)</f>
        <v>0</v>
      </c>
      <c r="BG97" s="235">
        <f>IF(ISNUMBER(BG33),BG33/INDEX($20:$20,MATCH(BG$89,$19:$19,0)),'Table A2 Economic Benefits'!BG85)</f>
        <v>0</v>
      </c>
      <c r="BH97" s="235">
        <f>IF(ISNUMBER(BH33),BH33/INDEX($20:$20,MATCH(BH$89,$19:$19,0)),'Table A2 Economic Benefits'!BH85)</f>
        <v>0</v>
      </c>
      <c r="BI97" s="235">
        <f>IF(ISNUMBER(BI33),BI33/INDEX($20:$20,MATCH(BI$89,$19:$19,0)),'Table A2 Economic Benefits'!BI85)</f>
        <v>0</v>
      </c>
      <c r="BJ97" s="235">
        <f>IF(ISNUMBER(BJ33),BJ33/INDEX($20:$20,MATCH(BJ$89,$19:$19,0)),'Table A2 Economic Benefits'!BJ85)</f>
        <v>0</v>
      </c>
      <c r="BK97" s="235">
        <f>IF(ISNUMBER(BK33),BK33/INDEX($20:$20,MATCH(BK$89,$19:$19,0)),'Table A2 Economic Benefits'!BK85)</f>
        <v>0</v>
      </c>
      <c r="BL97" s="235">
        <f>IF(ISNUMBER(BL33),BL33/INDEX($20:$20,MATCH(BL$89,$19:$19,0)),'Table A2 Economic Benefits'!BL85)</f>
        <v>0</v>
      </c>
      <c r="BM97" s="235">
        <f>IF(ISNUMBER(BM33),BM33/INDEX($20:$20,MATCH(BM$89,$19:$19,0)),'Table A2 Economic Benefits'!BM85)</f>
        <v>0</v>
      </c>
      <c r="BN97" s="235">
        <f>IF(ISNUMBER(BN33),BN33/INDEX($20:$20,MATCH(BN$89,$19:$19,0)),'Table A2 Economic Benefits'!BN85)</f>
        <v>0</v>
      </c>
    </row>
    <row r="98" spans="3:66" x14ac:dyDescent="0.4">
      <c r="C98" s="103" t="str">
        <f t="shared" si="4"/>
        <v>&lt;Select&gt;</v>
      </c>
      <c r="D98" s="103" t="str">
        <f t="shared" ref="D98" si="13">D34</f>
        <v>&lt;Select&gt;</v>
      </c>
      <c r="E98" s="103" t="str">
        <f t="shared" si="5"/>
        <v/>
      </c>
      <c r="F98" s="103" t="str">
        <f t="shared" si="5"/>
        <v>&lt;Select&gt;</v>
      </c>
      <c r="G98" s="235">
        <f>IF(ISNUMBER(G34),G34/INDEX($20:$20,MATCH(G$89,$19:$19,0)),'Table A2 Economic Benefits'!G86)</f>
        <v>0</v>
      </c>
      <c r="H98" s="235">
        <f>IF(ISNUMBER(H34),H34/INDEX($20:$20,MATCH(H$89,$19:$19,0)),'Table A2 Economic Benefits'!H86)</f>
        <v>0</v>
      </c>
      <c r="I98" s="235">
        <f>IF(ISNUMBER(I34),I34/INDEX($20:$20,MATCH(I$89,$19:$19,0)),'Table A2 Economic Benefits'!I86)</f>
        <v>0</v>
      </c>
      <c r="J98" s="235">
        <f>IF(ISNUMBER(J34),J34/INDEX($20:$20,MATCH(J$89,$19:$19,0)),'Table A2 Economic Benefits'!J86)</f>
        <v>0</v>
      </c>
      <c r="K98" s="235">
        <f>IF(ISNUMBER(K34),K34/INDEX($20:$20,MATCH(K$89,$19:$19,0)),'Table A2 Economic Benefits'!K86)</f>
        <v>0</v>
      </c>
      <c r="L98" s="235">
        <f>IF(ISNUMBER(L34),L34/INDEX($20:$20,MATCH(L$89,$19:$19,0)),'Table A2 Economic Benefits'!L86)</f>
        <v>0</v>
      </c>
      <c r="M98" s="235">
        <f>IF(ISNUMBER(M34),M34/INDEX($20:$20,MATCH(M$89,$19:$19,0)),'Table A2 Economic Benefits'!M86)</f>
        <v>0</v>
      </c>
      <c r="N98" s="235">
        <f>IF(ISNUMBER(N34),N34/INDEX($20:$20,MATCH(N$89,$19:$19,0)),'Table A2 Economic Benefits'!N86)</f>
        <v>0</v>
      </c>
      <c r="O98" s="235">
        <f>IF(ISNUMBER(O34),O34/INDEX($20:$20,MATCH(O$89,$19:$19,0)),'Table A2 Economic Benefits'!O86)</f>
        <v>0</v>
      </c>
      <c r="P98" s="235">
        <f>IF(ISNUMBER(P34),P34/INDEX($20:$20,MATCH(P$89,$19:$19,0)),'Table A2 Economic Benefits'!P86)</f>
        <v>0</v>
      </c>
      <c r="Q98" s="235">
        <f>IF(ISNUMBER(Q34),Q34/INDEX($20:$20,MATCH(Q$89,$19:$19,0)),'Table A2 Economic Benefits'!Q86)</f>
        <v>0</v>
      </c>
      <c r="R98" s="235">
        <f>IF(ISNUMBER(R34),R34/INDEX($20:$20,MATCH(R$89,$19:$19,0)),'Table A2 Economic Benefits'!R86)</f>
        <v>0</v>
      </c>
      <c r="S98" s="235">
        <f>IF(ISNUMBER(S34),S34/INDEX($20:$20,MATCH(S$89,$19:$19,0)),'Table A2 Economic Benefits'!S86)</f>
        <v>0</v>
      </c>
      <c r="T98" s="235">
        <f>IF(ISNUMBER(T34),T34/INDEX($20:$20,MATCH(T$89,$19:$19,0)),'Table A2 Economic Benefits'!T86)</f>
        <v>0</v>
      </c>
      <c r="U98" s="235">
        <f>IF(ISNUMBER(U34),U34/INDEX($20:$20,MATCH(U$89,$19:$19,0)),'Table A2 Economic Benefits'!U86)</f>
        <v>0</v>
      </c>
      <c r="V98" s="235">
        <f>IF(ISNUMBER(V34),V34/INDEX($20:$20,MATCH(V$89,$19:$19,0)),'Table A2 Economic Benefits'!V86)</f>
        <v>0</v>
      </c>
      <c r="W98" s="235">
        <f>IF(ISNUMBER(W34),W34/INDEX($20:$20,MATCH(W$89,$19:$19,0)),'Table A2 Economic Benefits'!W86)</f>
        <v>0</v>
      </c>
      <c r="X98" s="235">
        <f>IF(ISNUMBER(X34),X34/INDEX($20:$20,MATCH(X$89,$19:$19,0)),'Table A2 Economic Benefits'!X86)</f>
        <v>0</v>
      </c>
      <c r="Y98" s="235">
        <f>IF(ISNUMBER(Y34),Y34/INDEX($20:$20,MATCH(Y$89,$19:$19,0)),'Table A2 Economic Benefits'!Y86)</f>
        <v>0</v>
      </c>
      <c r="Z98" s="235">
        <f>IF(ISNUMBER(Z34),Z34/INDEX($20:$20,MATCH(Z$89,$19:$19,0)),'Table A2 Economic Benefits'!Z86)</f>
        <v>0</v>
      </c>
      <c r="AA98" s="235">
        <f>IF(ISNUMBER(AA34),AA34/INDEX($20:$20,MATCH(AA$89,$19:$19,0)),'Table A2 Economic Benefits'!AA86)</f>
        <v>0</v>
      </c>
      <c r="AB98" s="235">
        <f>IF(ISNUMBER(AB34),AB34/INDEX($20:$20,MATCH(AB$89,$19:$19,0)),'Table A2 Economic Benefits'!AB86)</f>
        <v>0</v>
      </c>
      <c r="AC98" s="235">
        <f>IF(ISNUMBER(AC34),AC34/INDEX($20:$20,MATCH(AC$89,$19:$19,0)),'Table A2 Economic Benefits'!AC86)</f>
        <v>0</v>
      </c>
      <c r="AD98" s="235">
        <f>IF(ISNUMBER(AD34),AD34/INDEX($20:$20,MATCH(AD$89,$19:$19,0)),'Table A2 Economic Benefits'!AD86)</f>
        <v>0</v>
      </c>
      <c r="AE98" s="235">
        <f>IF(ISNUMBER(AE34),AE34/INDEX($20:$20,MATCH(AE$89,$19:$19,0)),'Table A2 Economic Benefits'!AE86)</f>
        <v>0</v>
      </c>
      <c r="AF98" s="235">
        <f>IF(ISNUMBER(AF34),AF34/INDEX($20:$20,MATCH(AF$89,$19:$19,0)),'Table A2 Economic Benefits'!AF86)</f>
        <v>0</v>
      </c>
      <c r="AG98" s="235">
        <f>IF(ISNUMBER(AG34),AG34/INDEX($20:$20,MATCH(AG$89,$19:$19,0)),'Table A2 Economic Benefits'!AG86)</f>
        <v>0</v>
      </c>
      <c r="AH98" s="235">
        <f>IF(ISNUMBER(AH34),AH34/INDEX($20:$20,MATCH(AH$89,$19:$19,0)),'Table A2 Economic Benefits'!AH86)</f>
        <v>0</v>
      </c>
      <c r="AI98" s="235">
        <f>IF(ISNUMBER(AI34),AI34/INDEX($20:$20,MATCH(AI$89,$19:$19,0)),'Table A2 Economic Benefits'!AI86)</f>
        <v>0</v>
      </c>
      <c r="AJ98" s="235">
        <f>IF(ISNUMBER(AJ34),AJ34/INDEX($20:$20,MATCH(AJ$89,$19:$19,0)),'Table A2 Economic Benefits'!AJ86)</f>
        <v>0</v>
      </c>
      <c r="AK98" s="235">
        <f>IF(ISNUMBER(AK34),AK34/INDEX($20:$20,MATCH(AK$89,$19:$19,0)),'Table A2 Economic Benefits'!AK86)</f>
        <v>0</v>
      </c>
      <c r="AL98" s="235">
        <f>IF(ISNUMBER(AL34),AL34/INDEX($20:$20,MATCH(AL$89,$19:$19,0)),'Table A2 Economic Benefits'!AL86)</f>
        <v>0</v>
      </c>
      <c r="AM98" s="235">
        <f>IF(ISNUMBER(AM34),AM34/INDEX($20:$20,MATCH(AM$89,$19:$19,0)),'Table A2 Economic Benefits'!AM86)</f>
        <v>0</v>
      </c>
      <c r="AN98" s="235">
        <f>IF(ISNUMBER(AN34),AN34/INDEX($20:$20,MATCH(AN$89,$19:$19,0)),'Table A2 Economic Benefits'!AN86)</f>
        <v>0</v>
      </c>
      <c r="AO98" s="235">
        <f>IF(ISNUMBER(AO34),AO34/INDEX($20:$20,MATCH(AO$89,$19:$19,0)),'Table A2 Economic Benefits'!AO86)</f>
        <v>0</v>
      </c>
      <c r="AP98" s="235">
        <f>IF(ISNUMBER(AP34),AP34/INDEX($20:$20,MATCH(AP$89,$19:$19,0)),'Table A2 Economic Benefits'!AP86)</f>
        <v>0</v>
      </c>
      <c r="AQ98" s="235">
        <f>IF(ISNUMBER(AQ34),AQ34/INDEX($20:$20,MATCH(AQ$89,$19:$19,0)),'Table A2 Economic Benefits'!AQ86)</f>
        <v>0</v>
      </c>
      <c r="AR98" s="235">
        <f>IF(ISNUMBER(AR34),AR34/INDEX($20:$20,MATCH(AR$89,$19:$19,0)),'Table A2 Economic Benefits'!AR86)</f>
        <v>0</v>
      </c>
      <c r="AS98" s="235">
        <f>IF(ISNUMBER(AS34),AS34/INDEX($20:$20,MATCH(AS$89,$19:$19,0)),'Table A2 Economic Benefits'!AS86)</f>
        <v>0</v>
      </c>
      <c r="AT98" s="235">
        <f>IF(ISNUMBER(AT34),AT34/INDEX($20:$20,MATCH(AT$89,$19:$19,0)),'Table A2 Economic Benefits'!AT86)</f>
        <v>0</v>
      </c>
      <c r="AU98" s="235">
        <f>IF(ISNUMBER(AU34),AU34/INDEX($20:$20,MATCH(AU$89,$19:$19,0)),'Table A2 Economic Benefits'!AU86)</f>
        <v>0</v>
      </c>
      <c r="AV98" s="235">
        <f>IF(ISNUMBER(AV34),AV34/INDEX($20:$20,MATCH(AV$89,$19:$19,0)),'Table A2 Economic Benefits'!AV86)</f>
        <v>0</v>
      </c>
      <c r="AW98" s="235">
        <f>IF(ISNUMBER(AW34),AW34/INDEX($20:$20,MATCH(AW$89,$19:$19,0)),'Table A2 Economic Benefits'!AW86)</f>
        <v>0</v>
      </c>
      <c r="AX98" s="235">
        <f>IF(ISNUMBER(AX34),AX34/INDEX($20:$20,MATCH(AX$89,$19:$19,0)),'Table A2 Economic Benefits'!AX86)</f>
        <v>0</v>
      </c>
      <c r="AY98" s="235">
        <f>IF(ISNUMBER(AY34),AY34/INDEX($20:$20,MATCH(AY$89,$19:$19,0)),'Table A2 Economic Benefits'!AY86)</f>
        <v>0</v>
      </c>
      <c r="AZ98" s="235">
        <f>IF(ISNUMBER(AZ34),AZ34/INDEX($20:$20,MATCH(AZ$89,$19:$19,0)),'Table A2 Economic Benefits'!AZ86)</f>
        <v>0</v>
      </c>
      <c r="BA98" s="235">
        <f>IF(ISNUMBER(BA34),BA34/INDEX($20:$20,MATCH(BA$89,$19:$19,0)),'Table A2 Economic Benefits'!BA86)</f>
        <v>0</v>
      </c>
      <c r="BB98" s="235">
        <f>IF(ISNUMBER(BB34),BB34/INDEX($20:$20,MATCH(BB$89,$19:$19,0)),'Table A2 Economic Benefits'!BB86)</f>
        <v>0</v>
      </c>
      <c r="BC98" s="235">
        <f>IF(ISNUMBER(BC34),BC34/INDEX($20:$20,MATCH(BC$89,$19:$19,0)),'Table A2 Economic Benefits'!BC86)</f>
        <v>0</v>
      </c>
      <c r="BD98" s="235">
        <f>IF(ISNUMBER(BD34),BD34/INDEX($20:$20,MATCH(BD$89,$19:$19,0)),'Table A2 Economic Benefits'!BD86)</f>
        <v>0</v>
      </c>
      <c r="BE98" s="235">
        <f>IF(ISNUMBER(BE34),BE34/INDEX($20:$20,MATCH(BE$89,$19:$19,0)),'Table A2 Economic Benefits'!BE86)</f>
        <v>0</v>
      </c>
      <c r="BF98" s="235">
        <f>IF(ISNUMBER(BF34),BF34/INDEX($20:$20,MATCH(BF$89,$19:$19,0)),'Table A2 Economic Benefits'!BF86)</f>
        <v>0</v>
      </c>
      <c r="BG98" s="235">
        <f>IF(ISNUMBER(BG34),BG34/INDEX($20:$20,MATCH(BG$89,$19:$19,0)),'Table A2 Economic Benefits'!BG86)</f>
        <v>0</v>
      </c>
      <c r="BH98" s="235">
        <f>IF(ISNUMBER(BH34),BH34/INDEX($20:$20,MATCH(BH$89,$19:$19,0)),'Table A2 Economic Benefits'!BH86)</f>
        <v>0</v>
      </c>
      <c r="BI98" s="235">
        <f>IF(ISNUMBER(BI34),BI34/INDEX($20:$20,MATCH(BI$89,$19:$19,0)),'Table A2 Economic Benefits'!BI86)</f>
        <v>0</v>
      </c>
      <c r="BJ98" s="235">
        <f>IF(ISNUMBER(BJ34),BJ34/INDEX($20:$20,MATCH(BJ$89,$19:$19,0)),'Table A2 Economic Benefits'!BJ86)</f>
        <v>0</v>
      </c>
      <c r="BK98" s="235">
        <f>IF(ISNUMBER(BK34),BK34/INDEX($20:$20,MATCH(BK$89,$19:$19,0)),'Table A2 Economic Benefits'!BK86)</f>
        <v>0</v>
      </c>
      <c r="BL98" s="235">
        <f>IF(ISNUMBER(BL34),BL34/INDEX($20:$20,MATCH(BL$89,$19:$19,0)),'Table A2 Economic Benefits'!BL86)</f>
        <v>0</v>
      </c>
      <c r="BM98" s="235">
        <f>IF(ISNUMBER(BM34),BM34/INDEX($20:$20,MATCH(BM$89,$19:$19,0)),'Table A2 Economic Benefits'!BM86)</f>
        <v>0</v>
      </c>
      <c r="BN98" s="235">
        <f>IF(ISNUMBER(BN34),BN34/INDEX($20:$20,MATCH(BN$89,$19:$19,0)),'Table A2 Economic Benefits'!BN86)</f>
        <v>0</v>
      </c>
    </row>
    <row r="99" spans="3:66" x14ac:dyDescent="0.4">
      <c r="C99" s="103" t="str">
        <f t="shared" si="4"/>
        <v>&lt;Select&gt;</v>
      </c>
      <c r="D99" s="103" t="str">
        <f t="shared" ref="D99" si="14">D35</f>
        <v>&lt;Select&gt;</v>
      </c>
      <c r="E99" s="103" t="str">
        <f t="shared" si="5"/>
        <v/>
      </c>
      <c r="F99" s="103" t="str">
        <f t="shared" si="5"/>
        <v>&lt;Select&gt;</v>
      </c>
      <c r="G99" s="235">
        <f>IF(ISNUMBER(G35),G35/INDEX($20:$20,MATCH(G$89,$19:$19,0)),'Table A2 Economic Benefits'!G87)</f>
        <v>0</v>
      </c>
      <c r="H99" s="235">
        <f>IF(ISNUMBER(H35),H35/INDEX($20:$20,MATCH(H$89,$19:$19,0)),'Table A2 Economic Benefits'!H87)</f>
        <v>0</v>
      </c>
      <c r="I99" s="235">
        <f>IF(ISNUMBER(I35),I35/INDEX($20:$20,MATCH(I$89,$19:$19,0)),'Table A2 Economic Benefits'!I87)</f>
        <v>0</v>
      </c>
      <c r="J99" s="235">
        <f>IF(ISNUMBER(J35),J35/INDEX($20:$20,MATCH(J$89,$19:$19,0)),'Table A2 Economic Benefits'!J87)</f>
        <v>0</v>
      </c>
      <c r="K99" s="235">
        <f>IF(ISNUMBER(K35),K35/INDEX($20:$20,MATCH(K$89,$19:$19,0)),'Table A2 Economic Benefits'!K87)</f>
        <v>0</v>
      </c>
      <c r="L99" s="235">
        <f>IF(ISNUMBER(L35),L35/INDEX($20:$20,MATCH(L$89,$19:$19,0)),'Table A2 Economic Benefits'!L87)</f>
        <v>0</v>
      </c>
      <c r="M99" s="235">
        <f>IF(ISNUMBER(M35),M35/INDEX($20:$20,MATCH(M$89,$19:$19,0)),'Table A2 Economic Benefits'!M87)</f>
        <v>0</v>
      </c>
      <c r="N99" s="235">
        <f>IF(ISNUMBER(N35),N35/INDEX($20:$20,MATCH(N$89,$19:$19,0)),'Table A2 Economic Benefits'!N87)</f>
        <v>0</v>
      </c>
      <c r="O99" s="235">
        <f>IF(ISNUMBER(O35),O35/INDEX($20:$20,MATCH(O$89,$19:$19,0)),'Table A2 Economic Benefits'!O87)</f>
        <v>0</v>
      </c>
      <c r="P99" s="235">
        <f>IF(ISNUMBER(P35),P35/INDEX($20:$20,MATCH(P$89,$19:$19,0)),'Table A2 Economic Benefits'!P87)</f>
        <v>0</v>
      </c>
      <c r="Q99" s="235">
        <f>IF(ISNUMBER(Q35),Q35/INDEX($20:$20,MATCH(Q$89,$19:$19,0)),'Table A2 Economic Benefits'!Q87)</f>
        <v>0</v>
      </c>
      <c r="R99" s="235">
        <f>IF(ISNUMBER(R35),R35/INDEX($20:$20,MATCH(R$89,$19:$19,0)),'Table A2 Economic Benefits'!R87)</f>
        <v>0</v>
      </c>
      <c r="S99" s="235">
        <f>IF(ISNUMBER(S35),S35/INDEX($20:$20,MATCH(S$89,$19:$19,0)),'Table A2 Economic Benefits'!S87)</f>
        <v>0</v>
      </c>
      <c r="T99" s="235">
        <f>IF(ISNUMBER(T35),T35/INDEX($20:$20,MATCH(T$89,$19:$19,0)),'Table A2 Economic Benefits'!T87)</f>
        <v>0</v>
      </c>
      <c r="U99" s="235">
        <f>IF(ISNUMBER(U35),U35/INDEX($20:$20,MATCH(U$89,$19:$19,0)),'Table A2 Economic Benefits'!U87)</f>
        <v>0</v>
      </c>
      <c r="V99" s="235">
        <f>IF(ISNUMBER(V35),V35/INDEX($20:$20,MATCH(V$89,$19:$19,0)),'Table A2 Economic Benefits'!V87)</f>
        <v>0</v>
      </c>
      <c r="W99" s="235">
        <f>IF(ISNUMBER(W35),W35/INDEX($20:$20,MATCH(W$89,$19:$19,0)),'Table A2 Economic Benefits'!W87)</f>
        <v>0</v>
      </c>
      <c r="X99" s="235">
        <f>IF(ISNUMBER(X35),X35/INDEX($20:$20,MATCH(X$89,$19:$19,0)),'Table A2 Economic Benefits'!X87)</f>
        <v>0</v>
      </c>
      <c r="Y99" s="235">
        <f>IF(ISNUMBER(Y35),Y35/INDEX($20:$20,MATCH(Y$89,$19:$19,0)),'Table A2 Economic Benefits'!Y87)</f>
        <v>0</v>
      </c>
      <c r="Z99" s="235">
        <f>IF(ISNUMBER(Z35),Z35/INDEX($20:$20,MATCH(Z$89,$19:$19,0)),'Table A2 Economic Benefits'!Z87)</f>
        <v>0</v>
      </c>
      <c r="AA99" s="235">
        <f>IF(ISNUMBER(AA35),AA35/INDEX($20:$20,MATCH(AA$89,$19:$19,0)),'Table A2 Economic Benefits'!AA87)</f>
        <v>0</v>
      </c>
      <c r="AB99" s="235">
        <f>IF(ISNUMBER(AB35),AB35/INDEX($20:$20,MATCH(AB$89,$19:$19,0)),'Table A2 Economic Benefits'!AB87)</f>
        <v>0</v>
      </c>
      <c r="AC99" s="235">
        <f>IF(ISNUMBER(AC35),AC35/INDEX($20:$20,MATCH(AC$89,$19:$19,0)),'Table A2 Economic Benefits'!AC87)</f>
        <v>0</v>
      </c>
      <c r="AD99" s="235">
        <f>IF(ISNUMBER(AD35),AD35/INDEX($20:$20,MATCH(AD$89,$19:$19,0)),'Table A2 Economic Benefits'!AD87)</f>
        <v>0</v>
      </c>
      <c r="AE99" s="235">
        <f>IF(ISNUMBER(AE35),AE35/INDEX($20:$20,MATCH(AE$89,$19:$19,0)),'Table A2 Economic Benefits'!AE87)</f>
        <v>0</v>
      </c>
      <c r="AF99" s="235">
        <f>IF(ISNUMBER(AF35),AF35/INDEX($20:$20,MATCH(AF$89,$19:$19,0)),'Table A2 Economic Benefits'!AF87)</f>
        <v>0</v>
      </c>
      <c r="AG99" s="235">
        <f>IF(ISNUMBER(AG35),AG35/INDEX($20:$20,MATCH(AG$89,$19:$19,0)),'Table A2 Economic Benefits'!AG87)</f>
        <v>0</v>
      </c>
      <c r="AH99" s="235">
        <f>IF(ISNUMBER(AH35),AH35/INDEX($20:$20,MATCH(AH$89,$19:$19,0)),'Table A2 Economic Benefits'!AH87)</f>
        <v>0</v>
      </c>
      <c r="AI99" s="235">
        <f>IF(ISNUMBER(AI35),AI35/INDEX($20:$20,MATCH(AI$89,$19:$19,0)),'Table A2 Economic Benefits'!AI87)</f>
        <v>0</v>
      </c>
      <c r="AJ99" s="235">
        <f>IF(ISNUMBER(AJ35),AJ35/INDEX($20:$20,MATCH(AJ$89,$19:$19,0)),'Table A2 Economic Benefits'!AJ87)</f>
        <v>0</v>
      </c>
      <c r="AK99" s="235">
        <f>IF(ISNUMBER(AK35),AK35/INDEX($20:$20,MATCH(AK$89,$19:$19,0)),'Table A2 Economic Benefits'!AK87)</f>
        <v>0</v>
      </c>
      <c r="AL99" s="235">
        <f>IF(ISNUMBER(AL35),AL35/INDEX($20:$20,MATCH(AL$89,$19:$19,0)),'Table A2 Economic Benefits'!AL87)</f>
        <v>0</v>
      </c>
      <c r="AM99" s="235">
        <f>IF(ISNUMBER(AM35),AM35/INDEX($20:$20,MATCH(AM$89,$19:$19,0)),'Table A2 Economic Benefits'!AM87)</f>
        <v>0</v>
      </c>
      <c r="AN99" s="235">
        <f>IF(ISNUMBER(AN35),AN35/INDEX($20:$20,MATCH(AN$89,$19:$19,0)),'Table A2 Economic Benefits'!AN87)</f>
        <v>0</v>
      </c>
      <c r="AO99" s="235">
        <f>IF(ISNUMBER(AO35),AO35/INDEX($20:$20,MATCH(AO$89,$19:$19,0)),'Table A2 Economic Benefits'!AO87)</f>
        <v>0</v>
      </c>
      <c r="AP99" s="235">
        <f>IF(ISNUMBER(AP35),AP35/INDEX($20:$20,MATCH(AP$89,$19:$19,0)),'Table A2 Economic Benefits'!AP87)</f>
        <v>0</v>
      </c>
      <c r="AQ99" s="235">
        <f>IF(ISNUMBER(AQ35),AQ35/INDEX($20:$20,MATCH(AQ$89,$19:$19,0)),'Table A2 Economic Benefits'!AQ87)</f>
        <v>0</v>
      </c>
      <c r="AR99" s="235">
        <f>IF(ISNUMBER(AR35),AR35/INDEX($20:$20,MATCH(AR$89,$19:$19,0)),'Table A2 Economic Benefits'!AR87)</f>
        <v>0</v>
      </c>
      <c r="AS99" s="235">
        <f>IF(ISNUMBER(AS35),AS35/INDEX($20:$20,MATCH(AS$89,$19:$19,0)),'Table A2 Economic Benefits'!AS87)</f>
        <v>0</v>
      </c>
      <c r="AT99" s="235">
        <f>IF(ISNUMBER(AT35),AT35/INDEX($20:$20,MATCH(AT$89,$19:$19,0)),'Table A2 Economic Benefits'!AT87)</f>
        <v>0</v>
      </c>
      <c r="AU99" s="235">
        <f>IF(ISNUMBER(AU35),AU35/INDEX($20:$20,MATCH(AU$89,$19:$19,0)),'Table A2 Economic Benefits'!AU87)</f>
        <v>0</v>
      </c>
      <c r="AV99" s="235">
        <f>IF(ISNUMBER(AV35),AV35/INDEX($20:$20,MATCH(AV$89,$19:$19,0)),'Table A2 Economic Benefits'!AV87)</f>
        <v>0</v>
      </c>
      <c r="AW99" s="235">
        <f>IF(ISNUMBER(AW35),AW35/INDEX($20:$20,MATCH(AW$89,$19:$19,0)),'Table A2 Economic Benefits'!AW87)</f>
        <v>0</v>
      </c>
      <c r="AX99" s="235">
        <f>IF(ISNUMBER(AX35),AX35/INDEX($20:$20,MATCH(AX$89,$19:$19,0)),'Table A2 Economic Benefits'!AX87)</f>
        <v>0</v>
      </c>
      <c r="AY99" s="235">
        <f>IF(ISNUMBER(AY35),AY35/INDEX($20:$20,MATCH(AY$89,$19:$19,0)),'Table A2 Economic Benefits'!AY87)</f>
        <v>0</v>
      </c>
      <c r="AZ99" s="235">
        <f>IF(ISNUMBER(AZ35),AZ35/INDEX($20:$20,MATCH(AZ$89,$19:$19,0)),'Table A2 Economic Benefits'!AZ87)</f>
        <v>0</v>
      </c>
      <c r="BA99" s="235">
        <f>IF(ISNUMBER(BA35),BA35/INDEX($20:$20,MATCH(BA$89,$19:$19,0)),'Table A2 Economic Benefits'!BA87)</f>
        <v>0</v>
      </c>
      <c r="BB99" s="235">
        <f>IF(ISNUMBER(BB35),BB35/INDEX($20:$20,MATCH(BB$89,$19:$19,0)),'Table A2 Economic Benefits'!BB87)</f>
        <v>0</v>
      </c>
      <c r="BC99" s="235">
        <f>IF(ISNUMBER(BC35),BC35/INDEX($20:$20,MATCH(BC$89,$19:$19,0)),'Table A2 Economic Benefits'!BC87)</f>
        <v>0</v>
      </c>
      <c r="BD99" s="235">
        <f>IF(ISNUMBER(BD35),BD35/INDEX($20:$20,MATCH(BD$89,$19:$19,0)),'Table A2 Economic Benefits'!BD87)</f>
        <v>0</v>
      </c>
      <c r="BE99" s="235">
        <f>IF(ISNUMBER(BE35),BE35/INDEX($20:$20,MATCH(BE$89,$19:$19,0)),'Table A2 Economic Benefits'!BE87)</f>
        <v>0</v>
      </c>
      <c r="BF99" s="235">
        <f>IF(ISNUMBER(BF35),BF35/INDEX($20:$20,MATCH(BF$89,$19:$19,0)),'Table A2 Economic Benefits'!BF87)</f>
        <v>0</v>
      </c>
      <c r="BG99" s="235">
        <f>IF(ISNUMBER(BG35),BG35/INDEX($20:$20,MATCH(BG$89,$19:$19,0)),'Table A2 Economic Benefits'!BG87)</f>
        <v>0</v>
      </c>
      <c r="BH99" s="235">
        <f>IF(ISNUMBER(BH35),BH35/INDEX($20:$20,MATCH(BH$89,$19:$19,0)),'Table A2 Economic Benefits'!BH87)</f>
        <v>0</v>
      </c>
      <c r="BI99" s="235">
        <f>IF(ISNUMBER(BI35),BI35/INDEX($20:$20,MATCH(BI$89,$19:$19,0)),'Table A2 Economic Benefits'!BI87)</f>
        <v>0</v>
      </c>
      <c r="BJ99" s="235">
        <f>IF(ISNUMBER(BJ35),BJ35/INDEX($20:$20,MATCH(BJ$89,$19:$19,0)),'Table A2 Economic Benefits'!BJ87)</f>
        <v>0</v>
      </c>
      <c r="BK99" s="235">
        <f>IF(ISNUMBER(BK35),BK35/INDEX($20:$20,MATCH(BK$89,$19:$19,0)),'Table A2 Economic Benefits'!BK87)</f>
        <v>0</v>
      </c>
      <c r="BL99" s="235">
        <f>IF(ISNUMBER(BL35),BL35/INDEX($20:$20,MATCH(BL$89,$19:$19,0)),'Table A2 Economic Benefits'!BL87)</f>
        <v>0</v>
      </c>
      <c r="BM99" s="235">
        <f>IF(ISNUMBER(BM35),BM35/INDEX($20:$20,MATCH(BM$89,$19:$19,0)),'Table A2 Economic Benefits'!BM87)</f>
        <v>0</v>
      </c>
      <c r="BN99" s="235">
        <f>IF(ISNUMBER(BN35),BN35/INDEX($20:$20,MATCH(BN$89,$19:$19,0)),'Table A2 Economic Benefits'!BN87)</f>
        <v>0</v>
      </c>
    </row>
    <row r="100" spans="3:66" x14ac:dyDescent="0.4">
      <c r="C100" s="103" t="str">
        <f t="shared" si="4"/>
        <v>&lt;Select&gt;</v>
      </c>
      <c r="D100" s="103" t="str">
        <f t="shared" ref="D100" si="15">D36</f>
        <v>&lt;Select&gt;</v>
      </c>
      <c r="E100" s="103" t="str">
        <f t="shared" si="5"/>
        <v/>
      </c>
      <c r="F100" s="103" t="str">
        <f t="shared" si="5"/>
        <v>&lt;Select&gt;</v>
      </c>
      <c r="G100" s="235">
        <f>IF(ISNUMBER(G36),G36/INDEX($20:$20,MATCH(G$89,$19:$19,0)),'Table A2 Economic Benefits'!G88)</f>
        <v>0</v>
      </c>
      <c r="H100" s="235">
        <f>IF(ISNUMBER(H36),H36/INDEX($20:$20,MATCH(H$89,$19:$19,0)),'Table A2 Economic Benefits'!H88)</f>
        <v>0</v>
      </c>
      <c r="I100" s="235">
        <f>IF(ISNUMBER(I36),I36/INDEX($20:$20,MATCH(I$89,$19:$19,0)),'Table A2 Economic Benefits'!I88)</f>
        <v>0</v>
      </c>
      <c r="J100" s="235">
        <f>IF(ISNUMBER(J36),J36/INDEX($20:$20,MATCH(J$89,$19:$19,0)),'Table A2 Economic Benefits'!J88)</f>
        <v>0</v>
      </c>
      <c r="K100" s="235">
        <f>IF(ISNUMBER(K36),K36/INDEX($20:$20,MATCH(K$89,$19:$19,0)),'Table A2 Economic Benefits'!K88)</f>
        <v>0</v>
      </c>
      <c r="L100" s="235">
        <f>IF(ISNUMBER(L36),L36/INDEX($20:$20,MATCH(L$89,$19:$19,0)),'Table A2 Economic Benefits'!L88)</f>
        <v>0</v>
      </c>
      <c r="M100" s="235">
        <f>IF(ISNUMBER(M36),M36/INDEX($20:$20,MATCH(M$89,$19:$19,0)),'Table A2 Economic Benefits'!M88)</f>
        <v>0</v>
      </c>
      <c r="N100" s="235">
        <f>IF(ISNUMBER(N36),N36/INDEX($20:$20,MATCH(N$89,$19:$19,0)),'Table A2 Economic Benefits'!N88)</f>
        <v>0</v>
      </c>
      <c r="O100" s="235">
        <f>IF(ISNUMBER(O36),O36/INDEX($20:$20,MATCH(O$89,$19:$19,0)),'Table A2 Economic Benefits'!O88)</f>
        <v>0</v>
      </c>
      <c r="P100" s="235">
        <f>IF(ISNUMBER(P36),P36/INDEX($20:$20,MATCH(P$89,$19:$19,0)),'Table A2 Economic Benefits'!P88)</f>
        <v>0</v>
      </c>
      <c r="Q100" s="235">
        <f>IF(ISNUMBER(Q36),Q36/INDEX($20:$20,MATCH(Q$89,$19:$19,0)),'Table A2 Economic Benefits'!Q88)</f>
        <v>0</v>
      </c>
      <c r="R100" s="235">
        <f>IF(ISNUMBER(R36),R36/INDEX($20:$20,MATCH(R$89,$19:$19,0)),'Table A2 Economic Benefits'!R88)</f>
        <v>0</v>
      </c>
      <c r="S100" s="235">
        <f>IF(ISNUMBER(S36),S36/INDEX($20:$20,MATCH(S$89,$19:$19,0)),'Table A2 Economic Benefits'!S88)</f>
        <v>0</v>
      </c>
      <c r="T100" s="235">
        <f>IF(ISNUMBER(T36),T36/INDEX($20:$20,MATCH(T$89,$19:$19,0)),'Table A2 Economic Benefits'!T88)</f>
        <v>0</v>
      </c>
      <c r="U100" s="235">
        <f>IF(ISNUMBER(U36),U36/INDEX($20:$20,MATCH(U$89,$19:$19,0)),'Table A2 Economic Benefits'!U88)</f>
        <v>0</v>
      </c>
      <c r="V100" s="235">
        <f>IF(ISNUMBER(V36),V36/INDEX($20:$20,MATCH(V$89,$19:$19,0)),'Table A2 Economic Benefits'!V88)</f>
        <v>0</v>
      </c>
      <c r="W100" s="235">
        <f>IF(ISNUMBER(W36),W36/INDEX($20:$20,MATCH(W$89,$19:$19,0)),'Table A2 Economic Benefits'!W88)</f>
        <v>0</v>
      </c>
      <c r="X100" s="235">
        <f>IF(ISNUMBER(X36),X36/INDEX($20:$20,MATCH(X$89,$19:$19,0)),'Table A2 Economic Benefits'!X88)</f>
        <v>0</v>
      </c>
      <c r="Y100" s="235">
        <f>IF(ISNUMBER(Y36),Y36/INDEX($20:$20,MATCH(Y$89,$19:$19,0)),'Table A2 Economic Benefits'!Y88)</f>
        <v>0</v>
      </c>
      <c r="Z100" s="235">
        <f>IF(ISNUMBER(Z36),Z36/INDEX($20:$20,MATCH(Z$89,$19:$19,0)),'Table A2 Economic Benefits'!Z88)</f>
        <v>0</v>
      </c>
      <c r="AA100" s="235">
        <f>IF(ISNUMBER(AA36),AA36/INDEX($20:$20,MATCH(AA$89,$19:$19,0)),'Table A2 Economic Benefits'!AA88)</f>
        <v>0</v>
      </c>
      <c r="AB100" s="235">
        <f>IF(ISNUMBER(AB36),AB36/INDEX($20:$20,MATCH(AB$89,$19:$19,0)),'Table A2 Economic Benefits'!AB88)</f>
        <v>0</v>
      </c>
      <c r="AC100" s="235">
        <f>IF(ISNUMBER(AC36),AC36/INDEX($20:$20,MATCH(AC$89,$19:$19,0)),'Table A2 Economic Benefits'!AC88)</f>
        <v>0</v>
      </c>
      <c r="AD100" s="235">
        <f>IF(ISNUMBER(AD36),AD36/INDEX($20:$20,MATCH(AD$89,$19:$19,0)),'Table A2 Economic Benefits'!AD88)</f>
        <v>0</v>
      </c>
      <c r="AE100" s="235">
        <f>IF(ISNUMBER(AE36),AE36/INDEX($20:$20,MATCH(AE$89,$19:$19,0)),'Table A2 Economic Benefits'!AE88)</f>
        <v>0</v>
      </c>
      <c r="AF100" s="235">
        <f>IF(ISNUMBER(AF36),AF36/INDEX($20:$20,MATCH(AF$89,$19:$19,0)),'Table A2 Economic Benefits'!AF88)</f>
        <v>0</v>
      </c>
      <c r="AG100" s="235">
        <f>IF(ISNUMBER(AG36),AG36/INDEX($20:$20,MATCH(AG$89,$19:$19,0)),'Table A2 Economic Benefits'!AG88)</f>
        <v>0</v>
      </c>
      <c r="AH100" s="235">
        <f>IF(ISNUMBER(AH36),AH36/INDEX($20:$20,MATCH(AH$89,$19:$19,0)),'Table A2 Economic Benefits'!AH88)</f>
        <v>0</v>
      </c>
      <c r="AI100" s="235">
        <f>IF(ISNUMBER(AI36),AI36/INDEX($20:$20,MATCH(AI$89,$19:$19,0)),'Table A2 Economic Benefits'!AI88)</f>
        <v>0</v>
      </c>
      <c r="AJ100" s="235">
        <f>IF(ISNUMBER(AJ36),AJ36/INDEX($20:$20,MATCH(AJ$89,$19:$19,0)),'Table A2 Economic Benefits'!AJ88)</f>
        <v>0</v>
      </c>
      <c r="AK100" s="235">
        <f>IF(ISNUMBER(AK36),AK36/INDEX($20:$20,MATCH(AK$89,$19:$19,0)),'Table A2 Economic Benefits'!AK88)</f>
        <v>0</v>
      </c>
      <c r="AL100" s="235">
        <f>IF(ISNUMBER(AL36),AL36/INDEX($20:$20,MATCH(AL$89,$19:$19,0)),'Table A2 Economic Benefits'!AL88)</f>
        <v>0</v>
      </c>
      <c r="AM100" s="235">
        <f>IF(ISNUMBER(AM36),AM36/INDEX($20:$20,MATCH(AM$89,$19:$19,0)),'Table A2 Economic Benefits'!AM88)</f>
        <v>0</v>
      </c>
      <c r="AN100" s="235">
        <f>IF(ISNUMBER(AN36),AN36/INDEX($20:$20,MATCH(AN$89,$19:$19,0)),'Table A2 Economic Benefits'!AN88)</f>
        <v>0</v>
      </c>
      <c r="AO100" s="235">
        <f>IF(ISNUMBER(AO36),AO36/INDEX($20:$20,MATCH(AO$89,$19:$19,0)),'Table A2 Economic Benefits'!AO88)</f>
        <v>0</v>
      </c>
      <c r="AP100" s="235">
        <f>IF(ISNUMBER(AP36),AP36/INDEX($20:$20,MATCH(AP$89,$19:$19,0)),'Table A2 Economic Benefits'!AP88)</f>
        <v>0</v>
      </c>
      <c r="AQ100" s="235">
        <f>IF(ISNUMBER(AQ36),AQ36/INDEX($20:$20,MATCH(AQ$89,$19:$19,0)),'Table A2 Economic Benefits'!AQ88)</f>
        <v>0</v>
      </c>
      <c r="AR100" s="235">
        <f>IF(ISNUMBER(AR36),AR36/INDEX($20:$20,MATCH(AR$89,$19:$19,0)),'Table A2 Economic Benefits'!AR88)</f>
        <v>0</v>
      </c>
      <c r="AS100" s="235">
        <f>IF(ISNUMBER(AS36),AS36/INDEX($20:$20,MATCH(AS$89,$19:$19,0)),'Table A2 Economic Benefits'!AS88)</f>
        <v>0</v>
      </c>
      <c r="AT100" s="235">
        <f>IF(ISNUMBER(AT36),AT36/INDEX($20:$20,MATCH(AT$89,$19:$19,0)),'Table A2 Economic Benefits'!AT88)</f>
        <v>0</v>
      </c>
      <c r="AU100" s="235">
        <f>IF(ISNUMBER(AU36),AU36/INDEX($20:$20,MATCH(AU$89,$19:$19,0)),'Table A2 Economic Benefits'!AU88)</f>
        <v>0</v>
      </c>
      <c r="AV100" s="235">
        <f>IF(ISNUMBER(AV36),AV36/INDEX($20:$20,MATCH(AV$89,$19:$19,0)),'Table A2 Economic Benefits'!AV88)</f>
        <v>0</v>
      </c>
      <c r="AW100" s="235">
        <f>IF(ISNUMBER(AW36),AW36/INDEX($20:$20,MATCH(AW$89,$19:$19,0)),'Table A2 Economic Benefits'!AW88)</f>
        <v>0</v>
      </c>
      <c r="AX100" s="235">
        <f>IF(ISNUMBER(AX36),AX36/INDEX($20:$20,MATCH(AX$89,$19:$19,0)),'Table A2 Economic Benefits'!AX88)</f>
        <v>0</v>
      </c>
      <c r="AY100" s="235">
        <f>IF(ISNUMBER(AY36),AY36/INDEX($20:$20,MATCH(AY$89,$19:$19,0)),'Table A2 Economic Benefits'!AY88)</f>
        <v>0</v>
      </c>
      <c r="AZ100" s="235">
        <f>IF(ISNUMBER(AZ36),AZ36/INDEX($20:$20,MATCH(AZ$89,$19:$19,0)),'Table A2 Economic Benefits'!AZ88)</f>
        <v>0</v>
      </c>
      <c r="BA100" s="235">
        <f>IF(ISNUMBER(BA36),BA36/INDEX($20:$20,MATCH(BA$89,$19:$19,0)),'Table A2 Economic Benefits'!BA88)</f>
        <v>0</v>
      </c>
      <c r="BB100" s="235">
        <f>IF(ISNUMBER(BB36),BB36/INDEX($20:$20,MATCH(BB$89,$19:$19,0)),'Table A2 Economic Benefits'!BB88)</f>
        <v>0</v>
      </c>
      <c r="BC100" s="235">
        <f>IF(ISNUMBER(BC36),BC36/INDEX($20:$20,MATCH(BC$89,$19:$19,0)),'Table A2 Economic Benefits'!BC88)</f>
        <v>0</v>
      </c>
      <c r="BD100" s="235">
        <f>IF(ISNUMBER(BD36),BD36/INDEX($20:$20,MATCH(BD$89,$19:$19,0)),'Table A2 Economic Benefits'!BD88)</f>
        <v>0</v>
      </c>
      <c r="BE100" s="235">
        <f>IF(ISNUMBER(BE36),BE36/INDEX($20:$20,MATCH(BE$89,$19:$19,0)),'Table A2 Economic Benefits'!BE88)</f>
        <v>0</v>
      </c>
      <c r="BF100" s="235">
        <f>IF(ISNUMBER(BF36),BF36/INDEX($20:$20,MATCH(BF$89,$19:$19,0)),'Table A2 Economic Benefits'!BF88)</f>
        <v>0</v>
      </c>
      <c r="BG100" s="235">
        <f>IF(ISNUMBER(BG36),BG36/INDEX($20:$20,MATCH(BG$89,$19:$19,0)),'Table A2 Economic Benefits'!BG88)</f>
        <v>0</v>
      </c>
      <c r="BH100" s="235">
        <f>IF(ISNUMBER(BH36),BH36/INDEX($20:$20,MATCH(BH$89,$19:$19,0)),'Table A2 Economic Benefits'!BH88)</f>
        <v>0</v>
      </c>
      <c r="BI100" s="235">
        <f>IF(ISNUMBER(BI36),BI36/INDEX($20:$20,MATCH(BI$89,$19:$19,0)),'Table A2 Economic Benefits'!BI88)</f>
        <v>0</v>
      </c>
      <c r="BJ100" s="235">
        <f>IF(ISNUMBER(BJ36),BJ36/INDEX($20:$20,MATCH(BJ$89,$19:$19,0)),'Table A2 Economic Benefits'!BJ88)</f>
        <v>0</v>
      </c>
      <c r="BK100" s="235">
        <f>IF(ISNUMBER(BK36),BK36/INDEX($20:$20,MATCH(BK$89,$19:$19,0)),'Table A2 Economic Benefits'!BK88)</f>
        <v>0</v>
      </c>
      <c r="BL100" s="235">
        <f>IF(ISNUMBER(BL36),BL36/INDEX($20:$20,MATCH(BL$89,$19:$19,0)),'Table A2 Economic Benefits'!BL88)</f>
        <v>0</v>
      </c>
      <c r="BM100" s="235">
        <f>IF(ISNUMBER(BM36),BM36/INDEX($20:$20,MATCH(BM$89,$19:$19,0)),'Table A2 Economic Benefits'!BM88)</f>
        <v>0</v>
      </c>
      <c r="BN100" s="235">
        <f>IF(ISNUMBER(BN36),BN36/INDEX($20:$20,MATCH(BN$89,$19:$19,0)),'Table A2 Economic Benefits'!BN88)</f>
        <v>0</v>
      </c>
    </row>
    <row r="101" spans="3:66" x14ac:dyDescent="0.4">
      <c r="C101" s="103" t="str">
        <f t="shared" si="4"/>
        <v>&lt;Select&gt;</v>
      </c>
      <c r="D101" s="103" t="str">
        <f t="shared" ref="D101" si="16">D37</f>
        <v>&lt;Select&gt;</v>
      </c>
      <c r="E101" s="103" t="str">
        <f t="shared" si="5"/>
        <v/>
      </c>
      <c r="F101" s="103" t="str">
        <f t="shared" si="5"/>
        <v>&lt;Select&gt;</v>
      </c>
      <c r="G101" s="235">
        <f>IF(ISNUMBER(G37),G37/INDEX($20:$20,MATCH(G$89,$19:$19,0)),'Table A2 Economic Benefits'!G89)</f>
        <v>0</v>
      </c>
      <c r="H101" s="235">
        <f>IF(ISNUMBER(H37),H37/INDEX($20:$20,MATCH(H$89,$19:$19,0)),'Table A2 Economic Benefits'!H89)</f>
        <v>0</v>
      </c>
      <c r="I101" s="235">
        <f>IF(ISNUMBER(I37),I37/INDEX($20:$20,MATCH(I$89,$19:$19,0)),'Table A2 Economic Benefits'!I89)</f>
        <v>0</v>
      </c>
      <c r="J101" s="235">
        <f>IF(ISNUMBER(J37),J37/INDEX($20:$20,MATCH(J$89,$19:$19,0)),'Table A2 Economic Benefits'!J89)</f>
        <v>0</v>
      </c>
      <c r="K101" s="235">
        <f>IF(ISNUMBER(K37),K37/INDEX($20:$20,MATCH(K$89,$19:$19,0)),'Table A2 Economic Benefits'!K89)</f>
        <v>0</v>
      </c>
      <c r="L101" s="235">
        <f>IF(ISNUMBER(L37),L37/INDEX($20:$20,MATCH(L$89,$19:$19,0)),'Table A2 Economic Benefits'!L89)</f>
        <v>0</v>
      </c>
      <c r="M101" s="235">
        <f>IF(ISNUMBER(M37),M37/INDEX($20:$20,MATCH(M$89,$19:$19,0)),'Table A2 Economic Benefits'!M89)</f>
        <v>0</v>
      </c>
      <c r="N101" s="235">
        <f>IF(ISNUMBER(N37),N37/INDEX($20:$20,MATCH(N$89,$19:$19,0)),'Table A2 Economic Benefits'!N89)</f>
        <v>0</v>
      </c>
      <c r="O101" s="235">
        <f>IF(ISNUMBER(O37),O37/INDEX($20:$20,MATCH(O$89,$19:$19,0)),'Table A2 Economic Benefits'!O89)</f>
        <v>0</v>
      </c>
      <c r="P101" s="235">
        <f>IF(ISNUMBER(P37),P37/INDEX($20:$20,MATCH(P$89,$19:$19,0)),'Table A2 Economic Benefits'!P89)</f>
        <v>0</v>
      </c>
      <c r="Q101" s="235">
        <f>IF(ISNUMBER(Q37),Q37/INDEX($20:$20,MATCH(Q$89,$19:$19,0)),'Table A2 Economic Benefits'!Q89)</f>
        <v>0</v>
      </c>
      <c r="R101" s="235">
        <f>IF(ISNUMBER(R37),R37/INDEX($20:$20,MATCH(R$89,$19:$19,0)),'Table A2 Economic Benefits'!R89)</f>
        <v>0</v>
      </c>
      <c r="S101" s="235">
        <f>IF(ISNUMBER(S37),S37/INDEX($20:$20,MATCH(S$89,$19:$19,0)),'Table A2 Economic Benefits'!S89)</f>
        <v>0</v>
      </c>
      <c r="T101" s="235">
        <f>IF(ISNUMBER(T37),T37/INDEX($20:$20,MATCH(T$89,$19:$19,0)),'Table A2 Economic Benefits'!T89)</f>
        <v>0</v>
      </c>
      <c r="U101" s="235">
        <f>IF(ISNUMBER(U37),U37/INDEX($20:$20,MATCH(U$89,$19:$19,0)),'Table A2 Economic Benefits'!U89)</f>
        <v>0</v>
      </c>
      <c r="V101" s="235">
        <f>IF(ISNUMBER(V37),V37/INDEX($20:$20,MATCH(V$89,$19:$19,0)),'Table A2 Economic Benefits'!V89)</f>
        <v>0</v>
      </c>
      <c r="W101" s="235">
        <f>IF(ISNUMBER(W37),W37/INDEX($20:$20,MATCH(W$89,$19:$19,0)),'Table A2 Economic Benefits'!W89)</f>
        <v>0</v>
      </c>
      <c r="X101" s="235">
        <f>IF(ISNUMBER(X37),X37/INDEX($20:$20,MATCH(X$89,$19:$19,0)),'Table A2 Economic Benefits'!X89)</f>
        <v>0</v>
      </c>
      <c r="Y101" s="235">
        <f>IF(ISNUMBER(Y37),Y37/INDEX($20:$20,MATCH(Y$89,$19:$19,0)),'Table A2 Economic Benefits'!Y89)</f>
        <v>0</v>
      </c>
      <c r="Z101" s="235">
        <f>IF(ISNUMBER(Z37),Z37/INDEX($20:$20,MATCH(Z$89,$19:$19,0)),'Table A2 Economic Benefits'!Z89)</f>
        <v>0</v>
      </c>
      <c r="AA101" s="235">
        <f>IF(ISNUMBER(AA37),AA37/INDEX($20:$20,MATCH(AA$89,$19:$19,0)),'Table A2 Economic Benefits'!AA89)</f>
        <v>0</v>
      </c>
      <c r="AB101" s="235">
        <f>IF(ISNUMBER(AB37),AB37/INDEX($20:$20,MATCH(AB$89,$19:$19,0)),'Table A2 Economic Benefits'!AB89)</f>
        <v>0</v>
      </c>
      <c r="AC101" s="235">
        <f>IF(ISNUMBER(AC37),AC37/INDEX($20:$20,MATCH(AC$89,$19:$19,0)),'Table A2 Economic Benefits'!AC89)</f>
        <v>0</v>
      </c>
      <c r="AD101" s="235">
        <f>IF(ISNUMBER(AD37),AD37/INDEX($20:$20,MATCH(AD$89,$19:$19,0)),'Table A2 Economic Benefits'!AD89)</f>
        <v>0</v>
      </c>
      <c r="AE101" s="235">
        <f>IF(ISNUMBER(AE37),AE37/INDEX($20:$20,MATCH(AE$89,$19:$19,0)),'Table A2 Economic Benefits'!AE89)</f>
        <v>0</v>
      </c>
      <c r="AF101" s="235">
        <f>IF(ISNUMBER(AF37),AF37/INDEX($20:$20,MATCH(AF$89,$19:$19,0)),'Table A2 Economic Benefits'!AF89)</f>
        <v>0</v>
      </c>
      <c r="AG101" s="235">
        <f>IF(ISNUMBER(AG37),AG37/INDEX($20:$20,MATCH(AG$89,$19:$19,0)),'Table A2 Economic Benefits'!AG89)</f>
        <v>0</v>
      </c>
      <c r="AH101" s="235">
        <f>IF(ISNUMBER(AH37),AH37/INDEX($20:$20,MATCH(AH$89,$19:$19,0)),'Table A2 Economic Benefits'!AH89)</f>
        <v>0</v>
      </c>
      <c r="AI101" s="235">
        <f>IF(ISNUMBER(AI37),AI37/INDEX($20:$20,MATCH(AI$89,$19:$19,0)),'Table A2 Economic Benefits'!AI89)</f>
        <v>0</v>
      </c>
      <c r="AJ101" s="235">
        <f>IF(ISNUMBER(AJ37),AJ37/INDEX($20:$20,MATCH(AJ$89,$19:$19,0)),'Table A2 Economic Benefits'!AJ89)</f>
        <v>0</v>
      </c>
      <c r="AK101" s="235">
        <f>IF(ISNUMBER(AK37),AK37/INDEX($20:$20,MATCH(AK$89,$19:$19,0)),'Table A2 Economic Benefits'!AK89)</f>
        <v>0</v>
      </c>
      <c r="AL101" s="235">
        <f>IF(ISNUMBER(AL37),AL37/INDEX($20:$20,MATCH(AL$89,$19:$19,0)),'Table A2 Economic Benefits'!AL89)</f>
        <v>0</v>
      </c>
      <c r="AM101" s="235">
        <f>IF(ISNUMBER(AM37),AM37/INDEX($20:$20,MATCH(AM$89,$19:$19,0)),'Table A2 Economic Benefits'!AM89)</f>
        <v>0</v>
      </c>
      <c r="AN101" s="235">
        <f>IF(ISNUMBER(AN37),AN37/INDEX($20:$20,MATCH(AN$89,$19:$19,0)),'Table A2 Economic Benefits'!AN89)</f>
        <v>0</v>
      </c>
      <c r="AO101" s="235">
        <f>IF(ISNUMBER(AO37),AO37/INDEX($20:$20,MATCH(AO$89,$19:$19,0)),'Table A2 Economic Benefits'!AO89)</f>
        <v>0</v>
      </c>
      <c r="AP101" s="235">
        <f>IF(ISNUMBER(AP37),AP37/INDEX($20:$20,MATCH(AP$89,$19:$19,0)),'Table A2 Economic Benefits'!AP89)</f>
        <v>0</v>
      </c>
      <c r="AQ101" s="235">
        <f>IF(ISNUMBER(AQ37),AQ37/INDEX($20:$20,MATCH(AQ$89,$19:$19,0)),'Table A2 Economic Benefits'!AQ89)</f>
        <v>0</v>
      </c>
      <c r="AR101" s="235">
        <f>IF(ISNUMBER(AR37),AR37/INDEX($20:$20,MATCH(AR$89,$19:$19,0)),'Table A2 Economic Benefits'!AR89)</f>
        <v>0</v>
      </c>
      <c r="AS101" s="235">
        <f>IF(ISNUMBER(AS37),AS37/INDEX($20:$20,MATCH(AS$89,$19:$19,0)),'Table A2 Economic Benefits'!AS89)</f>
        <v>0</v>
      </c>
      <c r="AT101" s="235">
        <f>IF(ISNUMBER(AT37),AT37/INDEX($20:$20,MATCH(AT$89,$19:$19,0)),'Table A2 Economic Benefits'!AT89)</f>
        <v>0</v>
      </c>
      <c r="AU101" s="235">
        <f>IF(ISNUMBER(AU37),AU37/INDEX($20:$20,MATCH(AU$89,$19:$19,0)),'Table A2 Economic Benefits'!AU89)</f>
        <v>0</v>
      </c>
      <c r="AV101" s="235">
        <f>IF(ISNUMBER(AV37),AV37/INDEX($20:$20,MATCH(AV$89,$19:$19,0)),'Table A2 Economic Benefits'!AV89)</f>
        <v>0</v>
      </c>
      <c r="AW101" s="235">
        <f>IF(ISNUMBER(AW37),AW37/INDEX($20:$20,MATCH(AW$89,$19:$19,0)),'Table A2 Economic Benefits'!AW89)</f>
        <v>0</v>
      </c>
      <c r="AX101" s="235">
        <f>IF(ISNUMBER(AX37),AX37/INDEX($20:$20,MATCH(AX$89,$19:$19,0)),'Table A2 Economic Benefits'!AX89)</f>
        <v>0</v>
      </c>
      <c r="AY101" s="235">
        <f>IF(ISNUMBER(AY37),AY37/INDEX($20:$20,MATCH(AY$89,$19:$19,0)),'Table A2 Economic Benefits'!AY89)</f>
        <v>0</v>
      </c>
      <c r="AZ101" s="235">
        <f>IF(ISNUMBER(AZ37),AZ37/INDEX($20:$20,MATCH(AZ$89,$19:$19,0)),'Table A2 Economic Benefits'!AZ89)</f>
        <v>0</v>
      </c>
      <c r="BA101" s="235">
        <f>IF(ISNUMBER(BA37),BA37/INDEX($20:$20,MATCH(BA$89,$19:$19,0)),'Table A2 Economic Benefits'!BA89)</f>
        <v>0</v>
      </c>
      <c r="BB101" s="235">
        <f>IF(ISNUMBER(BB37),BB37/INDEX($20:$20,MATCH(BB$89,$19:$19,0)),'Table A2 Economic Benefits'!BB89)</f>
        <v>0</v>
      </c>
      <c r="BC101" s="235">
        <f>IF(ISNUMBER(BC37),BC37/INDEX($20:$20,MATCH(BC$89,$19:$19,0)),'Table A2 Economic Benefits'!BC89)</f>
        <v>0</v>
      </c>
      <c r="BD101" s="235">
        <f>IF(ISNUMBER(BD37),BD37/INDEX($20:$20,MATCH(BD$89,$19:$19,0)),'Table A2 Economic Benefits'!BD89)</f>
        <v>0</v>
      </c>
      <c r="BE101" s="235">
        <f>IF(ISNUMBER(BE37),BE37/INDEX($20:$20,MATCH(BE$89,$19:$19,0)),'Table A2 Economic Benefits'!BE89)</f>
        <v>0</v>
      </c>
      <c r="BF101" s="235">
        <f>IF(ISNUMBER(BF37),BF37/INDEX($20:$20,MATCH(BF$89,$19:$19,0)),'Table A2 Economic Benefits'!BF89)</f>
        <v>0</v>
      </c>
      <c r="BG101" s="235">
        <f>IF(ISNUMBER(BG37),BG37/INDEX($20:$20,MATCH(BG$89,$19:$19,0)),'Table A2 Economic Benefits'!BG89)</f>
        <v>0</v>
      </c>
      <c r="BH101" s="235">
        <f>IF(ISNUMBER(BH37),BH37/INDEX($20:$20,MATCH(BH$89,$19:$19,0)),'Table A2 Economic Benefits'!BH89)</f>
        <v>0</v>
      </c>
      <c r="BI101" s="235">
        <f>IF(ISNUMBER(BI37),BI37/INDEX($20:$20,MATCH(BI$89,$19:$19,0)),'Table A2 Economic Benefits'!BI89)</f>
        <v>0</v>
      </c>
      <c r="BJ101" s="235">
        <f>IF(ISNUMBER(BJ37),BJ37/INDEX($20:$20,MATCH(BJ$89,$19:$19,0)),'Table A2 Economic Benefits'!BJ89)</f>
        <v>0</v>
      </c>
      <c r="BK101" s="235">
        <f>IF(ISNUMBER(BK37),BK37/INDEX($20:$20,MATCH(BK$89,$19:$19,0)),'Table A2 Economic Benefits'!BK89)</f>
        <v>0</v>
      </c>
      <c r="BL101" s="235">
        <f>IF(ISNUMBER(BL37),BL37/INDEX($20:$20,MATCH(BL$89,$19:$19,0)),'Table A2 Economic Benefits'!BL89)</f>
        <v>0</v>
      </c>
      <c r="BM101" s="235">
        <f>IF(ISNUMBER(BM37),BM37/INDEX($20:$20,MATCH(BM$89,$19:$19,0)),'Table A2 Economic Benefits'!BM89)</f>
        <v>0</v>
      </c>
      <c r="BN101" s="235">
        <f>IF(ISNUMBER(BN37),BN37/INDEX($20:$20,MATCH(BN$89,$19:$19,0)),'Table A2 Economic Benefits'!BN89)</f>
        <v>0</v>
      </c>
    </row>
    <row r="102" spans="3:66" x14ac:dyDescent="0.4">
      <c r="C102" s="103" t="str">
        <f t="shared" si="4"/>
        <v>&lt;Select&gt;</v>
      </c>
      <c r="D102" s="103" t="str">
        <f t="shared" ref="D102" si="17">D38</f>
        <v>&lt;Select&gt;</v>
      </c>
      <c r="E102" s="103" t="str">
        <f t="shared" si="5"/>
        <v/>
      </c>
      <c r="F102" s="103" t="str">
        <f t="shared" si="5"/>
        <v>&lt;Select&gt;</v>
      </c>
      <c r="G102" s="235">
        <f>IF(ISNUMBER(G38),G38/INDEX($20:$20,MATCH(G$89,$19:$19,0)),'Table A2 Economic Benefits'!G90)</f>
        <v>0</v>
      </c>
      <c r="H102" s="235">
        <f>IF(ISNUMBER(H38),H38/INDEX($20:$20,MATCH(H$89,$19:$19,0)),'Table A2 Economic Benefits'!H90)</f>
        <v>0</v>
      </c>
      <c r="I102" s="235">
        <f>IF(ISNUMBER(I38),I38/INDEX($20:$20,MATCH(I$89,$19:$19,0)),'Table A2 Economic Benefits'!I90)</f>
        <v>0</v>
      </c>
      <c r="J102" s="235">
        <f>IF(ISNUMBER(J38),J38/INDEX($20:$20,MATCH(J$89,$19:$19,0)),'Table A2 Economic Benefits'!J90)</f>
        <v>0</v>
      </c>
      <c r="K102" s="235">
        <f>IF(ISNUMBER(K38),K38/INDEX($20:$20,MATCH(K$89,$19:$19,0)),'Table A2 Economic Benefits'!K90)</f>
        <v>0</v>
      </c>
      <c r="L102" s="235">
        <f>IF(ISNUMBER(L38),L38/INDEX($20:$20,MATCH(L$89,$19:$19,0)),'Table A2 Economic Benefits'!L90)</f>
        <v>0</v>
      </c>
      <c r="M102" s="235">
        <f>IF(ISNUMBER(M38),M38/INDEX($20:$20,MATCH(M$89,$19:$19,0)),'Table A2 Economic Benefits'!M90)</f>
        <v>0</v>
      </c>
      <c r="N102" s="235">
        <f>IF(ISNUMBER(N38),N38/INDEX($20:$20,MATCH(N$89,$19:$19,0)),'Table A2 Economic Benefits'!N90)</f>
        <v>0</v>
      </c>
      <c r="O102" s="235">
        <f>IF(ISNUMBER(O38),O38/INDEX($20:$20,MATCH(O$89,$19:$19,0)),'Table A2 Economic Benefits'!O90)</f>
        <v>0</v>
      </c>
      <c r="P102" s="235">
        <f>IF(ISNUMBER(P38),P38/INDEX($20:$20,MATCH(P$89,$19:$19,0)),'Table A2 Economic Benefits'!P90)</f>
        <v>0</v>
      </c>
      <c r="Q102" s="235">
        <f>IF(ISNUMBER(Q38),Q38/INDEX($20:$20,MATCH(Q$89,$19:$19,0)),'Table A2 Economic Benefits'!Q90)</f>
        <v>0</v>
      </c>
      <c r="R102" s="235">
        <f>IF(ISNUMBER(R38),R38/INDEX($20:$20,MATCH(R$89,$19:$19,0)),'Table A2 Economic Benefits'!R90)</f>
        <v>0</v>
      </c>
      <c r="S102" s="235">
        <f>IF(ISNUMBER(S38),S38/INDEX($20:$20,MATCH(S$89,$19:$19,0)),'Table A2 Economic Benefits'!S90)</f>
        <v>0</v>
      </c>
      <c r="T102" s="235">
        <f>IF(ISNUMBER(T38),T38/INDEX($20:$20,MATCH(T$89,$19:$19,0)),'Table A2 Economic Benefits'!T90)</f>
        <v>0</v>
      </c>
      <c r="U102" s="235">
        <f>IF(ISNUMBER(U38),U38/INDEX($20:$20,MATCH(U$89,$19:$19,0)),'Table A2 Economic Benefits'!U90)</f>
        <v>0</v>
      </c>
      <c r="V102" s="235">
        <f>IF(ISNUMBER(V38),V38/INDEX($20:$20,MATCH(V$89,$19:$19,0)),'Table A2 Economic Benefits'!V90)</f>
        <v>0</v>
      </c>
      <c r="W102" s="235">
        <f>IF(ISNUMBER(W38),W38/INDEX($20:$20,MATCH(W$89,$19:$19,0)),'Table A2 Economic Benefits'!W90)</f>
        <v>0</v>
      </c>
      <c r="X102" s="235">
        <f>IF(ISNUMBER(X38),X38/INDEX($20:$20,MATCH(X$89,$19:$19,0)),'Table A2 Economic Benefits'!X90)</f>
        <v>0</v>
      </c>
      <c r="Y102" s="235">
        <f>IF(ISNUMBER(Y38),Y38/INDEX($20:$20,MATCH(Y$89,$19:$19,0)),'Table A2 Economic Benefits'!Y90)</f>
        <v>0</v>
      </c>
      <c r="Z102" s="235">
        <f>IF(ISNUMBER(Z38),Z38/INDEX($20:$20,MATCH(Z$89,$19:$19,0)),'Table A2 Economic Benefits'!Z90)</f>
        <v>0</v>
      </c>
      <c r="AA102" s="235">
        <f>IF(ISNUMBER(AA38),AA38/INDEX($20:$20,MATCH(AA$89,$19:$19,0)),'Table A2 Economic Benefits'!AA90)</f>
        <v>0</v>
      </c>
      <c r="AB102" s="235">
        <f>IF(ISNUMBER(AB38),AB38/INDEX($20:$20,MATCH(AB$89,$19:$19,0)),'Table A2 Economic Benefits'!AB90)</f>
        <v>0</v>
      </c>
      <c r="AC102" s="235">
        <f>IF(ISNUMBER(AC38),AC38/INDEX($20:$20,MATCH(AC$89,$19:$19,0)),'Table A2 Economic Benefits'!AC90)</f>
        <v>0</v>
      </c>
      <c r="AD102" s="235">
        <f>IF(ISNUMBER(AD38),AD38/INDEX($20:$20,MATCH(AD$89,$19:$19,0)),'Table A2 Economic Benefits'!AD90)</f>
        <v>0</v>
      </c>
      <c r="AE102" s="235">
        <f>IF(ISNUMBER(AE38),AE38/INDEX($20:$20,MATCH(AE$89,$19:$19,0)),'Table A2 Economic Benefits'!AE90)</f>
        <v>0</v>
      </c>
      <c r="AF102" s="235">
        <f>IF(ISNUMBER(AF38),AF38/INDEX($20:$20,MATCH(AF$89,$19:$19,0)),'Table A2 Economic Benefits'!AF90)</f>
        <v>0</v>
      </c>
      <c r="AG102" s="235">
        <f>IF(ISNUMBER(AG38),AG38/INDEX($20:$20,MATCH(AG$89,$19:$19,0)),'Table A2 Economic Benefits'!AG90)</f>
        <v>0</v>
      </c>
      <c r="AH102" s="235">
        <f>IF(ISNUMBER(AH38),AH38/INDEX($20:$20,MATCH(AH$89,$19:$19,0)),'Table A2 Economic Benefits'!AH90)</f>
        <v>0</v>
      </c>
      <c r="AI102" s="235">
        <f>IF(ISNUMBER(AI38),AI38/INDEX($20:$20,MATCH(AI$89,$19:$19,0)),'Table A2 Economic Benefits'!AI90)</f>
        <v>0</v>
      </c>
      <c r="AJ102" s="235">
        <f>IF(ISNUMBER(AJ38),AJ38/INDEX($20:$20,MATCH(AJ$89,$19:$19,0)),'Table A2 Economic Benefits'!AJ90)</f>
        <v>0</v>
      </c>
      <c r="AK102" s="235">
        <f>IF(ISNUMBER(AK38),AK38/INDEX($20:$20,MATCH(AK$89,$19:$19,0)),'Table A2 Economic Benefits'!AK90)</f>
        <v>0</v>
      </c>
      <c r="AL102" s="235">
        <f>IF(ISNUMBER(AL38),AL38/INDEX($20:$20,MATCH(AL$89,$19:$19,0)),'Table A2 Economic Benefits'!AL90)</f>
        <v>0</v>
      </c>
      <c r="AM102" s="235">
        <f>IF(ISNUMBER(AM38),AM38/INDEX($20:$20,MATCH(AM$89,$19:$19,0)),'Table A2 Economic Benefits'!AM90)</f>
        <v>0</v>
      </c>
      <c r="AN102" s="235">
        <f>IF(ISNUMBER(AN38),AN38/INDEX($20:$20,MATCH(AN$89,$19:$19,0)),'Table A2 Economic Benefits'!AN90)</f>
        <v>0</v>
      </c>
      <c r="AO102" s="235">
        <f>IF(ISNUMBER(AO38),AO38/INDEX($20:$20,MATCH(AO$89,$19:$19,0)),'Table A2 Economic Benefits'!AO90)</f>
        <v>0</v>
      </c>
      <c r="AP102" s="235">
        <f>IF(ISNUMBER(AP38),AP38/INDEX($20:$20,MATCH(AP$89,$19:$19,0)),'Table A2 Economic Benefits'!AP90)</f>
        <v>0</v>
      </c>
      <c r="AQ102" s="235">
        <f>IF(ISNUMBER(AQ38),AQ38/INDEX($20:$20,MATCH(AQ$89,$19:$19,0)),'Table A2 Economic Benefits'!AQ90)</f>
        <v>0</v>
      </c>
      <c r="AR102" s="235">
        <f>IF(ISNUMBER(AR38),AR38/INDEX($20:$20,MATCH(AR$89,$19:$19,0)),'Table A2 Economic Benefits'!AR90)</f>
        <v>0</v>
      </c>
      <c r="AS102" s="235">
        <f>IF(ISNUMBER(AS38),AS38/INDEX($20:$20,MATCH(AS$89,$19:$19,0)),'Table A2 Economic Benefits'!AS90)</f>
        <v>0</v>
      </c>
      <c r="AT102" s="235">
        <f>IF(ISNUMBER(AT38),AT38/INDEX($20:$20,MATCH(AT$89,$19:$19,0)),'Table A2 Economic Benefits'!AT90)</f>
        <v>0</v>
      </c>
      <c r="AU102" s="235">
        <f>IF(ISNUMBER(AU38),AU38/INDEX($20:$20,MATCH(AU$89,$19:$19,0)),'Table A2 Economic Benefits'!AU90)</f>
        <v>0</v>
      </c>
      <c r="AV102" s="235">
        <f>IF(ISNUMBER(AV38),AV38/INDEX($20:$20,MATCH(AV$89,$19:$19,0)),'Table A2 Economic Benefits'!AV90)</f>
        <v>0</v>
      </c>
      <c r="AW102" s="235">
        <f>IF(ISNUMBER(AW38),AW38/INDEX($20:$20,MATCH(AW$89,$19:$19,0)),'Table A2 Economic Benefits'!AW90)</f>
        <v>0</v>
      </c>
      <c r="AX102" s="235">
        <f>IF(ISNUMBER(AX38),AX38/INDEX($20:$20,MATCH(AX$89,$19:$19,0)),'Table A2 Economic Benefits'!AX90)</f>
        <v>0</v>
      </c>
      <c r="AY102" s="235">
        <f>IF(ISNUMBER(AY38),AY38/INDEX($20:$20,MATCH(AY$89,$19:$19,0)),'Table A2 Economic Benefits'!AY90)</f>
        <v>0</v>
      </c>
      <c r="AZ102" s="235">
        <f>IF(ISNUMBER(AZ38),AZ38/INDEX($20:$20,MATCH(AZ$89,$19:$19,0)),'Table A2 Economic Benefits'!AZ90)</f>
        <v>0</v>
      </c>
      <c r="BA102" s="235">
        <f>IF(ISNUMBER(BA38),BA38/INDEX($20:$20,MATCH(BA$89,$19:$19,0)),'Table A2 Economic Benefits'!BA90)</f>
        <v>0</v>
      </c>
      <c r="BB102" s="235">
        <f>IF(ISNUMBER(BB38),BB38/INDEX($20:$20,MATCH(BB$89,$19:$19,0)),'Table A2 Economic Benefits'!BB90)</f>
        <v>0</v>
      </c>
      <c r="BC102" s="235">
        <f>IF(ISNUMBER(BC38),BC38/INDEX($20:$20,MATCH(BC$89,$19:$19,0)),'Table A2 Economic Benefits'!BC90)</f>
        <v>0</v>
      </c>
      <c r="BD102" s="235">
        <f>IF(ISNUMBER(BD38),BD38/INDEX($20:$20,MATCH(BD$89,$19:$19,0)),'Table A2 Economic Benefits'!BD90)</f>
        <v>0</v>
      </c>
      <c r="BE102" s="235">
        <f>IF(ISNUMBER(BE38),BE38/INDEX($20:$20,MATCH(BE$89,$19:$19,0)),'Table A2 Economic Benefits'!BE90)</f>
        <v>0</v>
      </c>
      <c r="BF102" s="235">
        <f>IF(ISNUMBER(BF38),BF38/INDEX($20:$20,MATCH(BF$89,$19:$19,0)),'Table A2 Economic Benefits'!BF90)</f>
        <v>0</v>
      </c>
      <c r="BG102" s="235">
        <f>IF(ISNUMBER(BG38),BG38/INDEX($20:$20,MATCH(BG$89,$19:$19,0)),'Table A2 Economic Benefits'!BG90)</f>
        <v>0</v>
      </c>
      <c r="BH102" s="235">
        <f>IF(ISNUMBER(BH38),BH38/INDEX($20:$20,MATCH(BH$89,$19:$19,0)),'Table A2 Economic Benefits'!BH90)</f>
        <v>0</v>
      </c>
      <c r="BI102" s="235">
        <f>IF(ISNUMBER(BI38),BI38/INDEX($20:$20,MATCH(BI$89,$19:$19,0)),'Table A2 Economic Benefits'!BI90)</f>
        <v>0</v>
      </c>
      <c r="BJ102" s="235">
        <f>IF(ISNUMBER(BJ38),BJ38/INDEX($20:$20,MATCH(BJ$89,$19:$19,0)),'Table A2 Economic Benefits'!BJ90)</f>
        <v>0</v>
      </c>
      <c r="BK102" s="235">
        <f>IF(ISNUMBER(BK38),BK38/INDEX($20:$20,MATCH(BK$89,$19:$19,0)),'Table A2 Economic Benefits'!BK90)</f>
        <v>0</v>
      </c>
      <c r="BL102" s="235">
        <f>IF(ISNUMBER(BL38),BL38/INDEX($20:$20,MATCH(BL$89,$19:$19,0)),'Table A2 Economic Benefits'!BL90)</f>
        <v>0</v>
      </c>
      <c r="BM102" s="235">
        <f>IF(ISNUMBER(BM38),BM38/INDEX($20:$20,MATCH(BM$89,$19:$19,0)),'Table A2 Economic Benefits'!BM90)</f>
        <v>0</v>
      </c>
      <c r="BN102" s="235">
        <f>IF(ISNUMBER(BN38),BN38/INDEX($20:$20,MATCH(BN$89,$19:$19,0)),'Table A2 Economic Benefits'!BN90)</f>
        <v>0</v>
      </c>
    </row>
    <row r="103" spans="3:66" x14ac:dyDescent="0.4">
      <c r="C103" s="103" t="str">
        <f t="shared" si="4"/>
        <v>&lt;Select&gt;</v>
      </c>
      <c r="D103" s="103" t="str">
        <f t="shared" ref="D103" si="18">D39</f>
        <v>&lt;Select&gt;</v>
      </c>
      <c r="E103" s="103" t="str">
        <f t="shared" si="5"/>
        <v/>
      </c>
      <c r="F103" s="103" t="str">
        <f t="shared" si="5"/>
        <v>&lt;Select&gt;</v>
      </c>
      <c r="G103" s="235">
        <f>IF(ISNUMBER(G39),G39/INDEX($20:$20,MATCH(G$89,$19:$19,0)),'Table A2 Economic Benefits'!G91)</f>
        <v>0</v>
      </c>
      <c r="H103" s="235">
        <f>IF(ISNUMBER(H39),H39/INDEX($20:$20,MATCH(H$89,$19:$19,0)),'Table A2 Economic Benefits'!H91)</f>
        <v>0</v>
      </c>
      <c r="I103" s="235">
        <f>IF(ISNUMBER(I39),I39/INDEX($20:$20,MATCH(I$89,$19:$19,0)),'Table A2 Economic Benefits'!I91)</f>
        <v>0</v>
      </c>
      <c r="J103" s="235">
        <f>IF(ISNUMBER(J39),J39/INDEX($20:$20,MATCH(J$89,$19:$19,0)),'Table A2 Economic Benefits'!J91)</f>
        <v>0</v>
      </c>
      <c r="K103" s="235">
        <f>IF(ISNUMBER(K39),K39/INDEX($20:$20,MATCH(K$89,$19:$19,0)),'Table A2 Economic Benefits'!K91)</f>
        <v>0</v>
      </c>
      <c r="L103" s="235">
        <f>IF(ISNUMBER(L39),L39/INDEX($20:$20,MATCH(L$89,$19:$19,0)),'Table A2 Economic Benefits'!L91)</f>
        <v>0</v>
      </c>
      <c r="M103" s="235">
        <f>IF(ISNUMBER(M39),M39/INDEX($20:$20,MATCH(M$89,$19:$19,0)),'Table A2 Economic Benefits'!M91)</f>
        <v>0</v>
      </c>
      <c r="N103" s="235">
        <f>IF(ISNUMBER(N39),N39/INDEX($20:$20,MATCH(N$89,$19:$19,0)),'Table A2 Economic Benefits'!N91)</f>
        <v>0</v>
      </c>
      <c r="O103" s="235">
        <f>IF(ISNUMBER(O39),O39/INDEX($20:$20,MATCH(O$89,$19:$19,0)),'Table A2 Economic Benefits'!O91)</f>
        <v>0</v>
      </c>
      <c r="P103" s="235">
        <f>IF(ISNUMBER(P39),P39/INDEX($20:$20,MATCH(P$89,$19:$19,0)),'Table A2 Economic Benefits'!P91)</f>
        <v>0</v>
      </c>
      <c r="Q103" s="235">
        <f>IF(ISNUMBER(Q39),Q39/INDEX($20:$20,MATCH(Q$89,$19:$19,0)),'Table A2 Economic Benefits'!Q91)</f>
        <v>0</v>
      </c>
      <c r="R103" s="235">
        <f>IF(ISNUMBER(R39),R39/INDEX($20:$20,MATCH(R$89,$19:$19,0)),'Table A2 Economic Benefits'!R91)</f>
        <v>0</v>
      </c>
      <c r="S103" s="235">
        <f>IF(ISNUMBER(S39),S39/INDEX($20:$20,MATCH(S$89,$19:$19,0)),'Table A2 Economic Benefits'!S91)</f>
        <v>0</v>
      </c>
      <c r="T103" s="235">
        <f>IF(ISNUMBER(T39),T39/INDEX($20:$20,MATCH(T$89,$19:$19,0)),'Table A2 Economic Benefits'!T91)</f>
        <v>0</v>
      </c>
      <c r="U103" s="235">
        <f>IF(ISNUMBER(U39),U39/INDEX($20:$20,MATCH(U$89,$19:$19,0)),'Table A2 Economic Benefits'!U91)</f>
        <v>0</v>
      </c>
      <c r="V103" s="235">
        <f>IF(ISNUMBER(V39),V39/INDEX($20:$20,MATCH(V$89,$19:$19,0)),'Table A2 Economic Benefits'!V91)</f>
        <v>0</v>
      </c>
      <c r="W103" s="235">
        <f>IF(ISNUMBER(W39),W39/INDEX($20:$20,MATCH(W$89,$19:$19,0)),'Table A2 Economic Benefits'!W91)</f>
        <v>0</v>
      </c>
      <c r="X103" s="235">
        <f>IF(ISNUMBER(X39),X39/INDEX($20:$20,MATCH(X$89,$19:$19,0)),'Table A2 Economic Benefits'!X91)</f>
        <v>0</v>
      </c>
      <c r="Y103" s="235">
        <f>IF(ISNUMBER(Y39),Y39/INDEX($20:$20,MATCH(Y$89,$19:$19,0)),'Table A2 Economic Benefits'!Y91)</f>
        <v>0</v>
      </c>
      <c r="Z103" s="235">
        <f>IF(ISNUMBER(Z39),Z39/INDEX($20:$20,MATCH(Z$89,$19:$19,0)),'Table A2 Economic Benefits'!Z91)</f>
        <v>0</v>
      </c>
      <c r="AA103" s="235">
        <f>IF(ISNUMBER(AA39),AA39/INDEX($20:$20,MATCH(AA$89,$19:$19,0)),'Table A2 Economic Benefits'!AA91)</f>
        <v>0</v>
      </c>
      <c r="AB103" s="235">
        <f>IF(ISNUMBER(AB39),AB39/INDEX($20:$20,MATCH(AB$89,$19:$19,0)),'Table A2 Economic Benefits'!AB91)</f>
        <v>0</v>
      </c>
      <c r="AC103" s="235">
        <f>IF(ISNUMBER(AC39),AC39/INDEX($20:$20,MATCH(AC$89,$19:$19,0)),'Table A2 Economic Benefits'!AC91)</f>
        <v>0</v>
      </c>
      <c r="AD103" s="235">
        <f>IF(ISNUMBER(AD39),AD39/INDEX($20:$20,MATCH(AD$89,$19:$19,0)),'Table A2 Economic Benefits'!AD91)</f>
        <v>0</v>
      </c>
      <c r="AE103" s="235">
        <f>IF(ISNUMBER(AE39),AE39/INDEX($20:$20,MATCH(AE$89,$19:$19,0)),'Table A2 Economic Benefits'!AE91)</f>
        <v>0</v>
      </c>
      <c r="AF103" s="235">
        <f>IF(ISNUMBER(AF39),AF39/INDEX($20:$20,MATCH(AF$89,$19:$19,0)),'Table A2 Economic Benefits'!AF91)</f>
        <v>0</v>
      </c>
      <c r="AG103" s="235">
        <f>IF(ISNUMBER(AG39),AG39/INDEX($20:$20,MATCH(AG$89,$19:$19,0)),'Table A2 Economic Benefits'!AG91)</f>
        <v>0</v>
      </c>
      <c r="AH103" s="235">
        <f>IF(ISNUMBER(AH39),AH39/INDEX($20:$20,MATCH(AH$89,$19:$19,0)),'Table A2 Economic Benefits'!AH91)</f>
        <v>0</v>
      </c>
      <c r="AI103" s="235">
        <f>IF(ISNUMBER(AI39),AI39/INDEX($20:$20,MATCH(AI$89,$19:$19,0)),'Table A2 Economic Benefits'!AI91)</f>
        <v>0</v>
      </c>
      <c r="AJ103" s="235">
        <f>IF(ISNUMBER(AJ39),AJ39/INDEX($20:$20,MATCH(AJ$89,$19:$19,0)),'Table A2 Economic Benefits'!AJ91)</f>
        <v>0</v>
      </c>
      <c r="AK103" s="235">
        <f>IF(ISNUMBER(AK39),AK39/INDEX($20:$20,MATCH(AK$89,$19:$19,0)),'Table A2 Economic Benefits'!AK91)</f>
        <v>0</v>
      </c>
      <c r="AL103" s="235">
        <f>IF(ISNUMBER(AL39),AL39/INDEX($20:$20,MATCH(AL$89,$19:$19,0)),'Table A2 Economic Benefits'!AL91)</f>
        <v>0</v>
      </c>
      <c r="AM103" s="235">
        <f>IF(ISNUMBER(AM39),AM39/INDEX($20:$20,MATCH(AM$89,$19:$19,0)),'Table A2 Economic Benefits'!AM91)</f>
        <v>0</v>
      </c>
      <c r="AN103" s="235">
        <f>IF(ISNUMBER(AN39),AN39/INDEX($20:$20,MATCH(AN$89,$19:$19,0)),'Table A2 Economic Benefits'!AN91)</f>
        <v>0</v>
      </c>
      <c r="AO103" s="235">
        <f>IF(ISNUMBER(AO39),AO39/INDEX($20:$20,MATCH(AO$89,$19:$19,0)),'Table A2 Economic Benefits'!AO91)</f>
        <v>0</v>
      </c>
      <c r="AP103" s="235">
        <f>IF(ISNUMBER(AP39),AP39/INDEX($20:$20,MATCH(AP$89,$19:$19,0)),'Table A2 Economic Benefits'!AP91)</f>
        <v>0</v>
      </c>
      <c r="AQ103" s="235">
        <f>IF(ISNUMBER(AQ39),AQ39/INDEX($20:$20,MATCH(AQ$89,$19:$19,0)),'Table A2 Economic Benefits'!AQ91)</f>
        <v>0</v>
      </c>
      <c r="AR103" s="235">
        <f>IF(ISNUMBER(AR39),AR39/INDEX($20:$20,MATCH(AR$89,$19:$19,0)),'Table A2 Economic Benefits'!AR91)</f>
        <v>0</v>
      </c>
      <c r="AS103" s="235">
        <f>IF(ISNUMBER(AS39),AS39/INDEX($20:$20,MATCH(AS$89,$19:$19,0)),'Table A2 Economic Benefits'!AS91)</f>
        <v>0</v>
      </c>
      <c r="AT103" s="235">
        <f>IF(ISNUMBER(AT39),AT39/INDEX($20:$20,MATCH(AT$89,$19:$19,0)),'Table A2 Economic Benefits'!AT91)</f>
        <v>0</v>
      </c>
      <c r="AU103" s="235">
        <f>IF(ISNUMBER(AU39),AU39/INDEX($20:$20,MATCH(AU$89,$19:$19,0)),'Table A2 Economic Benefits'!AU91)</f>
        <v>0</v>
      </c>
      <c r="AV103" s="235">
        <f>IF(ISNUMBER(AV39),AV39/INDEX($20:$20,MATCH(AV$89,$19:$19,0)),'Table A2 Economic Benefits'!AV91)</f>
        <v>0</v>
      </c>
      <c r="AW103" s="235">
        <f>IF(ISNUMBER(AW39),AW39/INDEX($20:$20,MATCH(AW$89,$19:$19,0)),'Table A2 Economic Benefits'!AW91)</f>
        <v>0</v>
      </c>
      <c r="AX103" s="235">
        <f>IF(ISNUMBER(AX39),AX39/INDEX($20:$20,MATCH(AX$89,$19:$19,0)),'Table A2 Economic Benefits'!AX91)</f>
        <v>0</v>
      </c>
      <c r="AY103" s="235">
        <f>IF(ISNUMBER(AY39),AY39/INDEX($20:$20,MATCH(AY$89,$19:$19,0)),'Table A2 Economic Benefits'!AY91)</f>
        <v>0</v>
      </c>
      <c r="AZ103" s="235">
        <f>IF(ISNUMBER(AZ39),AZ39/INDEX($20:$20,MATCH(AZ$89,$19:$19,0)),'Table A2 Economic Benefits'!AZ91)</f>
        <v>0</v>
      </c>
      <c r="BA103" s="235">
        <f>IF(ISNUMBER(BA39),BA39/INDEX($20:$20,MATCH(BA$89,$19:$19,0)),'Table A2 Economic Benefits'!BA91)</f>
        <v>0</v>
      </c>
      <c r="BB103" s="235">
        <f>IF(ISNUMBER(BB39),BB39/INDEX($20:$20,MATCH(BB$89,$19:$19,0)),'Table A2 Economic Benefits'!BB91)</f>
        <v>0</v>
      </c>
      <c r="BC103" s="235">
        <f>IF(ISNUMBER(BC39),BC39/INDEX($20:$20,MATCH(BC$89,$19:$19,0)),'Table A2 Economic Benefits'!BC91)</f>
        <v>0</v>
      </c>
      <c r="BD103" s="235">
        <f>IF(ISNUMBER(BD39),BD39/INDEX($20:$20,MATCH(BD$89,$19:$19,0)),'Table A2 Economic Benefits'!BD91)</f>
        <v>0</v>
      </c>
      <c r="BE103" s="235">
        <f>IF(ISNUMBER(BE39),BE39/INDEX($20:$20,MATCH(BE$89,$19:$19,0)),'Table A2 Economic Benefits'!BE91)</f>
        <v>0</v>
      </c>
      <c r="BF103" s="235">
        <f>IF(ISNUMBER(BF39),BF39/INDEX($20:$20,MATCH(BF$89,$19:$19,0)),'Table A2 Economic Benefits'!BF91)</f>
        <v>0</v>
      </c>
      <c r="BG103" s="235">
        <f>IF(ISNUMBER(BG39),BG39/INDEX($20:$20,MATCH(BG$89,$19:$19,0)),'Table A2 Economic Benefits'!BG91)</f>
        <v>0</v>
      </c>
      <c r="BH103" s="235">
        <f>IF(ISNUMBER(BH39),BH39/INDEX($20:$20,MATCH(BH$89,$19:$19,0)),'Table A2 Economic Benefits'!BH91)</f>
        <v>0</v>
      </c>
      <c r="BI103" s="235">
        <f>IF(ISNUMBER(BI39),BI39/INDEX($20:$20,MATCH(BI$89,$19:$19,0)),'Table A2 Economic Benefits'!BI91)</f>
        <v>0</v>
      </c>
      <c r="BJ103" s="235">
        <f>IF(ISNUMBER(BJ39),BJ39/INDEX($20:$20,MATCH(BJ$89,$19:$19,0)),'Table A2 Economic Benefits'!BJ91)</f>
        <v>0</v>
      </c>
      <c r="BK103" s="235">
        <f>IF(ISNUMBER(BK39),BK39/INDEX($20:$20,MATCH(BK$89,$19:$19,0)),'Table A2 Economic Benefits'!BK91)</f>
        <v>0</v>
      </c>
      <c r="BL103" s="235">
        <f>IF(ISNUMBER(BL39),BL39/INDEX($20:$20,MATCH(BL$89,$19:$19,0)),'Table A2 Economic Benefits'!BL91)</f>
        <v>0</v>
      </c>
      <c r="BM103" s="235">
        <f>IF(ISNUMBER(BM39),BM39/INDEX($20:$20,MATCH(BM$89,$19:$19,0)),'Table A2 Economic Benefits'!BM91)</f>
        <v>0</v>
      </c>
      <c r="BN103" s="235">
        <f>IF(ISNUMBER(BN39),BN39/INDEX($20:$20,MATCH(BN$89,$19:$19,0)),'Table A2 Economic Benefits'!BN91)</f>
        <v>0</v>
      </c>
    </row>
    <row r="104" spans="3:66" x14ac:dyDescent="0.4">
      <c r="C104" s="103" t="str">
        <f t="shared" si="4"/>
        <v>&lt;Select&gt;</v>
      </c>
      <c r="D104" s="103" t="str">
        <f t="shared" ref="D104" si="19">D40</f>
        <v>&lt;Select&gt;</v>
      </c>
      <c r="E104" s="103" t="str">
        <f t="shared" si="5"/>
        <v/>
      </c>
      <c r="F104" s="103" t="str">
        <f t="shared" si="5"/>
        <v>&lt;Select&gt;</v>
      </c>
      <c r="G104" s="235">
        <f>IF(ISNUMBER(G40),G40/INDEX($20:$20,MATCH(G$89,$19:$19,0)),'Table A2 Economic Benefits'!G92)</f>
        <v>0</v>
      </c>
      <c r="H104" s="235">
        <f>IF(ISNUMBER(H40),H40/INDEX($20:$20,MATCH(H$89,$19:$19,0)),'Table A2 Economic Benefits'!H92)</f>
        <v>0</v>
      </c>
      <c r="I104" s="235">
        <f>IF(ISNUMBER(I40),I40/INDEX($20:$20,MATCH(I$89,$19:$19,0)),'Table A2 Economic Benefits'!I92)</f>
        <v>0</v>
      </c>
      <c r="J104" s="235">
        <f>IF(ISNUMBER(J40),J40/INDEX($20:$20,MATCH(J$89,$19:$19,0)),'Table A2 Economic Benefits'!J92)</f>
        <v>0</v>
      </c>
      <c r="K104" s="235">
        <f>IF(ISNUMBER(K40),K40/INDEX($20:$20,MATCH(K$89,$19:$19,0)),'Table A2 Economic Benefits'!K92)</f>
        <v>0</v>
      </c>
      <c r="L104" s="235">
        <f>IF(ISNUMBER(L40),L40/INDEX($20:$20,MATCH(L$89,$19:$19,0)),'Table A2 Economic Benefits'!L92)</f>
        <v>0</v>
      </c>
      <c r="M104" s="235">
        <f>IF(ISNUMBER(M40),M40/INDEX($20:$20,MATCH(M$89,$19:$19,0)),'Table A2 Economic Benefits'!M92)</f>
        <v>0</v>
      </c>
      <c r="N104" s="235">
        <f>IF(ISNUMBER(N40),N40/INDEX($20:$20,MATCH(N$89,$19:$19,0)),'Table A2 Economic Benefits'!N92)</f>
        <v>0</v>
      </c>
      <c r="O104" s="235">
        <f>IF(ISNUMBER(O40),O40/INDEX($20:$20,MATCH(O$89,$19:$19,0)),'Table A2 Economic Benefits'!O92)</f>
        <v>0</v>
      </c>
      <c r="P104" s="235">
        <f>IF(ISNUMBER(P40),P40/INDEX($20:$20,MATCH(P$89,$19:$19,0)),'Table A2 Economic Benefits'!P92)</f>
        <v>0</v>
      </c>
      <c r="Q104" s="235">
        <f>IF(ISNUMBER(Q40),Q40/INDEX($20:$20,MATCH(Q$89,$19:$19,0)),'Table A2 Economic Benefits'!Q92)</f>
        <v>0</v>
      </c>
      <c r="R104" s="235">
        <f>IF(ISNUMBER(R40),R40/INDEX($20:$20,MATCH(R$89,$19:$19,0)),'Table A2 Economic Benefits'!R92)</f>
        <v>0</v>
      </c>
      <c r="S104" s="235">
        <f>IF(ISNUMBER(S40),S40/INDEX($20:$20,MATCH(S$89,$19:$19,0)),'Table A2 Economic Benefits'!S92)</f>
        <v>0</v>
      </c>
      <c r="T104" s="235">
        <f>IF(ISNUMBER(T40),T40/INDEX($20:$20,MATCH(T$89,$19:$19,0)),'Table A2 Economic Benefits'!T92)</f>
        <v>0</v>
      </c>
      <c r="U104" s="235">
        <f>IF(ISNUMBER(U40),U40/INDEX($20:$20,MATCH(U$89,$19:$19,0)),'Table A2 Economic Benefits'!U92)</f>
        <v>0</v>
      </c>
      <c r="V104" s="235">
        <f>IF(ISNUMBER(V40),V40/INDEX($20:$20,MATCH(V$89,$19:$19,0)),'Table A2 Economic Benefits'!V92)</f>
        <v>0</v>
      </c>
      <c r="W104" s="235">
        <f>IF(ISNUMBER(W40),W40/INDEX($20:$20,MATCH(W$89,$19:$19,0)),'Table A2 Economic Benefits'!W92)</f>
        <v>0</v>
      </c>
      <c r="X104" s="235">
        <f>IF(ISNUMBER(X40),X40/INDEX($20:$20,MATCH(X$89,$19:$19,0)),'Table A2 Economic Benefits'!X92)</f>
        <v>0</v>
      </c>
      <c r="Y104" s="235">
        <f>IF(ISNUMBER(Y40),Y40/INDEX($20:$20,MATCH(Y$89,$19:$19,0)),'Table A2 Economic Benefits'!Y92)</f>
        <v>0</v>
      </c>
      <c r="Z104" s="235">
        <f>IF(ISNUMBER(Z40),Z40/INDEX($20:$20,MATCH(Z$89,$19:$19,0)),'Table A2 Economic Benefits'!Z92)</f>
        <v>0</v>
      </c>
      <c r="AA104" s="235">
        <f>IF(ISNUMBER(AA40),AA40/INDEX($20:$20,MATCH(AA$89,$19:$19,0)),'Table A2 Economic Benefits'!AA92)</f>
        <v>0</v>
      </c>
      <c r="AB104" s="235">
        <f>IF(ISNUMBER(AB40),AB40/INDEX($20:$20,MATCH(AB$89,$19:$19,0)),'Table A2 Economic Benefits'!AB92)</f>
        <v>0</v>
      </c>
      <c r="AC104" s="235">
        <f>IF(ISNUMBER(AC40),AC40/INDEX($20:$20,MATCH(AC$89,$19:$19,0)),'Table A2 Economic Benefits'!AC92)</f>
        <v>0</v>
      </c>
      <c r="AD104" s="235">
        <f>IF(ISNUMBER(AD40),AD40/INDEX($20:$20,MATCH(AD$89,$19:$19,0)),'Table A2 Economic Benefits'!AD92)</f>
        <v>0</v>
      </c>
      <c r="AE104" s="235">
        <f>IF(ISNUMBER(AE40),AE40/INDEX($20:$20,MATCH(AE$89,$19:$19,0)),'Table A2 Economic Benefits'!AE92)</f>
        <v>0</v>
      </c>
      <c r="AF104" s="235">
        <f>IF(ISNUMBER(AF40),AF40/INDEX($20:$20,MATCH(AF$89,$19:$19,0)),'Table A2 Economic Benefits'!AF92)</f>
        <v>0</v>
      </c>
      <c r="AG104" s="235">
        <f>IF(ISNUMBER(AG40),AG40/INDEX($20:$20,MATCH(AG$89,$19:$19,0)),'Table A2 Economic Benefits'!AG92)</f>
        <v>0</v>
      </c>
      <c r="AH104" s="235">
        <f>IF(ISNUMBER(AH40),AH40/INDEX($20:$20,MATCH(AH$89,$19:$19,0)),'Table A2 Economic Benefits'!AH92)</f>
        <v>0</v>
      </c>
      <c r="AI104" s="235">
        <f>IF(ISNUMBER(AI40),AI40/INDEX($20:$20,MATCH(AI$89,$19:$19,0)),'Table A2 Economic Benefits'!AI92)</f>
        <v>0</v>
      </c>
      <c r="AJ104" s="235">
        <f>IF(ISNUMBER(AJ40),AJ40/INDEX($20:$20,MATCH(AJ$89,$19:$19,0)),'Table A2 Economic Benefits'!AJ92)</f>
        <v>0</v>
      </c>
      <c r="AK104" s="235">
        <f>IF(ISNUMBER(AK40),AK40/INDEX($20:$20,MATCH(AK$89,$19:$19,0)),'Table A2 Economic Benefits'!AK92)</f>
        <v>0</v>
      </c>
      <c r="AL104" s="235">
        <f>IF(ISNUMBER(AL40),AL40/INDEX($20:$20,MATCH(AL$89,$19:$19,0)),'Table A2 Economic Benefits'!AL92)</f>
        <v>0</v>
      </c>
      <c r="AM104" s="235">
        <f>IF(ISNUMBER(AM40),AM40/INDEX($20:$20,MATCH(AM$89,$19:$19,0)),'Table A2 Economic Benefits'!AM92)</f>
        <v>0</v>
      </c>
      <c r="AN104" s="235">
        <f>IF(ISNUMBER(AN40),AN40/INDEX($20:$20,MATCH(AN$89,$19:$19,0)),'Table A2 Economic Benefits'!AN92)</f>
        <v>0</v>
      </c>
      <c r="AO104" s="235">
        <f>IF(ISNUMBER(AO40),AO40/INDEX($20:$20,MATCH(AO$89,$19:$19,0)),'Table A2 Economic Benefits'!AO92)</f>
        <v>0</v>
      </c>
      <c r="AP104" s="235">
        <f>IF(ISNUMBER(AP40),AP40/INDEX($20:$20,MATCH(AP$89,$19:$19,0)),'Table A2 Economic Benefits'!AP92)</f>
        <v>0</v>
      </c>
      <c r="AQ104" s="235">
        <f>IF(ISNUMBER(AQ40),AQ40/INDEX($20:$20,MATCH(AQ$89,$19:$19,0)),'Table A2 Economic Benefits'!AQ92)</f>
        <v>0</v>
      </c>
      <c r="AR104" s="235">
        <f>IF(ISNUMBER(AR40),AR40/INDEX($20:$20,MATCH(AR$89,$19:$19,0)),'Table A2 Economic Benefits'!AR92)</f>
        <v>0</v>
      </c>
      <c r="AS104" s="235">
        <f>IF(ISNUMBER(AS40),AS40/INDEX($20:$20,MATCH(AS$89,$19:$19,0)),'Table A2 Economic Benefits'!AS92)</f>
        <v>0</v>
      </c>
      <c r="AT104" s="235">
        <f>IF(ISNUMBER(AT40),AT40/INDEX($20:$20,MATCH(AT$89,$19:$19,0)),'Table A2 Economic Benefits'!AT92)</f>
        <v>0</v>
      </c>
      <c r="AU104" s="235">
        <f>IF(ISNUMBER(AU40),AU40/INDEX($20:$20,MATCH(AU$89,$19:$19,0)),'Table A2 Economic Benefits'!AU92)</f>
        <v>0</v>
      </c>
      <c r="AV104" s="235">
        <f>IF(ISNUMBER(AV40),AV40/INDEX($20:$20,MATCH(AV$89,$19:$19,0)),'Table A2 Economic Benefits'!AV92)</f>
        <v>0</v>
      </c>
      <c r="AW104" s="235">
        <f>IF(ISNUMBER(AW40),AW40/INDEX($20:$20,MATCH(AW$89,$19:$19,0)),'Table A2 Economic Benefits'!AW92)</f>
        <v>0</v>
      </c>
      <c r="AX104" s="235">
        <f>IF(ISNUMBER(AX40),AX40/INDEX($20:$20,MATCH(AX$89,$19:$19,0)),'Table A2 Economic Benefits'!AX92)</f>
        <v>0</v>
      </c>
      <c r="AY104" s="235">
        <f>IF(ISNUMBER(AY40),AY40/INDEX($20:$20,MATCH(AY$89,$19:$19,0)),'Table A2 Economic Benefits'!AY92)</f>
        <v>0</v>
      </c>
      <c r="AZ104" s="235">
        <f>IF(ISNUMBER(AZ40),AZ40/INDEX($20:$20,MATCH(AZ$89,$19:$19,0)),'Table A2 Economic Benefits'!AZ92)</f>
        <v>0</v>
      </c>
      <c r="BA104" s="235">
        <f>IF(ISNUMBER(BA40),BA40/INDEX($20:$20,MATCH(BA$89,$19:$19,0)),'Table A2 Economic Benefits'!BA92)</f>
        <v>0</v>
      </c>
      <c r="BB104" s="235">
        <f>IF(ISNUMBER(BB40),BB40/INDEX($20:$20,MATCH(BB$89,$19:$19,0)),'Table A2 Economic Benefits'!BB92)</f>
        <v>0</v>
      </c>
      <c r="BC104" s="235">
        <f>IF(ISNUMBER(BC40),BC40/INDEX($20:$20,MATCH(BC$89,$19:$19,0)),'Table A2 Economic Benefits'!BC92)</f>
        <v>0</v>
      </c>
      <c r="BD104" s="235">
        <f>IF(ISNUMBER(BD40),BD40/INDEX($20:$20,MATCH(BD$89,$19:$19,0)),'Table A2 Economic Benefits'!BD92)</f>
        <v>0</v>
      </c>
      <c r="BE104" s="235">
        <f>IF(ISNUMBER(BE40),BE40/INDEX($20:$20,MATCH(BE$89,$19:$19,0)),'Table A2 Economic Benefits'!BE92)</f>
        <v>0</v>
      </c>
      <c r="BF104" s="235">
        <f>IF(ISNUMBER(BF40),BF40/INDEX($20:$20,MATCH(BF$89,$19:$19,0)),'Table A2 Economic Benefits'!BF92)</f>
        <v>0</v>
      </c>
      <c r="BG104" s="235">
        <f>IF(ISNUMBER(BG40),BG40/INDEX($20:$20,MATCH(BG$89,$19:$19,0)),'Table A2 Economic Benefits'!BG92)</f>
        <v>0</v>
      </c>
      <c r="BH104" s="235">
        <f>IF(ISNUMBER(BH40),BH40/INDEX($20:$20,MATCH(BH$89,$19:$19,0)),'Table A2 Economic Benefits'!BH92)</f>
        <v>0</v>
      </c>
      <c r="BI104" s="235">
        <f>IF(ISNUMBER(BI40),BI40/INDEX($20:$20,MATCH(BI$89,$19:$19,0)),'Table A2 Economic Benefits'!BI92)</f>
        <v>0</v>
      </c>
      <c r="BJ104" s="235">
        <f>IF(ISNUMBER(BJ40),BJ40/INDEX($20:$20,MATCH(BJ$89,$19:$19,0)),'Table A2 Economic Benefits'!BJ92)</f>
        <v>0</v>
      </c>
      <c r="BK104" s="235">
        <f>IF(ISNUMBER(BK40),BK40/INDEX($20:$20,MATCH(BK$89,$19:$19,0)),'Table A2 Economic Benefits'!BK92)</f>
        <v>0</v>
      </c>
      <c r="BL104" s="235">
        <f>IF(ISNUMBER(BL40),BL40/INDEX($20:$20,MATCH(BL$89,$19:$19,0)),'Table A2 Economic Benefits'!BL92)</f>
        <v>0</v>
      </c>
      <c r="BM104" s="235">
        <f>IF(ISNUMBER(BM40),BM40/INDEX($20:$20,MATCH(BM$89,$19:$19,0)),'Table A2 Economic Benefits'!BM92)</f>
        <v>0</v>
      </c>
      <c r="BN104" s="235">
        <f>IF(ISNUMBER(BN40),BN40/INDEX($20:$20,MATCH(BN$89,$19:$19,0)),'Table A2 Economic Benefits'!BN92)</f>
        <v>0</v>
      </c>
    </row>
    <row r="105" spans="3:66" x14ac:dyDescent="0.4">
      <c r="C105" s="103" t="str">
        <f t="shared" si="4"/>
        <v>&lt;Select&gt;</v>
      </c>
      <c r="D105" s="103" t="str">
        <f t="shared" ref="D105" si="20">D41</f>
        <v>&lt;Select&gt;</v>
      </c>
      <c r="E105" s="103" t="str">
        <f t="shared" si="5"/>
        <v/>
      </c>
      <c r="F105" s="103" t="str">
        <f t="shared" si="5"/>
        <v>&lt;Select&gt;</v>
      </c>
      <c r="G105" s="235">
        <f>IF(ISNUMBER(G41),G41/INDEX($20:$20,MATCH(G$89,$19:$19,0)),'Table A2 Economic Benefits'!G93)</f>
        <v>0</v>
      </c>
      <c r="H105" s="235">
        <f>IF(ISNUMBER(H41),H41/INDEX($20:$20,MATCH(H$89,$19:$19,0)),'Table A2 Economic Benefits'!H93)</f>
        <v>0</v>
      </c>
      <c r="I105" s="235">
        <f>IF(ISNUMBER(I41),I41/INDEX($20:$20,MATCH(I$89,$19:$19,0)),'Table A2 Economic Benefits'!I93)</f>
        <v>0</v>
      </c>
      <c r="J105" s="235">
        <f>IF(ISNUMBER(J41),J41/INDEX($20:$20,MATCH(J$89,$19:$19,0)),'Table A2 Economic Benefits'!J93)</f>
        <v>0</v>
      </c>
      <c r="K105" s="235">
        <f>IF(ISNUMBER(K41),K41/INDEX($20:$20,MATCH(K$89,$19:$19,0)),'Table A2 Economic Benefits'!K93)</f>
        <v>0</v>
      </c>
      <c r="L105" s="235">
        <f>IF(ISNUMBER(L41),L41/INDEX($20:$20,MATCH(L$89,$19:$19,0)),'Table A2 Economic Benefits'!L93)</f>
        <v>0</v>
      </c>
      <c r="M105" s="235">
        <f>IF(ISNUMBER(M41),M41/INDEX($20:$20,MATCH(M$89,$19:$19,0)),'Table A2 Economic Benefits'!M93)</f>
        <v>0</v>
      </c>
      <c r="N105" s="235">
        <f>IF(ISNUMBER(N41),N41/INDEX($20:$20,MATCH(N$89,$19:$19,0)),'Table A2 Economic Benefits'!N93)</f>
        <v>0</v>
      </c>
      <c r="O105" s="235">
        <f>IF(ISNUMBER(O41),O41/INDEX($20:$20,MATCH(O$89,$19:$19,0)),'Table A2 Economic Benefits'!O93)</f>
        <v>0</v>
      </c>
      <c r="P105" s="235">
        <f>IF(ISNUMBER(P41),P41/INDEX($20:$20,MATCH(P$89,$19:$19,0)),'Table A2 Economic Benefits'!P93)</f>
        <v>0</v>
      </c>
      <c r="Q105" s="235">
        <f>IF(ISNUMBER(Q41),Q41/INDEX($20:$20,MATCH(Q$89,$19:$19,0)),'Table A2 Economic Benefits'!Q93)</f>
        <v>0</v>
      </c>
      <c r="R105" s="235">
        <f>IF(ISNUMBER(R41),R41/INDEX($20:$20,MATCH(R$89,$19:$19,0)),'Table A2 Economic Benefits'!R93)</f>
        <v>0</v>
      </c>
      <c r="S105" s="235">
        <f>IF(ISNUMBER(S41),S41/INDEX($20:$20,MATCH(S$89,$19:$19,0)),'Table A2 Economic Benefits'!S93)</f>
        <v>0</v>
      </c>
      <c r="T105" s="235">
        <f>IF(ISNUMBER(T41),T41/INDEX($20:$20,MATCH(T$89,$19:$19,0)),'Table A2 Economic Benefits'!T93)</f>
        <v>0</v>
      </c>
      <c r="U105" s="235">
        <f>IF(ISNUMBER(U41),U41/INDEX($20:$20,MATCH(U$89,$19:$19,0)),'Table A2 Economic Benefits'!U93)</f>
        <v>0</v>
      </c>
      <c r="V105" s="235">
        <f>IF(ISNUMBER(V41),V41/INDEX($20:$20,MATCH(V$89,$19:$19,0)),'Table A2 Economic Benefits'!V93)</f>
        <v>0</v>
      </c>
      <c r="W105" s="235">
        <f>IF(ISNUMBER(W41),W41/INDEX($20:$20,MATCH(W$89,$19:$19,0)),'Table A2 Economic Benefits'!W93)</f>
        <v>0</v>
      </c>
      <c r="X105" s="235">
        <f>IF(ISNUMBER(X41),X41/INDEX($20:$20,MATCH(X$89,$19:$19,0)),'Table A2 Economic Benefits'!X93)</f>
        <v>0</v>
      </c>
      <c r="Y105" s="235">
        <f>IF(ISNUMBER(Y41),Y41/INDEX($20:$20,MATCH(Y$89,$19:$19,0)),'Table A2 Economic Benefits'!Y93)</f>
        <v>0</v>
      </c>
      <c r="Z105" s="235">
        <f>IF(ISNUMBER(Z41),Z41/INDEX($20:$20,MATCH(Z$89,$19:$19,0)),'Table A2 Economic Benefits'!Z93)</f>
        <v>0</v>
      </c>
      <c r="AA105" s="235">
        <f>IF(ISNUMBER(AA41),AA41/INDEX($20:$20,MATCH(AA$89,$19:$19,0)),'Table A2 Economic Benefits'!AA93)</f>
        <v>0</v>
      </c>
      <c r="AB105" s="235">
        <f>IF(ISNUMBER(AB41),AB41/INDEX($20:$20,MATCH(AB$89,$19:$19,0)),'Table A2 Economic Benefits'!AB93)</f>
        <v>0</v>
      </c>
      <c r="AC105" s="235">
        <f>IF(ISNUMBER(AC41),AC41/INDEX($20:$20,MATCH(AC$89,$19:$19,0)),'Table A2 Economic Benefits'!AC93)</f>
        <v>0</v>
      </c>
      <c r="AD105" s="235">
        <f>IF(ISNUMBER(AD41),AD41/INDEX($20:$20,MATCH(AD$89,$19:$19,0)),'Table A2 Economic Benefits'!AD93)</f>
        <v>0</v>
      </c>
      <c r="AE105" s="235">
        <f>IF(ISNUMBER(AE41),AE41/INDEX($20:$20,MATCH(AE$89,$19:$19,0)),'Table A2 Economic Benefits'!AE93)</f>
        <v>0</v>
      </c>
      <c r="AF105" s="235">
        <f>IF(ISNUMBER(AF41),AF41/INDEX($20:$20,MATCH(AF$89,$19:$19,0)),'Table A2 Economic Benefits'!AF93)</f>
        <v>0</v>
      </c>
      <c r="AG105" s="235">
        <f>IF(ISNUMBER(AG41),AG41/INDEX($20:$20,MATCH(AG$89,$19:$19,0)),'Table A2 Economic Benefits'!AG93)</f>
        <v>0</v>
      </c>
      <c r="AH105" s="235">
        <f>IF(ISNUMBER(AH41),AH41/INDEX($20:$20,MATCH(AH$89,$19:$19,0)),'Table A2 Economic Benefits'!AH93)</f>
        <v>0</v>
      </c>
      <c r="AI105" s="235">
        <f>IF(ISNUMBER(AI41),AI41/INDEX($20:$20,MATCH(AI$89,$19:$19,0)),'Table A2 Economic Benefits'!AI93)</f>
        <v>0</v>
      </c>
      <c r="AJ105" s="235">
        <f>IF(ISNUMBER(AJ41),AJ41/INDEX($20:$20,MATCH(AJ$89,$19:$19,0)),'Table A2 Economic Benefits'!AJ93)</f>
        <v>0</v>
      </c>
      <c r="AK105" s="235">
        <f>IF(ISNUMBER(AK41),AK41/INDEX($20:$20,MATCH(AK$89,$19:$19,0)),'Table A2 Economic Benefits'!AK93)</f>
        <v>0</v>
      </c>
      <c r="AL105" s="235">
        <f>IF(ISNUMBER(AL41),AL41/INDEX($20:$20,MATCH(AL$89,$19:$19,0)),'Table A2 Economic Benefits'!AL93)</f>
        <v>0</v>
      </c>
      <c r="AM105" s="235">
        <f>IF(ISNUMBER(AM41),AM41/INDEX($20:$20,MATCH(AM$89,$19:$19,0)),'Table A2 Economic Benefits'!AM93)</f>
        <v>0</v>
      </c>
      <c r="AN105" s="235">
        <f>IF(ISNUMBER(AN41),AN41/INDEX($20:$20,MATCH(AN$89,$19:$19,0)),'Table A2 Economic Benefits'!AN93)</f>
        <v>0</v>
      </c>
      <c r="AO105" s="235">
        <f>IF(ISNUMBER(AO41),AO41/INDEX($20:$20,MATCH(AO$89,$19:$19,0)),'Table A2 Economic Benefits'!AO93)</f>
        <v>0</v>
      </c>
      <c r="AP105" s="235">
        <f>IF(ISNUMBER(AP41),AP41/INDEX($20:$20,MATCH(AP$89,$19:$19,0)),'Table A2 Economic Benefits'!AP93)</f>
        <v>0</v>
      </c>
      <c r="AQ105" s="235">
        <f>IF(ISNUMBER(AQ41),AQ41/INDEX($20:$20,MATCH(AQ$89,$19:$19,0)),'Table A2 Economic Benefits'!AQ93)</f>
        <v>0</v>
      </c>
      <c r="AR105" s="235">
        <f>IF(ISNUMBER(AR41),AR41/INDEX($20:$20,MATCH(AR$89,$19:$19,0)),'Table A2 Economic Benefits'!AR93)</f>
        <v>0</v>
      </c>
      <c r="AS105" s="235">
        <f>IF(ISNUMBER(AS41),AS41/INDEX($20:$20,MATCH(AS$89,$19:$19,0)),'Table A2 Economic Benefits'!AS93)</f>
        <v>0</v>
      </c>
      <c r="AT105" s="235">
        <f>IF(ISNUMBER(AT41),AT41/INDEX($20:$20,MATCH(AT$89,$19:$19,0)),'Table A2 Economic Benefits'!AT93)</f>
        <v>0</v>
      </c>
      <c r="AU105" s="235">
        <f>IF(ISNUMBER(AU41),AU41/INDEX($20:$20,MATCH(AU$89,$19:$19,0)),'Table A2 Economic Benefits'!AU93)</f>
        <v>0</v>
      </c>
      <c r="AV105" s="235">
        <f>IF(ISNUMBER(AV41),AV41/INDEX($20:$20,MATCH(AV$89,$19:$19,0)),'Table A2 Economic Benefits'!AV93)</f>
        <v>0</v>
      </c>
      <c r="AW105" s="235">
        <f>IF(ISNUMBER(AW41),AW41/INDEX($20:$20,MATCH(AW$89,$19:$19,0)),'Table A2 Economic Benefits'!AW93)</f>
        <v>0</v>
      </c>
      <c r="AX105" s="235">
        <f>IF(ISNUMBER(AX41),AX41/INDEX($20:$20,MATCH(AX$89,$19:$19,0)),'Table A2 Economic Benefits'!AX93)</f>
        <v>0</v>
      </c>
      <c r="AY105" s="235">
        <f>IF(ISNUMBER(AY41),AY41/INDEX($20:$20,MATCH(AY$89,$19:$19,0)),'Table A2 Economic Benefits'!AY93)</f>
        <v>0</v>
      </c>
      <c r="AZ105" s="235">
        <f>IF(ISNUMBER(AZ41),AZ41/INDEX($20:$20,MATCH(AZ$89,$19:$19,0)),'Table A2 Economic Benefits'!AZ93)</f>
        <v>0</v>
      </c>
      <c r="BA105" s="235">
        <f>IF(ISNUMBER(BA41),BA41/INDEX($20:$20,MATCH(BA$89,$19:$19,0)),'Table A2 Economic Benefits'!BA93)</f>
        <v>0</v>
      </c>
      <c r="BB105" s="235">
        <f>IF(ISNUMBER(BB41),BB41/INDEX($20:$20,MATCH(BB$89,$19:$19,0)),'Table A2 Economic Benefits'!BB93)</f>
        <v>0</v>
      </c>
      <c r="BC105" s="235">
        <f>IF(ISNUMBER(BC41),BC41/INDEX($20:$20,MATCH(BC$89,$19:$19,0)),'Table A2 Economic Benefits'!BC93)</f>
        <v>0</v>
      </c>
      <c r="BD105" s="235">
        <f>IF(ISNUMBER(BD41),BD41/INDEX($20:$20,MATCH(BD$89,$19:$19,0)),'Table A2 Economic Benefits'!BD93)</f>
        <v>0</v>
      </c>
      <c r="BE105" s="235">
        <f>IF(ISNUMBER(BE41),BE41/INDEX($20:$20,MATCH(BE$89,$19:$19,0)),'Table A2 Economic Benefits'!BE93)</f>
        <v>0</v>
      </c>
      <c r="BF105" s="235">
        <f>IF(ISNUMBER(BF41),BF41/INDEX($20:$20,MATCH(BF$89,$19:$19,0)),'Table A2 Economic Benefits'!BF93)</f>
        <v>0</v>
      </c>
      <c r="BG105" s="235">
        <f>IF(ISNUMBER(BG41),BG41/INDEX($20:$20,MATCH(BG$89,$19:$19,0)),'Table A2 Economic Benefits'!BG93)</f>
        <v>0</v>
      </c>
      <c r="BH105" s="235">
        <f>IF(ISNUMBER(BH41),BH41/INDEX($20:$20,MATCH(BH$89,$19:$19,0)),'Table A2 Economic Benefits'!BH93)</f>
        <v>0</v>
      </c>
      <c r="BI105" s="235">
        <f>IF(ISNUMBER(BI41),BI41/INDEX($20:$20,MATCH(BI$89,$19:$19,0)),'Table A2 Economic Benefits'!BI93)</f>
        <v>0</v>
      </c>
      <c r="BJ105" s="235">
        <f>IF(ISNUMBER(BJ41),BJ41/INDEX($20:$20,MATCH(BJ$89,$19:$19,0)),'Table A2 Economic Benefits'!BJ93)</f>
        <v>0</v>
      </c>
      <c r="BK105" s="235">
        <f>IF(ISNUMBER(BK41),BK41/INDEX($20:$20,MATCH(BK$89,$19:$19,0)),'Table A2 Economic Benefits'!BK93)</f>
        <v>0</v>
      </c>
      <c r="BL105" s="235">
        <f>IF(ISNUMBER(BL41),BL41/INDEX($20:$20,MATCH(BL$89,$19:$19,0)),'Table A2 Economic Benefits'!BL93)</f>
        <v>0</v>
      </c>
      <c r="BM105" s="235">
        <f>IF(ISNUMBER(BM41),BM41/INDEX($20:$20,MATCH(BM$89,$19:$19,0)),'Table A2 Economic Benefits'!BM93)</f>
        <v>0</v>
      </c>
      <c r="BN105" s="235">
        <f>IF(ISNUMBER(BN41),BN41/INDEX($20:$20,MATCH(BN$89,$19:$19,0)),'Table A2 Economic Benefits'!BN93)</f>
        <v>0</v>
      </c>
    </row>
    <row r="106" spans="3:66" x14ac:dyDescent="0.4">
      <c r="C106" s="103" t="str">
        <f t="shared" si="4"/>
        <v>&lt;Select&gt;</v>
      </c>
      <c r="D106" s="103" t="str">
        <f t="shared" ref="D106" si="21">D42</f>
        <v>&lt;Select&gt;</v>
      </c>
      <c r="E106" s="103" t="str">
        <f t="shared" si="5"/>
        <v/>
      </c>
      <c r="F106" s="103" t="str">
        <f t="shared" si="5"/>
        <v>&lt;Select&gt;</v>
      </c>
      <c r="G106" s="235">
        <f>IF(ISNUMBER(G42),G42/INDEX($20:$20,MATCH(G$89,$19:$19,0)),'Table A2 Economic Benefits'!G94)</f>
        <v>0</v>
      </c>
      <c r="H106" s="235">
        <f>IF(ISNUMBER(H42),H42/INDEX($20:$20,MATCH(H$89,$19:$19,0)),'Table A2 Economic Benefits'!H94)</f>
        <v>0</v>
      </c>
      <c r="I106" s="235">
        <f>IF(ISNUMBER(I42),I42/INDEX($20:$20,MATCH(I$89,$19:$19,0)),'Table A2 Economic Benefits'!I94)</f>
        <v>0</v>
      </c>
      <c r="J106" s="235">
        <f>IF(ISNUMBER(J42),J42/INDEX($20:$20,MATCH(J$89,$19:$19,0)),'Table A2 Economic Benefits'!J94)</f>
        <v>0</v>
      </c>
      <c r="K106" s="235">
        <f>IF(ISNUMBER(K42),K42/INDEX($20:$20,MATCH(K$89,$19:$19,0)),'Table A2 Economic Benefits'!K94)</f>
        <v>0</v>
      </c>
      <c r="L106" s="235">
        <f>IF(ISNUMBER(L42),L42/INDEX($20:$20,MATCH(L$89,$19:$19,0)),'Table A2 Economic Benefits'!L94)</f>
        <v>0</v>
      </c>
      <c r="M106" s="235">
        <f>IF(ISNUMBER(M42),M42/INDEX($20:$20,MATCH(M$89,$19:$19,0)),'Table A2 Economic Benefits'!M94)</f>
        <v>0</v>
      </c>
      <c r="N106" s="235">
        <f>IF(ISNUMBER(N42),N42/INDEX($20:$20,MATCH(N$89,$19:$19,0)),'Table A2 Economic Benefits'!N94)</f>
        <v>0</v>
      </c>
      <c r="O106" s="235">
        <f>IF(ISNUMBER(O42),O42/INDEX($20:$20,MATCH(O$89,$19:$19,0)),'Table A2 Economic Benefits'!O94)</f>
        <v>0</v>
      </c>
      <c r="P106" s="235">
        <f>IF(ISNUMBER(P42),P42/INDEX($20:$20,MATCH(P$89,$19:$19,0)),'Table A2 Economic Benefits'!P94)</f>
        <v>0</v>
      </c>
      <c r="Q106" s="235">
        <f>IF(ISNUMBER(Q42),Q42/INDEX($20:$20,MATCH(Q$89,$19:$19,0)),'Table A2 Economic Benefits'!Q94)</f>
        <v>0</v>
      </c>
      <c r="R106" s="235">
        <f>IF(ISNUMBER(R42),R42/INDEX($20:$20,MATCH(R$89,$19:$19,0)),'Table A2 Economic Benefits'!R94)</f>
        <v>0</v>
      </c>
      <c r="S106" s="235">
        <f>IF(ISNUMBER(S42),S42/INDEX($20:$20,MATCH(S$89,$19:$19,0)),'Table A2 Economic Benefits'!S94)</f>
        <v>0</v>
      </c>
      <c r="T106" s="235">
        <f>IF(ISNUMBER(T42),T42/INDEX($20:$20,MATCH(T$89,$19:$19,0)),'Table A2 Economic Benefits'!T94)</f>
        <v>0</v>
      </c>
      <c r="U106" s="235">
        <f>IF(ISNUMBER(U42),U42/INDEX($20:$20,MATCH(U$89,$19:$19,0)),'Table A2 Economic Benefits'!U94)</f>
        <v>0</v>
      </c>
      <c r="V106" s="235">
        <f>IF(ISNUMBER(V42),V42/INDEX($20:$20,MATCH(V$89,$19:$19,0)),'Table A2 Economic Benefits'!V94)</f>
        <v>0</v>
      </c>
      <c r="W106" s="235">
        <f>IF(ISNUMBER(W42),W42/INDEX($20:$20,MATCH(W$89,$19:$19,0)),'Table A2 Economic Benefits'!W94)</f>
        <v>0</v>
      </c>
      <c r="X106" s="235">
        <f>IF(ISNUMBER(X42),X42/INDEX($20:$20,MATCH(X$89,$19:$19,0)),'Table A2 Economic Benefits'!X94)</f>
        <v>0</v>
      </c>
      <c r="Y106" s="235">
        <f>IF(ISNUMBER(Y42),Y42/INDEX($20:$20,MATCH(Y$89,$19:$19,0)),'Table A2 Economic Benefits'!Y94)</f>
        <v>0</v>
      </c>
      <c r="Z106" s="235">
        <f>IF(ISNUMBER(Z42),Z42/INDEX($20:$20,MATCH(Z$89,$19:$19,0)),'Table A2 Economic Benefits'!Z94)</f>
        <v>0</v>
      </c>
      <c r="AA106" s="235">
        <f>IF(ISNUMBER(AA42),AA42/INDEX($20:$20,MATCH(AA$89,$19:$19,0)),'Table A2 Economic Benefits'!AA94)</f>
        <v>0</v>
      </c>
      <c r="AB106" s="235">
        <f>IF(ISNUMBER(AB42),AB42/INDEX($20:$20,MATCH(AB$89,$19:$19,0)),'Table A2 Economic Benefits'!AB94)</f>
        <v>0</v>
      </c>
      <c r="AC106" s="235">
        <f>IF(ISNUMBER(AC42),AC42/INDEX($20:$20,MATCH(AC$89,$19:$19,0)),'Table A2 Economic Benefits'!AC94)</f>
        <v>0</v>
      </c>
      <c r="AD106" s="235">
        <f>IF(ISNUMBER(AD42),AD42/INDEX($20:$20,MATCH(AD$89,$19:$19,0)),'Table A2 Economic Benefits'!AD94)</f>
        <v>0</v>
      </c>
      <c r="AE106" s="235">
        <f>IF(ISNUMBER(AE42),AE42/INDEX($20:$20,MATCH(AE$89,$19:$19,0)),'Table A2 Economic Benefits'!AE94)</f>
        <v>0</v>
      </c>
      <c r="AF106" s="235">
        <f>IF(ISNUMBER(AF42),AF42/INDEX($20:$20,MATCH(AF$89,$19:$19,0)),'Table A2 Economic Benefits'!AF94)</f>
        <v>0</v>
      </c>
      <c r="AG106" s="235">
        <f>IF(ISNUMBER(AG42),AG42/INDEX($20:$20,MATCH(AG$89,$19:$19,0)),'Table A2 Economic Benefits'!AG94)</f>
        <v>0</v>
      </c>
      <c r="AH106" s="235">
        <f>IF(ISNUMBER(AH42),AH42/INDEX($20:$20,MATCH(AH$89,$19:$19,0)),'Table A2 Economic Benefits'!AH94)</f>
        <v>0</v>
      </c>
      <c r="AI106" s="235">
        <f>IF(ISNUMBER(AI42),AI42/INDEX($20:$20,MATCH(AI$89,$19:$19,0)),'Table A2 Economic Benefits'!AI94)</f>
        <v>0</v>
      </c>
      <c r="AJ106" s="235">
        <f>IF(ISNUMBER(AJ42),AJ42/INDEX($20:$20,MATCH(AJ$89,$19:$19,0)),'Table A2 Economic Benefits'!AJ94)</f>
        <v>0</v>
      </c>
      <c r="AK106" s="235">
        <f>IF(ISNUMBER(AK42),AK42/INDEX($20:$20,MATCH(AK$89,$19:$19,0)),'Table A2 Economic Benefits'!AK94)</f>
        <v>0</v>
      </c>
      <c r="AL106" s="235">
        <f>IF(ISNUMBER(AL42),AL42/INDEX($20:$20,MATCH(AL$89,$19:$19,0)),'Table A2 Economic Benefits'!AL94)</f>
        <v>0</v>
      </c>
      <c r="AM106" s="235">
        <f>IF(ISNUMBER(AM42),AM42/INDEX($20:$20,MATCH(AM$89,$19:$19,0)),'Table A2 Economic Benefits'!AM94)</f>
        <v>0</v>
      </c>
      <c r="AN106" s="235">
        <f>IF(ISNUMBER(AN42),AN42/INDEX($20:$20,MATCH(AN$89,$19:$19,0)),'Table A2 Economic Benefits'!AN94)</f>
        <v>0</v>
      </c>
      <c r="AO106" s="235">
        <f>IF(ISNUMBER(AO42),AO42/INDEX($20:$20,MATCH(AO$89,$19:$19,0)),'Table A2 Economic Benefits'!AO94)</f>
        <v>0</v>
      </c>
      <c r="AP106" s="235">
        <f>IF(ISNUMBER(AP42),AP42/INDEX($20:$20,MATCH(AP$89,$19:$19,0)),'Table A2 Economic Benefits'!AP94)</f>
        <v>0</v>
      </c>
      <c r="AQ106" s="235">
        <f>IF(ISNUMBER(AQ42),AQ42/INDEX($20:$20,MATCH(AQ$89,$19:$19,0)),'Table A2 Economic Benefits'!AQ94)</f>
        <v>0</v>
      </c>
      <c r="AR106" s="235">
        <f>IF(ISNUMBER(AR42),AR42/INDEX($20:$20,MATCH(AR$89,$19:$19,0)),'Table A2 Economic Benefits'!AR94)</f>
        <v>0</v>
      </c>
      <c r="AS106" s="235">
        <f>IF(ISNUMBER(AS42),AS42/INDEX($20:$20,MATCH(AS$89,$19:$19,0)),'Table A2 Economic Benefits'!AS94)</f>
        <v>0</v>
      </c>
      <c r="AT106" s="235">
        <f>IF(ISNUMBER(AT42),AT42/INDEX($20:$20,MATCH(AT$89,$19:$19,0)),'Table A2 Economic Benefits'!AT94)</f>
        <v>0</v>
      </c>
      <c r="AU106" s="235">
        <f>IF(ISNUMBER(AU42),AU42/INDEX($20:$20,MATCH(AU$89,$19:$19,0)),'Table A2 Economic Benefits'!AU94)</f>
        <v>0</v>
      </c>
      <c r="AV106" s="235">
        <f>IF(ISNUMBER(AV42),AV42/INDEX($20:$20,MATCH(AV$89,$19:$19,0)),'Table A2 Economic Benefits'!AV94)</f>
        <v>0</v>
      </c>
      <c r="AW106" s="235">
        <f>IF(ISNUMBER(AW42),AW42/INDEX($20:$20,MATCH(AW$89,$19:$19,0)),'Table A2 Economic Benefits'!AW94)</f>
        <v>0</v>
      </c>
      <c r="AX106" s="235">
        <f>IF(ISNUMBER(AX42),AX42/INDEX($20:$20,MATCH(AX$89,$19:$19,0)),'Table A2 Economic Benefits'!AX94)</f>
        <v>0</v>
      </c>
      <c r="AY106" s="235">
        <f>IF(ISNUMBER(AY42),AY42/INDEX($20:$20,MATCH(AY$89,$19:$19,0)),'Table A2 Economic Benefits'!AY94)</f>
        <v>0</v>
      </c>
      <c r="AZ106" s="235">
        <f>IF(ISNUMBER(AZ42),AZ42/INDEX($20:$20,MATCH(AZ$89,$19:$19,0)),'Table A2 Economic Benefits'!AZ94)</f>
        <v>0</v>
      </c>
      <c r="BA106" s="235">
        <f>IF(ISNUMBER(BA42),BA42/INDEX($20:$20,MATCH(BA$89,$19:$19,0)),'Table A2 Economic Benefits'!BA94)</f>
        <v>0</v>
      </c>
      <c r="BB106" s="235">
        <f>IF(ISNUMBER(BB42),BB42/INDEX($20:$20,MATCH(BB$89,$19:$19,0)),'Table A2 Economic Benefits'!BB94)</f>
        <v>0</v>
      </c>
      <c r="BC106" s="235">
        <f>IF(ISNUMBER(BC42),BC42/INDEX($20:$20,MATCH(BC$89,$19:$19,0)),'Table A2 Economic Benefits'!BC94)</f>
        <v>0</v>
      </c>
      <c r="BD106" s="235">
        <f>IF(ISNUMBER(BD42),BD42/INDEX($20:$20,MATCH(BD$89,$19:$19,0)),'Table A2 Economic Benefits'!BD94)</f>
        <v>0</v>
      </c>
      <c r="BE106" s="235">
        <f>IF(ISNUMBER(BE42),BE42/INDEX($20:$20,MATCH(BE$89,$19:$19,0)),'Table A2 Economic Benefits'!BE94)</f>
        <v>0</v>
      </c>
      <c r="BF106" s="235">
        <f>IF(ISNUMBER(BF42),BF42/INDEX($20:$20,MATCH(BF$89,$19:$19,0)),'Table A2 Economic Benefits'!BF94)</f>
        <v>0</v>
      </c>
      <c r="BG106" s="235">
        <f>IF(ISNUMBER(BG42),BG42/INDEX($20:$20,MATCH(BG$89,$19:$19,0)),'Table A2 Economic Benefits'!BG94)</f>
        <v>0</v>
      </c>
      <c r="BH106" s="235">
        <f>IF(ISNUMBER(BH42),BH42/INDEX($20:$20,MATCH(BH$89,$19:$19,0)),'Table A2 Economic Benefits'!BH94)</f>
        <v>0</v>
      </c>
      <c r="BI106" s="235">
        <f>IF(ISNUMBER(BI42),BI42/INDEX($20:$20,MATCH(BI$89,$19:$19,0)),'Table A2 Economic Benefits'!BI94)</f>
        <v>0</v>
      </c>
      <c r="BJ106" s="235">
        <f>IF(ISNUMBER(BJ42),BJ42/INDEX($20:$20,MATCH(BJ$89,$19:$19,0)),'Table A2 Economic Benefits'!BJ94)</f>
        <v>0</v>
      </c>
      <c r="BK106" s="235">
        <f>IF(ISNUMBER(BK42),BK42/INDEX($20:$20,MATCH(BK$89,$19:$19,0)),'Table A2 Economic Benefits'!BK94)</f>
        <v>0</v>
      </c>
      <c r="BL106" s="235">
        <f>IF(ISNUMBER(BL42),BL42/INDEX($20:$20,MATCH(BL$89,$19:$19,0)),'Table A2 Economic Benefits'!BL94)</f>
        <v>0</v>
      </c>
      <c r="BM106" s="235">
        <f>IF(ISNUMBER(BM42),BM42/INDEX($20:$20,MATCH(BM$89,$19:$19,0)),'Table A2 Economic Benefits'!BM94)</f>
        <v>0</v>
      </c>
      <c r="BN106" s="235">
        <f>IF(ISNUMBER(BN42),BN42/INDEX($20:$20,MATCH(BN$89,$19:$19,0)),'Table A2 Economic Benefits'!BN94)</f>
        <v>0</v>
      </c>
    </row>
    <row r="107" spans="3:66" x14ac:dyDescent="0.4">
      <c r="C107" s="103" t="str">
        <f t="shared" si="4"/>
        <v>&lt;Select&gt;</v>
      </c>
      <c r="D107" s="103" t="str">
        <f t="shared" ref="D107" si="22">D43</f>
        <v>&lt;Select&gt;</v>
      </c>
      <c r="E107" s="103" t="str">
        <f t="shared" si="5"/>
        <v/>
      </c>
      <c r="F107" s="103" t="str">
        <f t="shared" si="5"/>
        <v>&lt;Select&gt;</v>
      </c>
      <c r="G107" s="235">
        <f>IF(ISNUMBER(G43),G43/INDEX($20:$20,MATCH(G$89,$19:$19,0)),'Table A2 Economic Benefits'!G95)</f>
        <v>0</v>
      </c>
      <c r="H107" s="235">
        <f>IF(ISNUMBER(H43),H43/INDEX($20:$20,MATCH(H$89,$19:$19,0)),'Table A2 Economic Benefits'!H95)</f>
        <v>0</v>
      </c>
      <c r="I107" s="235">
        <f>IF(ISNUMBER(I43),I43/INDEX($20:$20,MATCH(I$89,$19:$19,0)),'Table A2 Economic Benefits'!I95)</f>
        <v>0</v>
      </c>
      <c r="J107" s="235">
        <f>IF(ISNUMBER(J43),J43/INDEX($20:$20,MATCH(J$89,$19:$19,0)),'Table A2 Economic Benefits'!J95)</f>
        <v>0</v>
      </c>
      <c r="K107" s="235">
        <f>IF(ISNUMBER(K43),K43/INDEX($20:$20,MATCH(K$89,$19:$19,0)),'Table A2 Economic Benefits'!K95)</f>
        <v>0</v>
      </c>
      <c r="L107" s="235">
        <f>IF(ISNUMBER(L43),L43/INDEX($20:$20,MATCH(L$89,$19:$19,0)),'Table A2 Economic Benefits'!L95)</f>
        <v>0</v>
      </c>
      <c r="M107" s="235">
        <f>IF(ISNUMBER(M43),M43/INDEX($20:$20,MATCH(M$89,$19:$19,0)),'Table A2 Economic Benefits'!M95)</f>
        <v>0</v>
      </c>
      <c r="N107" s="235">
        <f>IF(ISNUMBER(N43),N43/INDEX($20:$20,MATCH(N$89,$19:$19,0)),'Table A2 Economic Benefits'!N95)</f>
        <v>0</v>
      </c>
      <c r="O107" s="235">
        <f>IF(ISNUMBER(O43),O43/INDEX($20:$20,MATCH(O$89,$19:$19,0)),'Table A2 Economic Benefits'!O95)</f>
        <v>0</v>
      </c>
      <c r="P107" s="235">
        <f>IF(ISNUMBER(P43),P43/INDEX($20:$20,MATCH(P$89,$19:$19,0)),'Table A2 Economic Benefits'!P95)</f>
        <v>0</v>
      </c>
      <c r="Q107" s="235">
        <f>IF(ISNUMBER(Q43),Q43/INDEX($20:$20,MATCH(Q$89,$19:$19,0)),'Table A2 Economic Benefits'!Q95)</f>
        <v>0</v>
      </c>
      <c r="R107" s="235">
        <f>IF(ISNUMBER(R43),R43/INDEX($20:$20,MATCH(R$89,$19:$19,0)),'Table A2 Economic Benefits'!R95)</f>
        <v>0</v>
      </c>
      <c r="S107" s="235">
        <f>IF(ISNUMBER(S43),S43/INDEX($20:$20,MATCH(S$89,$19:$19,0)),'Table A2 Economic Benefits'!S95)</f>
        <v>0</v>
      </c>
      <c r="T107" s="235">
        <f>IF(ISNUMBER(T43),T43/INDEX($20:$20,MATCH(T$89,$19:$19,0)),'Table A2 Economic Benefits'!T95)</f>
        <v>0</v>
      </c>
      <c r="U107" s="235">
        <f>IF(ISNUMBER(U43),U43/INDEX($20:$20,MATCH(U$89,$19:$19,0)),'Table A2 Economic Benefits'!U95)</f>
        <v>0</v>
      </c>
      <c r="V107" s="235">
        <f>IF(ISNUMBER(V43),V43/INDEX($20:$20,MATCH(V$89,$19:$19,0)),'Table A2 Economic Benefits'!V95)</f>
        <v>0</v>
      </c>
      <c r="W107" s="235">
        <f>IF(ISNUMBER(W43),W43/INDEX($20:$20,MATCH(W$89,$19:$19,0)),'Table A2 Economic Benefits'!W95)</f>
        <v>0</v>
      </c>
      <c r="X107" s="235">
        <f>IF(ISNUMBER(X43),X43/INDEX($20:$20,MATCH(X$89,$19:$19,0)),'Table A2 Economic Benefits'!X95)</f>
        <v>0</v>
      </c>
      <c r="Y107" s="235">
        <f>IF(ISNUMBER(Y43),Y43/INDEX($20:$20,MATCH(Y$89,$19:$19,0)),'Table A2 Economic Benefits'!Y95)</f>
        <v>0</v>
      </c>
      <c r="Z107" s="235">
        <f>IF(ISNUMBER(Z43),Z43/INDEX($20:$20,MATCH(Z$89,$19:$19,0)),'Table A2 Economic Benefits'!Z95)</f>
        <v>0</v>
      </c>
      <c r="AA107" s="235">
        <f>IF(ISNUMBER(AA43),AA43/INDEX($20:$20,MATCH(AA$89,$19:$19,0)),'Table A2 Economic Benefits'!AA95)</f>
        <v>0</v>
      </c>
      <c r="AB107" s="235">
        <f>IF(ISNUMBER(AB43),AB43/INDEX($20:$20,MATCH(AB$89,$19:$19,0)),'Table A2 Economic Benefits'!AB95)</f>
        <v>0</v>
      </c>
      <c r="AC107" s="235">
        <f>IF(ISNUMBER(AC43),AC43/INDEX($20:$20,MATCH(AC$89,$19:$19,0)),'Table A2 Economic Benefits'!AC95)</f>
        <v>0</v>
      </c>
      <c r="AD107" s="235">
        <f>IF(ISNUMBER(AD43),AD43/INDEX($20:$20,MATCH(AD$89,$19:$19,0)),'Table A2 Economic Benefits'!AD95)</f>
        <v>0</v>
      </c>
      <c r="AE107" s="235">
        <f>IF(ISNUMBER(AE43),AE43/INDEX($20:$20,MATCH(AE$89,$19:$19,0)),'Table A2 Economic Benefits'!AE95)</f>
        <v>0</v>
      </c>
      <c r="AF107" s="235">
        <f>IF(ISNUMBER(AF43),AF43/INDEX($20:$20,MATCH(AF$89,$19:$19,0)),'Table A2 Economic Benefits'!AF95)</f>
        <v>0</v>
      </c>
      <c r="AG107" s="235">
        <f>IF(ISNUMBER(AG43),AG43/INDEX($20:$20,MATCH(AG$89,$19:$19,0)),'Table A2 Economic Benefits'!AG95)</f>
        <v>0</v>
      </c>
      <c r="AH107" s="235">
        <f>IF(ISNUMBER(AH43),AH43/INDEX($20:$20,MATCH(AH$89,$19:$19,0)),'Table A2 Economic Benefits'!AH95)</f>
        <v>0</v>
      </c>
      <c r="AI107" s="235">
        <f>IF(ISNUMBER(AI43),AI43/INDEX($20:$20,MATCH(AI$89,$19:$19,0)),'Table A2 Economic Benefits'!AI95)</f>
        <v>0</v>
      </c>
      <c r="AJ107" s="235">
        <f>IF(ISNUMBER(AJ43),AJ43/INDEX($20:$20,MATCH(AJ$89,$19:$19,0)),'Table A2 Economic Benefits'!AJ95)</f>
        <v>0</v>
      </c>
      <c r="AK107" s="235">
        <f>IF(ISNUMBER(AK43),AK43/INDEX($20:$20,MATCH(AK$89,$19:$19,0)),'Table A2 Economic Benefits'!AK95)</f>
        <v>0</v>
      </c>
      <c r="AL107" s="235">
        <f>IF(ISNUMBER(AL43),AL43/INDEX($20:$20,MATCH(AL$89,$19:$19,0)),'Table A2 Economic Benefits'!AL95)</f>
        <v>0</v>
      </c>
      <c r="AM107" s="235">
        <f>IF(ISNUMBER(AM43),AM43/INDEX($20:$20,MATCH(AM$89,$19:$19,0)),'Table A2 Economic Benefits'!AM95)</f>
        <v>0</v>
      </c>
      <c r="AN107" s="235">
        <f>IF(ISNUMBER(AN43),AN43/INDEX($20:$20,MATCH(AN$89,$19:$19,0)),'Table A2 Economic Benefits'!AN95)</f>
        <v>0</v>
      </c>
      <c r="AO107" s="235">
        <f>IF(ISNUMBER(AO43),AO43/INDEX($20:$20,MATCH(AO$89,$19:$19,0)),'Table A2 Economic Benefits'!AO95)</f>
        <v>0</v>
      </c>
      <c r="AP107" s="235">
        <f>IF(ISNUMBER(AP43),AP43/INDEX($20:$20,MATCH(AP$89,$19:$19,0)),'Table A2 Economic Benefits'!AP95)</f>
        <v>0</v>
      </c>
      <c r="AQ107" s="235">
        <f>IF(ISNUMBER(AQ43),AQ43/INDEX($20:$20,MATCH(AQ$89,$19:$19,0)),'Table A2 Economic Benefits'!AQ95)</f>
        <v>0</v>
      </c>
      <c r="AR107" s="235">
        <f>IF(ISNUMBER(AR43),AR43/INDEX($20:$20,MATCH(AR$89,$19:$19,0)),'Table A2 Economic Benefits'!AR95)</f>
        <v>0</v>
      </c>
      <c r="AS107" s="235">
        <f>IF(ISNUMBER(AS43),AS43/INDEX($20:$20,MATCH(AS$89,$19:$19,0)),'Table A2 Economic Benefits'!AS95)</f>
        <v>0</v>
      </c>
      <c r="AT107" s="235">
        <f>IF(ISNUMBER(AT43),AT43/INDEX($20:$20,MATCH(AT$89,$19:$19,0)),'Table A2 Economic Benefits'!AT95)</f>
        <v>0</v>
      </c>
      <c r="AU107" s="235">
        <f>IF(ISNUMBER(AU43),AU43/INDEX($20:$20,MATCH(AU$89,$19:$19,0)),'Table A2 Economic Benefits'!AU95)</f>
        <v>0</v>
      </c>
      <c r="AV107" s="235">
        <f>IF(ISNUMBER(AV43),AV43/INDEX($20:$20,MATCH(AV$89,$19:$19,0)),'Table A2 Economic Benefits'!AV95)</f>
        <v>0</v>
      </c>
      <c r="AW107" s="235">
        <f>IF(ISNUMBER(AW43),AW43/INDEX($20:$20,MATCH(AW$89,$19:$19,0)),'Table A2 Economic Benefits'!AW95)</f>
        <v>0</v>
      </c>
      <c r="AX107" s="235">
        <f>IF(ISNUMBER(AX43),AX43/INDEX($20:$20,MATCH(AX$89,$19:$19,0)),'Table A2 Economic Benefits'!AX95)</f>
        <v>0</v>
      </c>
      <c r="AY107" s="235">
        <f>IF(ISNUMBER(AY43),AY43/INDEX($20:$20,MATCH(AY$89,$19:$19,0)),'Table A2 Economic Benefits'!AY95)</f>
        <v>0</v>
      </c>
      <c r="AZ107" s="235">
        <f>IF(ISNUMBER(AZ43),AZ43/INDEX($20:$20,MATCH(AZ$89,$19:$19,0)),'Table A2 Economic Benefits'!AZ95)</f>
        <v>0</v>
      </c>
      <c r="BA107" s="235">
        <f>IF(ISNUMBER(BA43),BA43/INDEX($20:$20,MATCH(BA$89,$19:$19,0)),'Table A2 Economic Benefits'!BA95)</f>
        <v>0</v>
      </c>
      <c r="BB107" s="235">
        <f>IF(ISNUMBER(BB43),BB43/INDEX($20:$20,MATCH(BB$89,$19:$19,0)),'Table A2 Economic Benefits'!BB95)</f>
        <v>0</v>
      </c>
      <c r="BC107" s="235">
        <f>IF(ISNUMBER(BC43),BC43/INDEX($20:$20,MATCH(BC$89,$19:$19,0)),'Table A2 Economic Benefits'!BC95)</f>
        <v>0</v>
      </c>
      <c r="BD107" s="235">
        <f>IF(ISNUMBER(BD43),BD43/INDEX($20:$20,MATCH(BD$89,$19:$19,0)),'Table A2 Economic Benefits'!BD95)</f>
        <v>0</v>
      </c>
      <c r="BE107" s="235">
        <f>IF(ISNUMBER(BE43),BE43/INDEX($20:$20,MATCH(BE$89,$19:$19,0)),'Table A2 Economic Benefits'!BE95)</f>
        <v>0</v>
      </c>
      <c r="BF107" s="235">
        <f>IF(ISNUMBER(BF43),BF43/INDEX($20:$20,MATCH(BF$89,$19:$19,0)),'Table A2 Economic Benefits'!BF95)</f>
        <v>0</v>
      </c>
      <c r="BG107" s="235">
        <f>IF(ISNUMBER(BG43),BG43/INDEX($20:$20,MATCH(BG$89,$19:$19,0)),'Table A2 Economic Benefits'!BG95)</f>
        <v>0</v>
      </c>
      <c r="BH107" s="235">
        <f>IF(ISNUMBER(BH43),BH43/INDEX($20:$20,MATCH(BH$89,$19:$19,0)),'Table A2 Economic Benefits'!BH95)</f>
        <v>0</v>
      </c>
      <c r="BI107" s="235">
        <f>IF(ISNUMBER(BI43),BI43/INDEX($20:$20,MATCH(BI$89,$19:$19,0)),'Table A2 Economic Benefits'!BI95)</f>
        <v>0</v>
      </c>
      <c r="BJ107" s="235">
        <f>IF(ISNUMBER(BJ43),BJ43/INDEX($20:$20,MATCH(BJ$89,$19:$19,0)),'Table A2 Economic Benefits'!BJ95)</f>
        <v>0</v>
      </c>
      <c r="BK107" s="235">
        <f>IF(ISNUMBER(BK43),BK43/INDEX($20:$20,MATCH(BK$89,$19:$19,0)),'Table A2 Economic Benefits'!BK95)</f>
        <v>0</v>
      </c>
      <c r="BL107" s="235">
        <f>IF(ISNUMBER(BL43),BL43/INDEX($20:$20,MATCH(BL$89,$19:$19,0)),'Table A2 Economic Benefits'!BL95)</f>
        <v>0</v>
      </c>
      <c r="BM107" s="235">
        <f>IF(ISNUMBER(BM43),BM43/INDEX($20:$20,MATCH(BM$89,$19:$19,0)),'Table A2 Economic Benefits'!BM95)</f>
        <v>0</v>
      </c>
      <c r="BN107" s="235">
        <f>IF(ISNUMBER(BN43),BN43/INDEX($20:$20,MATCH(BN$89,$19:$19,0)),'Table A2 Economic Benefits'!BN95)</f>
        <v>0</v>
      </c>
    </row>
    <row r="108" spans="3:66" x14ac:dyDescent="0.4">
      <c r="C108" s="103" t="str">
        <f t="shared" si="4"/>
        <v>&lt;Select&gt;</v>
      </c>
      <c r="D108" s="103" t="str">
        <f t="shared" ref="D108" si="23">D44</f>
        <v>&lt;Select&gt;</v>
      </c>
      <c r="E108" s="103" t="str">
        <f t="shared" si="5"/>
        <v/>
      </c>
      <c r="F108" s="103" t="str">
        <f t="shared" si="5"/>
        <v>&lt;Select&gt;</v>
      </c>
      <c r="G108" s="235">
        <f>IF(ISNUMBER(G44),G44/INDEX($20:$20,MATCH(G$89,$19:$19,0)),'Table A2 Economic Benefits'!G96)</f>
        <v>0</v>
      </c>
      <c r="H108" s="235">
        <f>IF(ISNUMBER(H44),H44/INDEX($20:$20,MATCH(H$89,$19:$19,0)),'Table A2 Economic Benefits'!H96)</f>
        <v>0</v>
      </c>
      <c r="I108" s="235">
        <f>IF(ISNUMBER(I44),I44/INDEX($20:$20,MATCH(I$89,$19:$19,0)),'Table A2 Economic Benefits'!I96)</f>
        <v>0</v>
      </c>
      <c r="J108" s="235">
        <f>IF(ISNUMBER(J44),J44/INDEX($20:$20,MATCH(J$89,$19:$19,0)),'Table A2 Economic Benefits'!J96)</f>
        <v>0</v>
      </c>
      <c r="K108" s="235">
        <f>IF(ISNUMBER(K44),K44/INDEX($20:$20,MATCH(K$89,$19:$19,0)),'Table A2 Economic Benefits'!K96)</f>
        <v>0</v>
      </c>
      <c r="L108" s="235">
        <f>IF(ISNUMBER(L44),L44/INDEX($20:$20,MATCH(L$89,$19:$19,0)),'Table A2 Economic Benefits'!L96)</f>
        <v>0</v>
      </c>
      <c r="M108" s="235">
        <f>IF(ISNUMBER(M44),M44/INDEX($20:$20,MATCH(M$89,$19:$19,0)),'Table A2 Economic Benefits'!M96)</f>
        <v>0</v>
      </c>
      <c r="N108" s="235">
        <f>IF(ISNUMBER(N44),N44/INDEX($20:$20,MATCH(N$89,$19:$19,0)),'Table A2 Economic Benefits'!N96)</f>
        <v>0</v>
      </c>
      <c r="O108" s="235">
        <f>IF(ISNUMBER(O44),O44/INDEX($20:$20,MATCH(O$89,$19:$19,0)),'Table A2 Economic Benefits'!O96)</f>
        <v>0</v>
      </c>
      <c r="P108" s="235">
        <f>IF(ISNUMBER(P44),P44/INDEX($20:$20,MATCH(P$89,$19:$19,0)),'Table A2 Economic Benefits'!P96)</f>
        <v>0</v>
      </c>
      <c r="Q108" s="235">
        <f>IF(ISNUMBER(Q44),Q44/INDEX($20:$20,MATCH(Q$89,$19:$19,0)),'Table A2 Economic Benefits'!Q96)</f>
        <v>0</v>
      </c>
      <c r="R108" s="235">
        <f>IF(ISNUMBER(R44),R44/INDEX($20:$20,MATCH(R$89,$19:$19,0)),'Table A2 Economic Benefits'!R96)</f>
        <v>0</v>
      </c>
      <c r="S108" s="235">
        <f>IF(ISNUMBER(S44),S44/INDEX($20:$20,MATCH(S$89,$19:$19,0)),'Table A2 Economic Benefits'!S96)</f>
        <v>0</v>
      </c>
      <c r="T108" s="235">
        <f>IF(ISNUMBER(T44),T44/INDEX($20:$20,MATCH(T$89,$19:$19,0)),'Table A2 Economic Benefits'!T96)</f>
        <v>0</v>
      </c>
      <c r="U108" s="235">
        <f>IF(ISNUMBER(U44),U44/INDEX($20:$20,MATCH(U$89,$19:$19,0)),'Table A2 Economic Benefits'!U96)</f>
        <v>0</v>
      </c>
      <c r="V108" s="235">
        <f>IF(ISNUMBER(V44),V44/INDEX($20:$20,MATCH(V$89,$19:$19,0)),'Table A2 Economic Benefits'!V96)</f>
        <v>0</v>
      </c>
      <c r="W108" s="235">
        <f>IF(ISNUMBER(W44),W44/INDEX($20:$20,MATCH(W$89,$19:$19,0)),'Table A2 Economic Benefits'!W96)</f>
        <v>0</v>
      </c>
      <c r="X108" s="235">
        <f>IF(ISNUMBER(X44),X44/INDEX($20:$20,MATCH(X$89,$19:$19,0)),'Table A2 Economic Benefits'!X96)</f>
        <v>0</v>
      </c>
      <c r="Y108" s="235">
        <f>IF(ISNUMBER(Y44),Y44/INDEX($20:$20,MATCH(Y$89,$19:$19,0)),'Table A2 Economic Benefits'!Y96)</f>
        <v>0</v>
      </c>
      <c r="Z108" s="235">
        <f>IF(ISNUMBER(Z44),Z44/INDEX($20:$20,MATCH(Z$89,$19:$19,0)),'Table A2 Economic Benefits'!Z96)</f>
        <v>0</v>
      </c>
      <c r="AA108" s="235">
        <f>IF(ISNUMBER(AA44),AA44/INDEX($20:$20,MATCH(AA$89,$19:$19,0)),'Table A2 Economic Benefits'!AA96)</f>
        <v>0</v>
      </c>
      <c r="AB108" s="235">
        <f>IF(ISNUMBER(AB44),AB44/INDEX($20:$20,MATCH(AB$89,$19:$19,0)),'Table A2 Economic Benefits'!AB96)</f>
        <v>0</v>
      </c>
      <c r="AC108" s="235">
        <f>IF(ISNUMBER(AC44),AC44/INDEX($20:$20,MATCH(AC$89,$19:$19,0)),'Table A2 Economic Benefits'!AC96)</f>
        <v>0</v>
      </c>
      <c r="AD108" s="235">
        <f>IF(ISNUMBER(AD44),AD44/INDEX($20:$20,MATCH(AD$89,$19:$19,0)),'Table A2 Economic Benefits'!AD96)</f>
        <v>0</v>
      </c>
      <c r="AE108" s="235">
        <f>IF(ISNUMBER(AE44),AE44/INDEX($20:$20,MATCH(AE$89,$19:$19,0)),'Table A2 Economic Benefits'!AE96)</f>
        <v>0</v>
      </c>
      <c r="AF108" s="235">
        <f>IF(ISNUMBER(AF44),AF44/INDEX($20:$20,MATCH(AF$89,$19:$19,0)),'Table A2 Economic Benefits'!AF96)</f>
        <v>0</v>
      </c>
      <c r="AG108" s="235">
        <f>IF(ISNUMBER(AG44),AG44/INDEX($20:$20,MATCH(AG$89,$19:$19,0)),'Table A2 Economic Benefits'!AG96)</f>
        <v>0</v>
      </c>
      <c r="AH108" s="235">
        <f>IF(ISNUMBER(AH44),AH44/INDEX($20:$20,MATCH(AH$89,$19:$19,0)),'Table A2 Economic Benefits'!AH96)</f>
        <v>0</v>
      </c>
      <c r="AI108" s="235">
        <f>IF(ISNUMBER(AI44),AI44/INDEX($20:$20,MATCH(AI$89,$19:$19,0)),'Table A2 Economic Benefits'!AI96)</f>
        <v>0</v>
      </c>
      <c r="AJ108" s="235">
        <f>IF(ISNUMBER(AJ44),AJ44/INDEX($20:$20,MATCH(AJ$89,$19:$19,0)),'Table A2 Economic Benefits'!AJ96)</f>
        <v>0</v>
      </c>
      <c r="AK108" s="235">
        <f>IF(ISNUMBER(AK44),AK44/INDEX($20:$20,MATCH(AK$89,$19:$19,0)),'Table A2 Economic Benefits'!AK96)</f>
        <v>0</v>
      </c>
      <c r="AL108" s="235">
        <f>IF(ISNUMBER(AL44),AL44/INDEX($20:$20,MATCH(AL$89,$19:$19,0)),'Table A2 Economic Benefits'!AL96)</f>
        <v>0</v>
      </c>
      <c r="AM108" s="235">
        <f>IF(ISNUMBER(AM44),AM44/INDEX($20:$20,MATCH(AM$89,$19:$19,0)),'Table A2 Economic Benefits'!AM96)</f>
        <v>0</v>
      </c>
      <c r="AN108" s="235">
        <f>IF(ISNUMBER(AN44),AN44/INDEX($20:$20,MATCH(AN$89,$19:$19,0)),'Table A2 Economic Benefits'!AN96)</f>
        <v>0</v>
      </c>
      <c r="AO108" s="235">
        <f>IF(ISNUMBER(AO44),AO44/INDEX($20:$20,MATCH(AO$89,$19:$19,0)),'Table A2 Economic Benefits'!AO96)</f>
        <v>0</v>
      </c>
      <c r="AP108" s="235">
        <f>IF(ISNUMBER(AP44),AP44/INDEX($20:$20,MATCH(AP$89,$19:$19,0)),'Table A2 Economic Benefits'!AP96)</f>
        <v>0</v>
      </c>
      <c r="AQ108" s="235">
        <f>IF(ISNUMBER(AQ44),AQ44/INDEX($20:$20,MATCH(AQ$89,$19:$19,0)),'Table A2 Economic Benefits'!AQ96)</f>
        <v>0</v>
      </c>
      <c r="AR108" s="235">
        <f>IF(ISNUMBER(AR44),AR44/INDEX($20:$20,MATCH(AR$89,$19:$19,0)),'Table A2 Economic Benefits'!AR96)</f>
        <v>0</v>
      </c>
      <c r="AS108" s="235">
        <f>IF(ISNUMBER(AS44),AS44/INDEX($20:$20,MATCH(AS$89,$19:$19,0)),'Table A2 Economic Benefits'!AS96)</f>
        <v>0</v>
      </c>
      <c r="AT108" s="235">
        <f>IF(ISNUMBER(AT44),AT44/INDEX($20:$20,MATCH(AT$89,$19:$19,0)),'Table A2 Economic Benefits'!AT96)</f>
        <v>0</v>
      </c>
      <c r="AU108" s="235">
        <f>IF(ISNUMBER(AU44),AU44/INDEX($20:$20,MATCH(AU$89,$19:$19,0)),'Table A2 Economic Benefits'!AU96)</f>
        <v>0</v>
      </c>
      <c r="AV108" s="235">
        <f>IF(ISNUMBER(AV44),AV44/INDEX($20:$20,MATCH(AV$89,$19:$19,0)),'Table A2 Economic Benefits'!AV96)</f>
        <v>0</v>
      </c>
      <c r="AW108" s="235">
        <f>IF(ISNUMBER(AW44),AW44/INDEX($20:$20,MATCH(AW$89,$19:$19,0)),'Table A2 Economic Benefits'!AW96)</f>
        <v>0</v>
      </c>
      <c r="AX108" s="235">
        <f>IF(ISNUMBER(AX44),AX44/INDEX($20:$20,MATCH(AX$89,$19:$19,0)),'Table A2 Economic Benefits'!AX96)</f>
        <v>0</v>
      </c>
      <c r="AY108" s="235">
        <f>IF(ISNUMBER(AY44),AY44/INDEX($20:$20,MATCH(AY$89,$19:$19,0)),'Table A2 Economic Benefits'!AY96)</f>
        <v>0</v>
      </c>
      <c r="AZ108" s="235">
        <f>IF(ISNUMBER(AZ44),AZ44/INDEX($20:$20,MATCH(AZ$89,$19:$19,0)),'Table A2 Economic Benefits'!AZ96)</f>
        <v>0</v>
      </c>
      <c r="BA108" s="235">
        <f>IF(ISNUMBER(BA44),BA44/INDEX($20:$20,MATCH(BA$89,$19:$19,0)),'Table A2 Economic Benefits'!BA96)</f>
        <v>0</v>
      </c>
      <c r="BB108" s="235">
        <f>IF(ISNUMBER(BB44),BB44/INDEX($20:$20,MATCH(BB$89,$19:$19,0)),'Table A2 Economic Benefits'!BB96)</f>
        <v>0</v>
      </c>
      <c r="BC108" s="235">
        <f>IF(ISNUMBER(BC44),BC44/INDEX($20:$20,MATCH(BC$89,$19:$19,0)),'Table A2 Economic Benefits'!BC96)</f>
        <v>0</v>
      </c>
      <c r="BD108" s="235">
        <f>IF(ISNUMBER(BD44),BD44/INDEX($20:$20,MATCH(BD$89,$19:$19,0)),'Table A2 Economic Benefits'!BD96)</f>
        <v>0</v>
      </c>
      <c r="BE108" s="235">
        <f>IF(ISNUMBER(BE44),BE44/INDEX($20:$20,MATCH(BE$89,$19:$19,0)),'Table A2 Economic Benefits'!BE96)</f>
        <v>0</v>
      </c>
      <c r="BF108" s="235">
        <f>IF(ISNUMBER(BF44),BF44/INDEX($20:$20,MATCH(BF$89,$19:$19,0)),'Table A2 Economic Benefits'!BF96)</f>
        <v>0</v>
      </c>
      <c r="BG108" s="235">
        <f>IF(ISNUMBER(BG44),BG44/INDEX($20:$20,MATCH(BG$89,$19:$19,0)),'Table A2 Economic Benefits'!BG96)</f>
        <v>0</v>
      </c>
      <c r="BH108" s="235">
        <f>IF(ISNUMBER(BH44),BH44/INDEX($20:$20,MATCH(BH$89,$19:$19,0)),'Table A2 Economic Benefits'!BH96)</f>
        <v>0</v>
      </c>
      <c r="BI108" s="235">
        <f>IF(ISNUMBER(BI44),BI44/INDEX($20:$20,MATCH(BI$89,$19:$19,0)),'Table A2 Economic Benefits'!BI96)</f>
        <v>0</v>
      </c>
      <c r="BJ108" s="235">
        <f>IF(ISNUMBER(BJ44),BJ44/INDEX($20:$20,MATCH(BJ$89,$19:$19,0)),'Table A2 Economic Benefits'!BJ96)</f>
        <v>0</v>
      </c>
      <c r="BK108" s="235">
        <f>IF(ISNUMBER(BK44),BK44/INDEX($20:$20,MATCH(BK$89,$19:$19,0)),'Table A2 Economic Benefits'!BK96)</f>
        <v>0</v>
      </c>
      <c r="BL108" s="235">
        <f>IF(ISNUMBER(BL44),BL44/INDEX($20:$20,MATCH(BL$89,$19:$19,0)),'Table A2 Economic Benefits'!BL96)</f>
        <v>0</v>
      </c>
      <c r="BM108" s="235">
        <f>IF(ISNUMBER(BM44),BM44/INDEX($20:$20,MATCH(BM$89,$19:$19,0)),'Table A2 Economic Benefits'!BM96)</f>
        <v>0</v>
      </c>
      <c r="BN108" s="235">
        <f>IF(ISNUMBER(BN44),BN44/INDEX($20:$20,MATCH(BN$89,$19:$19,0)),'Table A2 Economic Benefits'!BN96)</f>
        <v>0</v>
      </c>
    </row>
    <row r="109" spans="3:66" x14ac:dyDescent="0.4">
      <c r="C109" s="103" t="str">
        <f t="shared" si="4"/>
        <v>&lt;Select&gt;</v>
      </c>
      <c r="D109" s="103" t="str">
        <f t="shared" ref="D109" si="24">D45</f>
        <v>&lt;Select&gt;</v>
      </c>
      <c r="E109" s="103" t="str">
        <f t="shared" si="5"/>
        <v/>
      </c>
      <c r="F109" s="103" t="str">
        <f t="shared" si="5"/>
        <v>&lt;Select&gt;</v>
      </c>
      <c r="G109" s="235">
        <f>IF(ISNUMBER(G45),G45/INDEX($20:$20,MATCH(G$89,$19:$19,0)),'Table A2 Economic Benefits'!G97)</f>
        <v>0</v>
      </c>
      <c r="H109" s="235">
        <f>IF(ISNUMBER(H45),H45/INDEX($20:$20,MATCH(H$89,$19:$19,0)),'Table A2 Economic Benefits'!H97)</f>
        <v>0</v>
      </c>
      <c r="I109" s="235">
        <f>IF(ISNUMBER(I45),I45/INDEX($20:$20,MATCH(I$89,$19:$19,0)),'Table A2 Economic Benefits'!I97)</f>
        <v>0</v>
      </c>
      <c r="J109" s="235">
        <f>IF(ISNUMBER(J45),J45/INDEX($20:$20,MATCH(J$89,$19:$19,0)),'Table A2 Economic Benefits'!J97)</f>
        <v>0</v>
      </c>
      <c r="K109" s="235">
        <f>IF(ISNUMBER(K45),K45/INDEX($20:$20,MATCH(K$89,$19:$19,0)),'Table A2 Economic Benefits'!K97)</f>
        <v>0</v>
      </c>
      <c r="L109" s="235">
        <f>IF(ISNUMBER(L45),L45/INDEX($20:$20,MATCH(L$89,$19:$19,0)),'Table A2 Economic Benefits'!L97)</f>
        <v>0</v>
      </c>
      <c r="M109" s="235">
        <f>IF(ISNUMBER(M45),M45/INDEX($20:$20,MATCH(M$89,$19:$19,0)),'Table A2 Economic Benefits'!M97)</f>
        <v>0</v>
      </c>
      <c r="N109" s="235">
        <f>IF(ISNUMBER(N45),N45/INDEX($20:$20,MATCH(N$89,$19:$19,0)),'Table A2 Economic Benefits'!N97)</f>
        <v>0</v>
      </c>
      <c r="O109" s="235">
        <f>IF(ISNUMBER(O45),O45/INDEX($20:$20,MATCH(O$89,$19:$19,0)),'Table A2 Economic Benefits'!O97)</f>
        <v>0</v>
      </c>
      <c r="P109" s="235">
        <f>IF(ISNUMBER(P45),P45/INDEX($20:$20,MATCH(P$89,$19:$19,0)),'Table A2 Economic Benefits'!P97)</f>
        <v>0</v>
      </c>
      <c r="Q109" s="235">
        <f>IF(ISNUMBER(Q45),Q45/INDEX($20:$20,MATCH(Q$89,$19:$19,0)),'Table A2 Economic Benefits'!Q97)</f>
        <v>0</v>
      </c>
      <c r="R109" s="235">
        <f>IF(ISNUMBER(R45),R45/INDEX($20:$20,MATCH(R$89,$19:$19,0)),'Table A2 Economic Benefits'!R97)</f>
        <v>0</v>
      </c>
      <c r="S109" s="235">
        <f>IF(ISNUMBER(S45),S45/INDEX($20:$20,MATCH(S$89,$19:$19,0)),'Table A2 Economic Benefits'!S97)</f>
        <v>0</v>
      </c>
      <c r="T109" s="235">
        <f>IF(ISNUMBER(T45),T45/INDEX($20:$20,MATCH(T$89,$19:$19,0)),'Table A2 Economic Benefits'!T97)</f>
        <v>0</v>
      </c>
      <c r="U109" s="235">
        <f>IF(ISNUMBER(U45),U45/INDEX($20:$20,MATCH(U$89,$19:$19,0)),'Table A2 Economic Benefits'!U97)</f>
        <v>0</v>
      </c>
      <c r="V109" s="235">
        <f>IF(ISNUMBER(V45),V45/INDEX($20:$20,MATCH(V$89,$19:$19,0)),'Table A2 Economic Benefits'!V97)</f>
        <v>0</v>
      </c>
      <c r="W109" s="235">
        <f>IF(ISNUMBER(W45),W45/INDEX($20:$20,MATCH(W$89,$19:$19,0)),'Table A2 Economic Benefits'!W97)</f>
        <v>0</v>
      </c>
      <c r="X109" s="235">
        <f>IF(ISNUMBER(X45),X45/INDEX($20:$20,MATCH(X$89,$19:$19,0)),'Table A2 Economic Benefits'!X97)</f>
        <v>0</v>
      </c>
      <c r="Y109" s="235">
        <f>IF(ISNUMBER(Y45),Y45/INDEX($20:$20,MATCH(Y$89,$19:$19,0)),'Table A2 Economic Benefits'!Y97)</f>
        <v>0</v>
      </c>
      <c r="Z109" s="235">
        <f>IF(ISNUMBER(Z45),Z45/INDEX($20:$20,MATCH(Z$89,$19:$19,0)),'Table A2 Economic Benefits'!Z97)</f>
        <v>0</v>
      </c>
      <c r="AA109" s="235">
        <f>IF(ISNUMBER(AA45),AA45/INDEX($20:$20,MATCH(AA$89,$19:$19,0)),'Table A2 Economic Benefits'!AA97)</f>
        <v>0</v>
      </c>
      <c r="AB109" s="235">
        <f>IF(ISNUMBER(AB45),AB45/INDEX($20:$20,MATCH(AB$89,$19:$19,0)),'Table A2 Economic Benefits'!AB97)</f>
        <v>0</v>
      </c>
      <c r="AC109" s="235">
        <f>IF(ISNUMBER(AC45),AC45/INDEX($20:$20,MATCH(AC$89,$19:$19,0)),'Table A2 Economic Benefits'!AC97)</f>
        <v>0</v>
      </c>
      <c r="AD109" s="235">
        <f>IF(ISNUMBER(AD45),AD45/INDEX($20:$20,MATCH(AD$89,$19:$19,0)),'Table A2 Economic Benefits'!AD97)</f>
        <v>0</v>
      </c>
      <c r="AE109" s="235">
        <f>IF(ISNUMBER(AE45),AE45/INDEX($20:$20,MATCH(AE$89,$19:$19,0)),'Table A2 Economic Benefits'!AE97)</f>
        <v>0</v>
      </c>
      <c r="AF109" s="235">
        <f>IF(ISNUMBER(AF45),AF45/INDEX($20:$20,MATCH(AF$89,$19:$19,0)),'Table A2 Economic Benefits'!AF97)</f>
        <v>0</v>
      </c>
      <c r="AG109" s="235">
        <f>IF(ISNUMBER(AG45),AG45/INDEX($20:$20,MATCH(AG$89,$19:$19,0)),'Table A2 Economic Benefits'!AG97)</f>
        <v>0</v>
      </c>
      <c r="AH109" s="235">
        <f>IF(ISNUMBER(AH45),AH45/INDEX($20:$20,MATCH(AH$89,$19:$19,0)),'Table A2 Economic Benefits'!AH97)</f>
        <v>0</v>
      </c>
      <c r="AI109" s="235">
        <f>IF(ISNUMBER(AI45),AI45/INDEX($20:$20,MATCH(AI$89,$19:$19,0)),'Table A2 Economic Benefits'!AI97)</f>
        <v>0</v>
      </c>
      <c r="AJ109" s="235">
        <f>IF(ISNUMBER(AJ45),AJ45/INDEX($20:$20,MATCH(AJ$89,$19:$19,0)),'Table A2 Economic Benefits'!AJ97)</f>
        <v>0</v>
      </c>
      <c r="AK109" s="235">
        <f>IF(ISNUMBER(AK45),AK45/INDEX($20:$20,MATCH(AK$89,$19:$19,0)),'Table A2 Economic Benefits'!AK97)</f>
        <v>0</v>
      </c>
      <c r="AL109" s="235">
        <f>IF(ISNUMBER(AL45),AL45/INDEX($20:$20,MATCH(AL$89,$19:$19,0)),'Table A2 Economic Benefits'!AL97)</f>
        <v>0</v>
      </c>
      <c r="AM109" s="235">
        <f>IF(ISNUMBER(AM45),AM45/INDEX($20:$20,MATCH(AM$89,$19:$19,0)),'Table A2 Economic Benefits'!AM97)</f>
        <v>0</v>
      </c>
      <c r="AN109" s="235">
        <f>IF(ISNUMBER(AN45),AN45/INDEX($20:$20,MATCH(AN$89,$19:$19,0)),'Table A2 Economic Benefits'!AN97)</f>
        <v>0</v>
      </c>
      <c r="AO109" s="235">
        <f>IF(ISNUMBER(AO45),AO45/INDEX($20:$20,MATCH(AO$89,$19:$19,0)),'Table A2 Economic Benefits'!AO97)</f>
        <v>0</v>
      </c>
      <c r="AP109" s="235">
        <f>IF(ISNUMBER(AP45),AP45/INDEX($20:$20,MATCH(AP$89,$19:$19,0)),'Table A2 Economic Benefits'!AP97)</f>
        <v>0</v>
      </c>
      <c r="AQ109" s="235">
        <f>IF(ISNUMBER(AQ45),AQ45/INDEX($20:$20,MATCH(AQ$89,$19:$19,0)),'Table A2 Economic Benefits'!AQ97)</f>
        <v>0</v>
      </c>
      <c r="AR109" s="235">
        <f>IF(ISNUMBER(AR45),AR45/INDEX($20:$20,MATCH(AR$89,$19:$19,0)),'Table A2 Economic Benefits'!AR97)</f>
        <v>0</v>
      </c>
      <c r="AS109" s="235">
        <f>IF(ISNUMBER(AS45),AS45/INDEX($20:$20,MATCH(AS$89,$19:$19,0)),'Table A2 Economic Benefits'!AS97)</f>
        <v>0</v>
      </c>
      <c r="AT109" s="235">
        <f>IF(ISNUMBER(AT45),AT45/INDEX($20:$20,MATCH(AT$89,$19:$19,0)),'Table A2 Economic Benefits'!AT97)</f>
        <v>0</v>
      </c>
      <c r="AU109" s="235">
        <f>IF(ISNUMBER(AU45),AU45/INDEX($20:$20,MATCH(AU$89,$19:$19,0)),'Table A2 Economic Benefits'!AU97)</f>
        <v>0</v>
      </c>
      <c r="AV109" s="235">
        <f>IF(ISNUMBER(AV45),AV45/INDEX($20:$20,MATCH(AV$89,$19:$19,0)),'Table A2 Economic Benefits'!AV97)</f>
        <v>0</v>
      </c>
      <c r="AW109" s="235">
        <f>IF(ISNUMBER(AW45),AW45/INDEX($20:$20,MATCH(AW$89,$19:$19,0)),'Table A2 Economic Benefits'!AW97)</f>
        <v>0</v>
      </c>
      <c r="AX109" s="235">
        <f>IF(ISNUMBER(AX45),AX45/INDEX($20:$20,MATCH(AX$89,$19:$19,0)),'Table A2 Economic Benefits'!AX97)</f>
        <v>0</v>
      </c>
      <c r="AY109" s="235">
        <f>IF(ISNUMBER(AY45),AY45/INDEX($20:$20,MATCH(AY$89,$19:$19,0)),'Table A2 Economic Benefits'!AY97)</f>
        <v>0</v>
      </c>
      <c r="AZ109" s="235">
        <f>IF(ISNUMBER(AZ45),AZ45/INDEX($20:$20,MATCH(AZ$89,$19:$19,0)),'Table A2 Economic Benefits'!AZ97)</f>
        <v>0</v>
      </c>
      <c r="BA109" s="235">
        <f>IF(ISNUMBER(BA45),BA45/INDEX($20:$20,MATCH(BA$89,$19:$19,0)),'Table A2 Economic Benefits'!BA97)</f>
        <v>0</v>
      </c>
      <c r="BB109" s="235">
        <f>IF(ISNUMBER(BB45),BB45/INDEX($20:$20,MATCH(BB$89,$19:$19,0)),'Table A2 Economic Benefits'!BB97)</f>
        <v>0</v>
      </c>
      <c r="BC109" s="235">
        <f>IF(ISNUMBER(BC45),BC45/INDEX($20:$20,MATCH(BC$89,$19:$19,0)),'Table A2 Economic Benefits'!BC97)</f>
        <v>0</v>
      </c>
      <c r="BD109" s="235">
        <f>IF(ISNUMBER(BD45),BD45/INDEX($20:$20,MATCH(BD$89,$19:$19,0)),'Table A2 Economic Benefits'!BD97)</f>
        <v>0</v>
      </c>
      <c r="BE109" s="235">
        <f>IF(ISNUMBER(BE45),BE45/INDEX($20:$20,MATCH(BE$89,$19:$19,0)),'Table A2 Economic Benefits'!BE97)</f>
        <v>0</v>
      </c>
      <c r="BF109" s="235">
        <f>IF(ISNUMBER(BF45),BF45/INDEX($20:$20,MATCH(BF$89,$19:$19,0)),'Table A2 Economic Benefits'!BF97)</f>
        <v>0</v>
      </c>
      <c r="BG109" s="235">
        <f>IF(ISNUMBER(BG45),BG45/INDEX($20:$20,MATCH(BG$89,$19:$19,0)),'Table A2 Economic Benefits'!BG97)</f>
        <v>0</v>
      </c>
      <c r="BH109" s="235">
        <f>IF(ISNUMBER(BH45),BH45/INDEX($20:$20,MATCH(BH$89,$19:$19,0)),'Table A2 Economic Benefits'!BH97)</f>
        <v>0</v>
      </c>
      <c r="BI109" s="235">
        <f>IF(ISNUMBER(BI45),BI45/INDEX($20:$20,MATCH(BI$89,$19:$19,0)),'Table A2 Economic Benefits'!BI97)</f>
        <v>0</v>
      </c>
      <c r="BJ109" s="235">
        <f>IF(ISNUMBER(BJ45),BJ45/INDEX($20:$20,MATCH(BJ$89,$19:$19,0)),'Table A2 Economic Benefits'!BJ97)</f>
        <v>0</v>
      </c>
      <c r="BK109" s="235">
        <f>IF(ISNUMBER(BK45),BK45/INDEX($20:$20,MATCH(BK$89,$19:$19,0)),'Table A2 Economic Benefits'!BK97)</f>
        <v>0</v>
      </c>
      <c r="BL109" s="235">
        <f>IF(ISNUMBER(BL45),BL45/INDEX($20:$20,MATCH(BL$89,$19:$19,0)),'Table A2 Economic Benefits'!BL97)</f>
        <v>0</v>
      </c>
      <c r="BM109" s="235">
        <f>IF(ISNUMBER(BM45),BM45/INDEX($20:$20,MATCH(BM$89,$19:$19,0)),'Table A2 Economic Benefits'!BM97)</f>
        <v>0</v>
      </c>
      <c r="BN109" s="235">
        <f>IF(ISNUMBER(BN45),BN45/INDEX($20:$20,MATCH(BN$89,$19:$19,0)),'Table A2 Economic Benefits'!BN97)</f>
        <v>0</v>
      </c>
    </row>
    <row r="110" spans="3:66" x14ac:dyDescent="0.4">
      <c r="C110" s="103" t="str">
        <f t="shared" ref="C110:D129" si="25">C46</f>
        <v>&lt;Select&gt;</v>
      </c>
      <c r="D110" s="103" t="str">
        <f t="shared" si="25"/>
        <v>&lt;Select&gt;</v>
      </c>
      <c r="E110" s="103" t="str">
        <f t="shared" ref="E110:F129" si="26">E46</f>
        <v/>
      </c>
      <c r="F110" s="103" t="str">
        <f t="shared" si="26"/>
        <v>&lt;Select&gt;</v>
      </c>
      <c r="G110" s="235">
        <f>IF(ISNUMBER(G46),G46/INDEX($20:$20,MATCH(G$89,$19:$19,0)),'Table A2 Economic Benefits'!G98)</f>
        <v>0</v>
      </c>
      <c r="H110" s="235">
        <f>IF(ISNUMBER(H46),H46/INDEX($20:$20,MATCH(H$89,$19:$19,0)),'Table A2 Economic Benefits'!H98)</f>
        <v>0</v>
      </c>
      <c r="I110" s="235">
        <f>IF(ISNUMBER(I46),I46/INDEX($20:$20,MATCH(I$89,$19:$19,0)),'Table A2 Economic Benefits'!I98)</f>
        <v>0</v>
      </c>
      <c r="J110" s="235">
        <f>IF(ISNUMBER(J46),J46/INDEX($20:$20,MATCH(J$89,$19:$19,0)),'Table A2 Economic Benefits'!J98)</f>
        <v>0</v>
      </c>
      <c r="K110" s="235">
        <f>IF(ISNUMBER(K46),K46/INDEX($20:$20,MATCH(K$89,$19:$19,0)),'Table A2 Economic Benefits'!K98)</f>
        <v>0</v>
      </c>
      <c r="L110" s="235">
        <f>IF(ISNUMBER(L46),L46/INDEX($20:$20,MATCH(L$89,$19:$19,0)),'Table A2 Economic Benefits'!L98)</f>
        <v>0</v>
      </c>
      <c r="M110" s="235">
        <f>IF(ISNUMBER(M46),M46/INDEX($20:$20,MATCH(M$89,$19:$19,0)),'Table A2 Economic Benefits'!M98)</f>
        <v>0</v>
      </c>
      <c r="N110" s="235">
        <f>IF(ISNUMBER(N46),N46/INDEX($20:$20,MATCH(N$89,$19:$19,0)),'Table A2 Economic Benefits'!N98)</f>
        <v>0</v>
      </c>
      <c r="O110" s="235">
        <f>IF(ISNUMBER(O46),O46/INDEX($20:$20,MATCH(O$89,$19:$19,0)),'Table A2 Economic Benefits'!O98)</f>
        <v>0</v>
      </c>
      <c r="P110" s="235">
        <f>IF(ISNUMBER(P46),P46/INDEX($20:$20,MATCH(P$89,$19:$19,0)),'Table A2 Economic Benefits'!P98)</f>
        <v>0</v>
      </c>
      <c r="Q110" s="235">
        <f>IF(ISNUMBER(Q46),Q46/INDEX($20:$20,MATCH(Q$89,$19:$19,0)),'Table A2 Economic Benefits'!Q98)</f>
        <v>0</v>
      </c>
      <c r="R110" s="235">
        <f>IF(ISNUMBER(R46),R46/INDEX($20:$20,MATCH(R$89,$19:$19,0)),'Table A2 Economic Benefits'!R98)</f>
        <v>0</v>
      </c>
      <c r="S110" s="235">
        <f>IF(ISNUMBER(S46),S46/INDEX($20:$20,MATCH(S$89,$19:$19,0)),'Table A2 Economic Benefits'!S98)</f>
        <v>0</v>
      </c>
      <c r="T110" s="235">
        <f>IF(ISNUMBER(T46),T46/INDEX($20:$20,MATCH(T$89,$19:$19,0)),'Table A2 Economic Benefits'!T98)</f>
        <v>0</v>
      </c>
      <c r="U110" s="235">
        <f>IF(ISNUMBER(U46),U46/INDEX($20:$20,MATCH(U$89,$19:$19,0)),'Table A2 Economic Benefits'!U98)</f>
        <v>0</v>
      </c>
      <c r="V110" s="235">
        <f>IF(ISNUMBER(V46),V46/INDEX($20:$20,MATCH(V$89,$19:$19,0)),'Table A2 Economic Benefits'!V98)</f>
        <v>0</v>
      </c>
      <c r="W110" s="235">
        <f>IF(ISNUMBER(W46),W46/INDEX($20:$20,MATCH(W$89,$19:$19,0)),'Table A2 Economic Benefits'!W98)</f>
        <v>0</v>
      </c>
      <c r="X110" s="235">
        <f>IF(ISNUMBER(X46),X46/INDEX($20:$20,MATCH(X$89,$19:$19,0)),'Table A2 Economic Benefits'!X98)</f>
        <v>0</v>
      </c>
      <c r="Y110" s="235">
        <f>IF(ISNUMBER(Y46),Y46/INDEX($20:$20,MATCH(Y$89,$19:$19,0)),'Table A2 Economic Benefits'!Y98)</f>
        <v>0</v>
      </c>
      <c r="Z110" s="235">
        <f>IF(ISNUMBER(Z46),Z46/INDEX($20:$20,MATCH(Z$89,$19:$19,0)),'Table A2 Economic Benefits'!Z98)</f>
        <v>0</v>
      </c>
      <c r="AA110" s="235">
        <f>IF(ISNUMBER(AA46),AA46/INDEX($20:$20,MATCH(AA$89,$19:$19,0)),'Table A2 Economic Benefits'!AA98)</f>
        <v>0</v>
      </c>
      <c r="AB110" s="235">
        <f>IF(ISNUMBER(AB46),AB46/INDEX($20:$20,MATCH(AB$89,$19:$19,0)),'Table A2 Economic Benefits'!AB98)</f>
        <v>0</v>
      </c>
      <c r="AC110" s="235">
        <f>IF(ISNUMBER(AC46),AC46/INDEX($20:$20,MATCH(AC$89,$19:$19,0)),'Table A2 Economic Benefits'!AC98)</f>
        <v>0</v>
      </c>
      <c r="AD110" s="235">
        <f>IF(ISNUMBER(AD46),AD46/INDEX($20:$20,MATCH(AD$89,$19:$19,0)),'Table A2 Economic Benefits'!AD98)</f>
        <v>0</v>
      </c>
      <c r="AE110" s="235">
        <f>IF(ISNUMBER(AE46),AE46/INDEX($20:$20,MATCH(AE$89,$19:$19,0)),'Table A2 Economic Benefits'!AE98)</f>
        <v>0</v>
      </c>
      <c r="AF110" s="235">
        <f>IF(ISNUMBER(AF46),AF46/INDEX($20:$20,MATCH(AF$89,$19:$19,0)),'Table A2 Economic Benefits'!AF98)</f>
        <v>0</v>
      </c>
      <c r="AG110" s="235">
        <f>IF(ISNUMBER(AG46),AG46/INDEX($20:$20,MATCH(AG$89,$19:$19,0)),'Table A2 Economic Benefits'!AG98)</f>
        <v>0</v>
      </c>
      <c r="AH110" s="235">
        <f>IF(ISNUMBER(AH46),AH46/INDEX($20:$20,MATCH(AH$89,$19:$19,0)),'Table A2 Economic Benefits'!AH98)</f>
        <v>0</v>
      </c>
      <c r="AI110" s="235">
        <f>IF(ISNUMBER(AI46),AI46/INDEX($20:$20,MATCH(AI$89,$19:$19,0)),'Table A2 Economic Benefits'!AI98)</f>
        <v>0</v>
      </c>
      <c r="AJ110" s="235">
        <f>IF(ISNUMBER(AJ46),AJ46/INDEX($20:$20,MATCH(AJ$89,$19:$19,0)),'Table A2 Economic Benefits'!AJ98)</f>
        <v>0</v>
      </c>
      <c r="AK110" s="235">
        <f>IF(ISNUMBER(AK46),AK46/INDEX($20:$20,MATCH(AK$89,$19:$19,0)),'Table A2 Economic Benefits'!AK98)</f>
        <v>0</v>
      </c>
      <c r="AL110" s="235">
        <f>IF(ISNUMBER(AL46),AL46/INDEX($20:$20,MATCH(AL$89,$19:$19,0)),'Table A2 Economic Benefits'!AL98)</f>
        <v>0</v>
      </c>
      <c r="AM110" s="235">
        <f>IF(ISNUMBER(AM46),AM46/INDEX($20:$20,MATCH(AM$89,$19:$19,0)),'Table A2 Economic Benefits'!AM98)</f>
        <v>0</v>
      </c>
      <c r="AN110" s="235">
        <f>IF(ISNUMBER(AN46),AN46/INDEX($20:$20,MATCH(AN$89,$19:$19,0)),'Table A2 Economic Benefits'!AN98)</f>
        <v>0</v>
      </c>
      <c r="AO110" s="235">
        <f>IF(ISNUMBER(AO46),AO46/INDEX($20:$20,MATCH(AO$89,$19:$19,0)),'Table A2 Economic Benefits'!AO98)</f>
        <v>0</v>
      </c>
      <c r="AP110" s="235">
        <f>IF(ISNUMBER(AP46),AP46/INDEX($20:$20,MATCH(AP$89,$19:$19,0)),'Table A2 Economic Benefits'!AP98)</f>
        <v>0</v>
      </c>
      <c r="AQ110" s="235">
        <f>IF(ISNUMBER(AQ46),AQ46/INDEX($20:$20,MATCH(AQ$89,$19:$19,0)),'Table A2 Economic Benefits'!AQ98)</f>
        <v>0</v>
      </c>
      <c r="AR110" s="235">
        <f>IF(ISNUMBER(AR46),AR46/INDEX($20:$20,MATCH(AR$89,$19:$19,0)),'Table A2 Economic Benefits'!AR98)</f>
        <v>0</v>
      </c>
      <c r="AS110" s="235">
        <f>IF(ISNUMBER(AS46),AS46/INDEX($20:$20,MATCH(AS$89,$19:$19,0)),'Table A2 Economic Benefits'!AS98)</f>
        <v>0</v>
      </c>
      <c r="AT110" s="235">
        <f>IF(ISNUMBER(AT46),AT46/INDEX($20:$20,MATCH(AT$89,$19:$19,0)),'Table A2 Economic Benefits'!AT98)</f>
        <v>0</v>
      </c>
      <c r="AU110" s="235">
        <f>IF(ISNUMBER(AU46),AU46/INDEX($20:$20,MATCH(AU$89,$19:$19,0)),'Table A2 Economic Benefits'!AU98)</f>
        <v>0</v>
      </c>
      <c r="AV110" s="235">
        <f>IF(ISNUMBER(AV46),AV46/INDEX($20:$20,MATCH(AV$89,$19:$19,0)),'Table A2 Economic Benefits'!AV98)</f>
        <v>0</v>
      </c>
      <c r="AW110" s="235">
        <f>IF(ISNUMBER(AW46),AW46/INDEX($20:$20,MATCH(AW$89,$19:$19,0)),'Table A2 Economic Benefits'!AW98)</f>
        <v>0</v>
      </c>
      <c r="AX110" s="235">
        <f>IF(ISNUMBER(AX46),AX46/INDEX($20:$20,MATCH(AX$89,$19:$19,0)),'Table A2 Economic Benefits'!AX98)</f>
        <v>0</v>
      </c>
      <c r="AY110" s="235">
        <f>IF(ISNUMBER(AY46),AY46/INDEX($20:$20,MATCH(AY$89,$19:$19,0)),'Table A2 Economic Benefits'!AY98)</f>
        <v>0</v>
      </c>
      <c r="AZ110" s="235">
        <f>IF(ISNUMBER(AZ46),AZ46/INDEX($20:$20,MATCH(AZ$89,$19:$19,0)),'Table A2 Economic Benefits'!AZ98)</f>
        <v>0</v>
      </c>
      <c r="BA110" s="235">
        <f>IF(ISNUMBER(BA46),BA46/INDEX($20:$20,MATCH(BA$89,$19:$19,0)),'Table A2 Economic Benefits'!BA98)</f>
        <v>0</v>
      </c>
      <c r="BB110" s="235">
        <f>IF(ISNUMBER(BB46),BB46/INDEX($20:$20,MATCH(BB$89,$19:$19,0)),'Table A2 Economic Benefits'!BB98)</f>
        <v>0</v>
      </c>
      <c r="BC110" s="235">
        <f>IF(ISNUMBER(BC46),BC46/INDEX($20:$20,MATCH(BC$89,$19:$19,0)),'Table A2 Economic Benefits'!BC98)</f>
        <v>0</v>
      </c>
      <c r="BD110" s="235">
        <f>IF(ISNUMBER(BD46),BD46/INDEX($20:$20,MATCH(BD$89,$19:$19,0)),'Table A2 Economic Benefits'!BD98)</f>
        <v>0</v>
      </c>
      <c r="BE110" s="235">
        <f>IF(ISNUMBER(BE46),BE46/INDEX($20:$20,MATCH(BE$89,$19:$19,0)),'Table A2 Economic Benefits'!BE98)</f>
        <v>0</v>
      </c>
      <c r="BF110" s="235">
        <f>IF(ISNUMBER(BF46),BF46/INDEX($20:$20,MATCH(BF$89,$19:$19,0)),'Table A2 Economic Benefits'!BF98)</f>
        <v>0</v>
      </c>
      <c r="BG110" s="235">
        <f>IF(ISNUMBER(BG46),BG46/INDEX($20:$20,MATCH(BG$89,$19:$19,0)),'Table A2 Economic Benefits'!BG98)</f>
        <v>0</v>
      </c>
      <c r="BH110" s="235">
        <f>IF(ISNUMBER(BH46),BH46/INDEX($20:$20,MATCH(BH$89,$19:$19,0)),'Table A2 Economic Benefits'!BH98)</f>
        <v>0</v>
      </c>
      <c r="BI110" s="235">
        <f>IF(ISNUMBER(BI46),BI46/INDEX($20:$20,MATCH(BI$89,$19:$19,0)),'Table A2 Economic Benefits'!BI98)</f>
        <v>0</v>
      </c>
      <c r="BJ110" s="235">
        <f>IF(ISNUMBER(BJ46),BJ46/INDEX($20:$20,MATCH(BJ$89,$19:$19,0)),'Table A2 Economic Benefits'!BJ98)</f>
        <v>0</v>
      </c>
      <c r="BK110" s="235">
        <f>IF(ISNUMBER(BK46),BK46/INDEX($20:$20,MATCH(BK$89,$19:$19,0)),'Table A2 Economic Benefits'!BK98)</f>
        <v>0</v>
      </c>
      <c r="BL110" s="235">
        <f>IF(ISNUMBER(BL46),BL46/INDEX($20:$20,MATCH(BL$89,$19:$19,0)),'Table A2 Economic Benefits'!BL98)</f>
        <v>0</v>
      </c>
      <c r="BM110" s="235">
        <f>IF(ISNUMBER(BM46),BM46/INDEX($20:$20,MATCH(BM$89,$19:$19,0)),'Table A2 Economic Benefits'!BM98)</f>
        <v>0</v>
      </c>
      <c r="BN110" s="235">
        <f>IF(ISNUMBER(BN46),BN46/INDEX($20:$20,MATCH(BN$89,$19:$19,0)),'Table A2 Economic Benefits'!BN98)</f>
        <v>0</v>
      </c>
    </row>
    <row r="111" spans="3:66" x14ac:dyDescent="0.4">
      <c r="C111" s="103" t="str">
        <f t="shared" si="25"/>
        <v>&lt;Select&gt;</v>
      </c>
      <c r="D111" s="103" t="str">
        <f t="shared" si="25"/>
        <v>&lt;Select&gt;</v>
      </c>
      <c r="E111" s="103" t="str">
        <f t="shared" si="26"/>
        <v/>
      </c>
      <c r="F111" s="103" t="str">
        <f t="shared" si="26"/>
        <v>&lt;Select&gt;</v>
      </c>
      <c r="G111" s="235">
        <f>IF(ISNUMBER(G47),G47/INDEX($20:$20,MATCH(G$89,$19:$19,0)),'Table A2 Economic Benefits'!G99)</f>
        <v>0</v>
      </c>
      <c r="H111" s="235">
        <f>IF(ISNUMBER(H47),H47/INDEX($20:$20,MATCH(H$89,$19:$19,0)),'Table A2 Economic Benefits'!H99)</f>
        <v>0</v>
      </c>
      <c r="I111" s="235">
        <f>IF(ISNUMBER(I47),I47/INDEX($20:$20,MATCH(I$89,$19:$19,0)),'Table A2 Economic Benefits'!I99)</f>
        <v>0</v>
      </c>
      <c r="J111" s="235">
        <f>IF(ISNUMBER(J47),J47/INDEX($20:$20,MATCH(J$89,$19:$19,0)),'Table A2 Economic Benefits'!J99)</f>
        <v>0</v>
      </c>
      <c r="K111" s="235">
        <f>IF(ISNUMBER(K47),K47/INDEX($20:$20,MATCH(K$89,$19:$19,0)),'Table A2 Economic Benefits'!K99)</f>
        <v>0</v>
      </c>
      <c r="L111" s="235">
        <f>IF(ISNUMBER(L47),L47/INDEX($20:$20,MATCH(L$89,$19:$19,0)),'Table A2 Economic Benefits'!L99)</f>
        <v>0</v>
      </c>
      <c r="M111" s="235">
        <f>IF(ISNUMBER(M47),M47/INDEX($20:$20,MATCH(M$89,$19:$19,0)),'Table A2 Economic Benefits'!M99)</f>
        <v>0</v>
      </c>
      <c r="N111" s="235">
        <f>IF(ISNUMBER(N47),N47/INDEX($20:$20,MATCH(N$89,$19:$19,0)),'Table A2 Economic Benefits'!N99)</f>
        <v>0</v>
      </c>
      <c r="O111" s="235">
        <f>IF(ISNUMBER(O47),O47/INDEX($20:$20,MATCH(O$89,$19:$19,0)),'Table A2 Economic Benefits'!O99)</f>
        <v>0</v>
      </c>
      <c r="P111" s="235">
        <f>IF(ISNUMBER(P47),P47/INDEX($20:$20,MATCH(P$89,$19:$19,0)),'Table A2 Economic Benefits'!P99)</f>
        <v>0</v>
      </c>
      <c r="Q111" s="235">
        <f>IF(ISNUMBER(Q47),Q47/INDEX($20:$20,MATCH(Q$89,$19:$19,0)),'Table A2 Economic Benefits'!Q99)</f>
        <v>0</v>
      </c>
      <c r="R111" s="235">
        <f>IF(ISNUMBER(R47),R47/INDEX($20:$20,MATCH(R$89,$19:$19,0)),'Table A2 Economic Benefits'!R99)</f>
        <v>0</v>
      </c>
      <c r="S111" s="235">
        <f>IF(ISNUMBER(S47),S47/INDEX($20:$20,MATCH(S$89,$19:$19,0)),'Table A2 Economic Benefits'!S99)</f>
        <v>0</v>
      </c>
      <c r="T111" s="235">
        <f>IF(ISNUMBER(T47),T47/INDEX($20:$20,MATCH(T$89,$19:$19,0)),'Table A2 Economic Benefits'!T99)</f>
        <v>0</v>
      </c>
      <c r="U111" s="235">
        <f>IF(ISNUMBER(U47),U47/INDEX($20:$20,MATCH(U$89,$19:$19,0)),'Table A2 Economic Benefits'!U99)</f>
        <v>0</v>
      </c>
      <c r="V111" s="235">
        <f>IF(ISNUMBER(V47),V47/INDEX($20:$20,MATCH(V$89,$19:$19,0)),'Table A2 Economic Benefits'!V99)</f>
        <v>0</v>
      </c>
      <c r="W111" s="235">
        <f>IF(ISNUMBER(W47),W47/INDEX($20:$20,MATCH(W$89,$19:$19,0)),'Table A2 Economic Benefits'!W99)</f>
        <v>0</v>
      </c>
      <c r="X111" s="235">
        <f>IF(ISNUMBER(X47),X47/INDEX($20:$20,MATCH(X$89,$19:$19,0)),'Table A2 Economic Benefits'!X99)</f>
        <v>0</v>
      </c>
      <c r="Y111" s="235">
        <f>IF(ISNUMBER(Y47),Y47/INDEX($20:$20,MATCH(Y$89,$19:$19,0)),'Table A2 Economic Benefits'!Y99)</f>
        <v>0</v>
      </c>
      <c r="Z111" s="235">
        <f>IF(ISNUMBER(Z47),Z47/INDEX($20:$20,MATCH(Z$89,$19:$19,0)),'Table A2 Economic Benefits'!Z99)</f>
        <v>0</v>
      </c>
      <c r="AA111" s="235">
        <f>IF(ISNUMBER(AA47),AA47/INDEX($20:$20,MATCH(AA$89,$19:$19,0)),'Table A2 Economic Benefits'!AA99)</f>
        <v>0</v>
      </c>
      <c r="AB111" s="235">
        <f>IF(ISNUMBER(AB47),AB47/INDEX($20:$20,MATCH(AB$89,$19:$19,0)),'Table A2 Economic Benefits'!AB99)</f>
        <v>0</v>
      </c>
      <c r="AC111" s="235">
        <f>IF(ISNUMBER(AC47),AC47/INDEX($20:$20,MATCH(AC$89,$19:$19,0)),'Table A2 Economic Benefits'!AC99)</f>
        <v>0</v>
      </c>
      <c r="AD111" s="235">
        <f>IF(ISNUMBER(AD47),AD47/INDEX($20:$20,MATCH(AD$89,$19:$19,0)),'Table A2 Economic Benefits'!AD99)</f>
        <v>0</v>
      </c>
      <c r="AE111" s="235">
        <f>IF(ISNUMBER(AE47),AE47/INDEX($20:$20,MATCH(AE$89,$19:$19,0)),'Table A2 Economic Benefits'!AE99)</f>
        <v>0</v>
      </c>
      <c r="AF111" s="235">
        <f>IF(ISNUMBER(AF47),AF47/INDEX($20:$20,MATCH(AF$89,$19:$19,0)),'Table A2 Economic Benefits'!AF99)</f>
        <v>0</v>
      </c>
      <c r="AG111" s="235">
        <f>IF(ISNUMBER(AG47),AG47/INDEX($20:$20,MATCH(AG$89,$19:$19,0)),'Table A2 Economic Benefits'!AG99)</f>
        <v>0</v>
      </c>
      <c r="AH111" s="235">
        <f>IF(ISNUMBER(AH47),AH47/INDEX($20:$20,MATCH(AH$89,$19:$19,0)),'Table A2 Economic Benefits'!AH99)</f>
        <v>0</v>
      </c>
      <c r="AI111" s="235">
        <f>IF(ISNUMBER(AI47),AI47/INDEX($20:$20,MATCH(AI$89,$19:$19,0)),'Table A2 Economic Benefits'!AI99)</f>
        <v>0</v>
      </c>
      <c r="AJ111" s="235">
        <f>IF(ISNUMBER(AJ47),AJ47/INDEX($20:$20,MATCH(AJ$89,$19:$19,0)),'Table A2 Economic Benefits'!AJ99)</f>
        <v>0</v>
      </c>
      <c r="AK111" s="235">
        <f>IF(ISNUMBER(AK47),AK47/INDEX($20:$20,MATCH(AK$89,$19:$19,0)),'Table A2 Economic Benefits'!AK99)</f>
        <v>0</v>
      </c>
      <c r="AL111" s="235">
        <f>IF(ISNUMBER(AL47),AL47/INDEX($20:$20,MATCH(AL$89,$19:$19,0)),'Table A2 Economic Benefits'!AL99)</f>
        <v>0</v>
      </c>
      <c r="AM111" s="235">
        <f>IF(ISNUMBER(AM47),AM47/INDEX($20:$20,MATCH(AM$89,$19:$19,0)),'Table A2 Economic Benefits'!AM99)</f>
        <v>0</v>
      </c>
      <c r="AN111" s="235">
        <f>IF(ISNUMBER(AN47),AN47/INDEX($20:$20,MATCH(AN$89,$19:$19,0)),'Table A2 Economic Benefits'!AN99)</f>
        <v>0</v>
      </c>
      <c r="AO111" s="235">
        <f>IF(ISNUMBER(AO47),AO47/INDEX($20:$20,MATCH(AO$89,$19:$19,0)),'Table A2 Economic Benefits'!AO99)</f>
        <v>0</v>
      </c>
      <c r="AP111" s="235">
        <f>IF(ISNUMBER(AP47),AP47/INDEX($20:$20,MATCH(AP$89,$19:$19,0)),'Table A2 Economic Benefits'!AP99)</f>
        <v>0</v>
      </c>
      <c r="AQ111" s="235">
        <f>IF(ISNUMBER(AQ47),AQ47/INDEX($20:$20,MATCH(AQ$89,$19:$19,0)),'Table A2 Economic Benefits'!AQ99)</f>
        <v>0</v>
      </c>
      <c r="AR111" s="235">
        <f>IF(ISNUMBER(AR47),AR47/INDEX($20:$20,MATCH(AR$89,$19:$19,0)),'Table A2 Economic Benefits'!AR99)</f>
        <v>0</v>
      </c>
      <c r="AS111" s="235">
        <f>IF(ISNUMBER(AS47),AS47/INDEX($20:$20,MATCH(AS$89,$19:$19,0)),'Table A2 Economic Benefits'!AS99)</f>
        <v>0</v>
      </c>
      <c r="AT111" s="235">
        <f>IF(ISNUMBER(AT47),AT47/INDEX($20:$20,MATCH(AT$89,$19:$19,0)),'Table A2 Economic Benefits'!AT99)</f>
        <v>0</v>
      </c>
      <c r="AU111" s="235">
        <f>IF(ISNUMBER(AU47),AU47/INDEX($20:$20,MATCH(AU$89,$19:$19,0)),'Table A2 Economic Benefits'!AU99)</f>
        <v>0</v>
      </c>
      <c r="AV111" s="235">
        <f>IF(ISNUMBER(AV47),AV47/INDEX($20:$20,MATCH(AV$89,$19:$19,0)),'Table A2 Economic Benefits'!AV99)</f>
        <v>0</v>
      </c>
      <c r="AW111" s="235">
        <f>IF(ISNUMBER(AW47),AW47/INDEX($20:$20,MATCH(AW$89,$19:$19,0)),'Table A2 Economic Benefits'!AW99)</f>
        <v>0</v>
      </c>
      <c r="AX111" s="235">
        <f>IF(ISNUMBER(AX47),AX47/INDEX($20:$20,MATCH(AX$89,$19:$19,0)),'Table A2 Economic Benefits'!AX99)</f>
        <v>0</v>
      </c>
      <c r="AY111" s="235">
        <f>IF(ISNUMBER(AY47),AY47/INDEX($20:$20,MATCH(AY$89,$19:$19,0)),'Table A2 Economic Benefits'!AY99)</f>
        <v>0</v>
      </c>
      <c r="AZ111" s="235">
        <f>IF(ISNUMBER(AZ47),AZ47/INDEX($20:$20,MATCH(AZ$89,$19:$19,0)),'Table A2 Economic Benefits'!AZ99)</f>
        <v>0</v>
      </c>
      <c r="BA111" s="235">
        <f>IF(ISNUMBER(BA47),BA47/INDEX($20:$20,MATCH(BA$89,$19:$19,0)),'Table A2 Economic Benefits'!BA99)</f>
        <v>0</v>
      </c>
      <c r="BB111" s="235">
        <f>IF(ISNUMBER(BB47),BB47/INDEX($20:$20,MATCH(BB$89,$19:$19,0)),'Table A2 Economic Benefits'!BB99)</f>
        <v>0</v>
      </c>
      <c r="BC111" s="235">
        <f>IF(ISNUMBER(BC47),BC47/INDEX($20:$20,MATCH(BC$89,$19:$19,0)),'Table A2 Economic Benefits'!BC99)</f>
        <v>0</v>
      </c>
      <c r="BD111" s="235">
        <f>IF(ISNUMBER(BD47),BD47/INDEX($20:$20,MATCH(BD$89,$19:$19,0)),'Table A2 Economic Benefits'!BD99)</f>
        <v>0</v>
      </c>
      <c r="BE111" s="235">
        <f>IF(ISNUMBER(BE47),BE47/INDEX($20:$20,MATCH(BE$89,$19:$19,0)),'Table A2 Economic Benefits'!BE99)</f>
        <v>0</v>
      </c>
      <c r="BF111" s="235">
        <f>IF(ISNUMBER(BF47),BF47/INDEX($20:$20,MATCH(BF$89,$19:$19,0)),'Table A2 Economic Benefits'!BF99)</f>
        <v>0</v>
      </c>
      <c r="BG111" s="235">
        <f>IF(ISNUMBER(BG47),BG47/INDEX($20:$20,MATCH(BG$89,$19:$19,0)),'Table A2 Economic Benefits'!BG99)</f>
        <v>0</v>
      </c>
      <c r="BH111" s="235">
        <f>IF(ISNUMBER(BH47),BH47/INDEX($20:$20,MATCH(BH$89,$19:$19,0)),'Table A2 Economic Benefits'!BH99)</f>
        <v>0</v>
      </c>
      <c r="BI111" s="235">
        <f>IF(ISNUMBER(BI47),BI47/INDEX($20:$20,MATCH(BI$89,$19:$19,0)),'Table A2 Economic Benefits'!BI99)</f>
        <v>0</v>
      </c>
      <c r="BJ111" s="235">
        <f>IF(ISNUMBER(BJ47),BJ47/INDEX($20:$20,MATCH(BJ$89,$19:$19,0)),'Table A2 Economic Benefits'!BJ99)</f>
        <v>0</v>
      </c>
      <c r="BK111" s="235">
        <f>IF(ISNUMBER(BK47),BK47/INDEX($20:$20,MATCH(BK$89,$19:$19,0)),'Table A2 Economic Benefits'!BK99)</f>
        <v>0</v>
      </c>
      <c r="BL111" s="235">
        <f>IF(ISNUMBER(BL47),BL47/INDEX($20:$20,MATCH(BL$89,$19:$19,0)),'Table A2 Economic Benefits'!BL99)</f>
        <v>0</v>
      </c>
      <c r="BM111" s="235">
        <f>IF(ISNUMBER(BM47),BM47/INDEX($20:$20,MATCH(BM$89,$19:$19,0)),'Table A2 Economic Benefits'!BM99)</f>
        <v>0</v>
      </c>
      <c r="BN111" s="235">
        <f>IF(ISNUMBER(BN47),BN47/INDEX($20:$20,MATCH(BN$89,$19:$19,0)),'Table A2 Economic Benefits'!BN99)</f>
        <v>0</v>
      </c>
    </row>
    <row r="112" spans="3:66" x14ac:dyDescent="0.4">
      <c r="C112" s="103" t="str">
        <f t="shared" si="25"/>
        <v>&lt;Select&gt;</v>
      </c>
      <c r="D112" s="103" t="str">
        <f t="shared" si="25"/>
        <v>&lt;Select&gt;</v>
      </c>
      <c r="E112" s="103" t="str">
        <f t="shared" si="26"/>
        <v/>
      </c>
      <c r="F112" s="103" t="str">
        <f t="shared" si="26"/>
        <v>&lt;Select&gt;</v>
      </c>
      <c r="G112" s="235">
        <f>IF(ISNUMBER(G48),G48/INDEX($20:$20,MATCH(G$89,$19:$19,0)),'Table A2 Economic Benefits'!G100)</f>
        <v>0</v>
      </c>
      <c r="H112" s="235">
        <f>IF(ISNUMBER(H48),H48/INDEX($20:$20,MATCH(H$89,$19:$19,0)),'Table A2 Economic Benefits'!H100)</f>
        <v>0</v>
      </c>
      <c r="I112" s="235">
        <f>IF(ISNUMBER(I48),I48/INDEX($20:$20,MATCH(I$89,$19:$19,0)),'Table A2 Economic Benefits'!I100)</f>
        <v>0</v>
      </c>
      <c r="J112" s="235">
        <f>IF(ISNUMBER(J48),J48/INDEX($20:$20,MATCH(J$89,$19:$19,0)),'Table A2 Economic Benefits'!J100)</f>
        <v>0</v>
      </c>
      <c r="K112" s="235">
        <f>IF(ISNUMBER(K48),K48/INDEX($20:$20,MATCH(K$89,$19:$19,0)),'Table A2 Economic Benefits'!K100)</f>
        <v>0</v>
      </c>
      <c r="L112" s="235">
        <f>IF(ISNUMBER(L48),L48/INDEX($20:$20,MATCH(L$89,$19:$19,0)),'Table A2 Economic Benefits'!L100)</f>
        <v>0</v>
      </c>
      <c r="M112" s="235">
        <f>IF(ISNUMBER(M48),M48/INDEX($20:$20,MATCH(M$89,$19:$19,0)),'Table A2 Economic Benefits'!M100)</f>
        <v>0</v>
      </c>
      <c r="N112" s="235">
        <f>IF(ISNUMBER(N48),N48/INDEX($20:$20,MATCH(N$89,$19:$19,0)),'Table A2 Economic Benefits'!N100)</f>
        <v>0</v>
      </c>
      <c r="O112" s="235">
        <f>IF(ISNUMBER(O48),O48/INDEX($20:$20,MATCH(O$89,$19:$19,0)),'Table A2 Economic Benefits'!O100)</f>
        <v>0</v>
      </c>
      <c r="P112" s="235">
        <f>IF(ISNUMBER(P48),P48/INDEX($20:$20,MATCH(P$89,$19:$19,0)),'Table A2 Economic Benefits'!P100)</f>
        <v>0</v>
      </c>
      <c r="Q112" s="235">
        <f>IF(ISNUMBER(Q48),Q48/INDEX($20:$20,MATCH(Q$89,$19:$19,0)),'Table A2 Economic Benefits'!Q100)</f>
        <v>0</v>
      </c>
      <c r="R112" s="235">
        <f>IF(ISNUMBER(R48),R48/INDEX($20:$20,MATCH(R$89,$19:$19,0)),'Table A2 Economic Benefits'!R100)</f>
        <v>0</v>
      </c>
      <c r="S112" s="235">
        <f>IF(ISNUMBER(S48),S48/INDEX($20:$20,MATCH(S$89,$19:$19,0)),'Table A2 Economic Benefits'!S100)</f>
        <v>0</v>
      </c>
      <c r="T112" s="235">
        <f>IF(ISNUMBER(T48),T48/INDEX($20:$20,MATCH(T$89,$19:$19,0)),'Table A2 Economic Benefits'!T100)</f>
        <v>0</v>
      </c>
      <c r="U112" s="235">
        <f>IF(ISNUMBER(U48),U48/INDEX($20:$20,MATCH(U$89,$19:$19,0)),'Table A2 Economic Benefits'!U100)</f>
        <v>0</v>
      </c>
      <c r="V112" s="235">
        <f>IF(ISNUMBER(V48),V48/INDEX($20:$20,MATCH(V$89,$19:$19,0)),'Table A2 Economic Benefits'!V100)</f>
        <v>0</v>
      </c>
      <c r="W112" s="235">
        <f>IF(ISNUMBER(W48),W48/INDEX($20:$20,MATCH(W$89,$19:$19,0)),'Table A2 Economic Benefits'!W100)</f>
        <v>0</v>
      </c>
      <c r="X112" s="235">
        <f>IF(ISNUMBER(X48),X48/INDEX($20:$20,MATCH(X$89,$19:$19,0)),'Table A2 Economic Benefits'!X100)</f>
        <v>0</v>
      </c>
      <c r="Y112" s="235">
        <f>IF(ISNUMBER(Y48),Y48/INDEX($20:$20,MATCH(Y$89,$19:$19,0)),'Table A2 Economic Benefits'!Y100)</f>
        <v>0</v>
      </c>
      <c r="Z112" s="235">
        <f>IF(ISNUMBER(Z48),Z48/INDEX($20:$20,MATCH(Z$89,$19:$19,0)),'Table A2 Economic Benefits'!Z100)</f>
        <v>0</v>
      </c>
      <c r="AA112" s="235">
        <f>IF(ISNUMBER(AA48),AA48/INDEX($20:$20,MATCH(AA$89,$19:$19,0)),'Table A2 Economic Benefits'!AA100)</f>
        <v>0</v>
      </c>
      <c r="AB112" s="235">
        <f>IF(ISNUMBER(AB48),AB48/INDEX($20:$20,MATCH(AB$89,$19:$19,0)),'Table A2 Economic Benefits'!AB100)</f>
        <v>0</v>
      </c>
      <c r="AC112" s="235">
        <f>IF(ISNUMBER(AC48),AC48/INDEX($20:$20,MATCH(AC$89,$19:$19,0)),'Table A2 Economic Benefits'!AC100)</f>
        <v>0</v>
      </c>
      <c r="AD112" s="235">
        <f>IF(ISNUMBER(AD48),AD48/INDEX($20:$20,MATCH(AD$89,$19:$19,0)),'Table A2 Economic Benefits'!AD100)</f>
        <v>0</v>
      </c>
      <c r="AE112" s="235">
        <f>IF(ISNUMBER(AE48),AE48/INDEX($20:$20,MATCH(AE$89,$19:$19,0)),'Table A2 Economic Benefits'!AE100)</f>
        <v>0</v>
      </c>
      <c r="AF112" s="235">
        <f>IF(ISNUMBER(AF48),AF48/INDEX($20:$20,MATCH(AF$89,$19:$19,0)),'Table A2 Economic Benefits'!AF100)</f>
        <v>0</v>
      </c>
      <c r="AG112" s="235">
        <f>IF(ISNUMBER(AG48),AG48/INDEX($20:$20,MATCH(AG$89,$19:$19,0)),'Table A2 Economic Benefits'!AG100)</f>
        <v>0</v>
      </c>
      <c r="AH112" s="235">
        <f>IF(ISNUMBER(AH48),AH48/INDEX($20:$20,MATCH(AH$89,$19:$19,0)),'Table A2 Economic Benefits'!AH100)</f>
        <v>0</v>
      </c>
      <c r="AI112" s="235">
        <f>IF(ISNUMBER(AI48),AI48/INDEX($20:$20,MATCH(AI$89,$19:$19,0)),'Table A2 Economic Benefits'!AI100)</f>
        <v>0</v>
      </c>
      <c r="AJ112" s="235">
        <f>IF(ISNUMBER(AJ48),AJ48/INDEX($20:$20,MATCH(AJ$89,$19:$19,0)),'Table A2 Economic Benefits'!AJ100)</f>
        <v>0</v>
      </c>
      <c r="AK112" s="235">
        <f>IF(ISNUMBER(AK48),AK48/INDEX($20:$20,MATCH(AK$89,$19:$19,0)),'Table A2 Economic Benefits'!AK100)</f>
        <v>0</v>
      </c>
      <c r="AL112" s="235">
        <f>IF(ISNUMBER(AL48),AL48/INDEX($20:$20,MATCH(AL$89,$19:$19,0)),'Table A2 Economic Benefits'!AL100)</f>
        <v>0</v>
      </c>
      <c r="AM112" s="235">
        <f>IF(ISNUMBER(AM48),AM48/INDEX($20:$20,MATCH(AM$89,$19:$19,0)),'Table A2 Economic Benefits'!AM100)</f>
        <v>0</v>
      </c>
      <c r="AN112" s="235">
        <f>IF(ISNUMBER(AN48),AN48/INDEX($20:$20,MATCH(AN$89,$19:$19,0)),'Table A2 Economic Benefits'!AN100)</f>
        <v>0</v>
      </c>
      <c r="AO112" s="235">
        <f>IF(ISNUMBER(AO48),AO48/INDEX($20:$20,MATCH(AO$89,$19:$19,0)),'Table A2 Economic Benefits'!AO100)</f>
        <v>0</v>
      </c>
      <c r="AP112" s="235">
        <f>IF(ISNUMBER(AP48),AP48/INDEX($20:$20,MATCH(AP$89,$19:$19,0)),'Table A2 Economic Benefits'!AP100)</f>
        <v>0</v>
      </c>
      <c r="AQ112" s="235">
        <f>IF(ISNUMBER(AQ48),AQ48/INDEX($20:$20,MATCH(AQ$89,$19:$19,0)),'Table A2 Economic Benefits'!AQ100)</f>
        <v>0</v>
      </c>
      <c r="AR112" s="235">
        <f>IF(ISNUMBER(AR48),AR48/INDEX($20:$20,MATCH(AR$89,$19:$19,0)),'Table A2 Economic Benefits'!AR100)</f>
        <v>0</v>
      </c>
      <c r="AS112" s="235">
        <f>IF(ISNUMBER(AS48),AS48/INDEX($20:$20,MATCH(AS$89,$19:$19,0)),'Table A2 Economic Benefits'!AS100)</f>
        <v>0</v>
      </c>
      <c r="AT112" s="235">
        <f>IF(ISNUMBER(AT48),AT48/INDEX($20:$20,MATCH(AT$89,$19:$19,0)),'Table A2 Economic Benefits'!AT100)</f>
        <v>0</v>
      </c>
      <c r="AU112" s="235">
        <f>IF(ISNUMBER(AU48),AU48/INDEX($20:$20,MATCH(AU$89,$19:$19,0)),'Table A2 Economic Benefits'!AU100)</f>
        <v>0</v>
      </c>
      <c r="AV112" s="235">
        <f>IF(ISNUMBER(AV48),AV48/INDEX($20:$20,MATCH(AV$89,$19:$19,0)),'Table A2 Economic Benefits'!AV100)</f>
        <v>0</v>
      </c>
      <c r="AW112" s="235">
        <f>IF(ISNUMBER(AW48),AW48/INDEX($20:$20,MATCH(AW$89,$19:$19,0)),'Table A2 Economic Benefits'!AW100)</f>
        <v>0</v>
      </c>
      <c r="AX112" s="235">
        <f>IF(ISNUMBER(AX48),AX48/INDEX($20:$20,MATCH(AX$89,$19:$19,0)),'Table A2 Economic Benefits'!AX100)</f>
        <v>0</v>
      </c>
      <c r="AY112" s="235">
        <f>IF(ISNUMBER(AY48),AY48/INDEX($20:$20,MATCH(AY$89,$19:$19,0)),'Table A2 Economic Benefits'!AY100)</f>
        <v>0</v>
      </c>
      <c r="AZ112" s="235">
        <f>IF(ISNUMBER(AZ48),AZ48/INDEX($20:$20,MATCH(AZ$89,$19:$19,0)),'Table A2 Economic Benefits'!AZ100)</f>
        <v>0</v>
      </c>
      <c r="BA112" s="235">
        <f>IF(ISNUMBER(BA48),BA48/INDEX($20:$20,MATCH(BA$89,$19:$19,0)),'Table A2 Economic Benefits'!BA100)</f>
        <v>0</v>
      </c>
      <c r="BB112" s="235">
        <f>IF(ISNUMBER(BB48),BB48/INDEX($20:$20,MATCH(BB$89,$19:$19,0)),'Table A2 Economic Benefits'!BB100)</f>
        <v>0</v>
      </c>
      <c r="BC112" s="235">
        <f>IF(ISNUMBER(BC48),BC48/INDEX($20:$20,MATCH(BC$89,$19:$19,0)),'Table A2 Economic Benefits'!BC100)</f>
        <v>0</v>
      </c>
      <c r="BD112" s="235">
        <f>IF(ISNUMBER(BD48),BD48/INDEX($20:$20,MATCH(BD$89,$19:$19,0)),'Table A2 Economic Benefits'!BD100)</f>
        <v>0</v>
      </c>
      <c r="BE112" s="235">
        <f>IF(ISNUMBER(BE48),BE48/INDEX($20:$20,MATCH(BE$89,$19:$19,0)),'Table A2 Economic Benefits'!BE100)</f>
        <v>0</v>
      </c>
      <c r="BF112" s="235">
        <f>IF(ISNUMBER(BF48),BF48/INDEX($20:$20,MATCH(BF$89,$19:$19,0)),'Table A2 Economic Benefits'!BF100)</f>
        <v>0</v>
      </c>
      <c r="BG112" s="235">
        <f>IF(ISNUMBER(BG48),BG48/INDEX($20:$20,MATCH(BG$89,$19:$19,0)),'Table A2 Economic Benefits'!BG100)</f>
        <v>0</v>
      </c>
      <c r="BH112" s="235">
        <f>IF(ISNUMBER(BH48),BH48/INDEX($20:$20,MATCH(BH$89,$19:$19,0)),'Table A2 Economic Benefits'!BH100)</f>
        <v>0</v>
      </c>
      <c r="BI112" s="235">
        <f>IF(ISNUMBER(BI48),BI48/INDEX($20:$20,MATCH(BI$89,$19:$19,0)),'Table A2 Economic Benefits'!BI100)</f>
        <v>0</v>
      </c>
      <c r="BJ112" s="235">
        <f>IF(ISNUMBER(BJ48),BJ48/INDEX($20:$20,MATCH(BJ$89,$19:$19,0)),'Table A2 Economic Benefits'!BJ100)</f>
        <v>0</v>
      </c>
      <c r="BK112" s="235">
        <f>IF(ISNUMBER(BK48),BK48/INDEX($20:$20,MATCH(BK$89,$19:$19,0)),'Table A2 Economic Benefits'!BK100)</f>
        <v>0</v>
      </c>
      <c r="BL112" s="235">
        <f>IF(ISNUMBER(BL48),BL48/INDEX($20:$20,MATCH(BL$89,$19:$19,0)),'Table A2 Economic Benefits'!BL100)</f>
        <v>0</v>
      </c>
      <c r="BM112" s="235">
        <f>IF(ISNUMBER(BM48),BM48/INDEX($20:$20,MATCH(BM$89,$19:$19,0)),'Table A2 Economic Benefits'!BM100)</f>
        <v>0</v>
      </c>
      <c r="BN112" s="235">
        <f>IF(ISNUMBER(BN48),BN48/INDEX($20:$20,MATCH(BN$89,$19:$19,0)),'Table A2 Economic Benefits'!BN100)</f>
        <v>0</v>
      </c>
    </row>
    <row r="113" spans="3:66" x14ac:dyDescent="0.4">
      <c r="C113" s="103" t="str">
        <f t="shared" si="25"/>
        <v>&lt;Select&gt;</v>
      </c>
      <c r="D113" s="103" t="str">
        <f t="shared" si="25"/>
        <v>&lt;Select&gt;</v>
      </c>
      <c r="E113" s="103" t="str">
        <f t="shared" si="26"/>
        <v/>
      </c>
      <c r="F113" s="103" t="str">
        <f t="shared" si="26"/>
        <v>&lt;Select&gt;</v>
      </c>
      <c r="G113" s="235">
        <f>IF(ISNUMBER(G49),G49/INDEX($20:$20,MATCH(G$89,$19:$19,0)),'Table A2 Economic Benefits'!G101)</f>
        <v>0</v>
      </c>
      <c r="H113" s="235">
        <f>IF(ISNUMBER(H49),H49/INDEX($20:$20,MATCH(H$89,$19:$19,0)),'Table A2 Economic Benefits'!H101)</f>
        <v>0</v>
      </c>
      <c r="I113" s="235">
        <f>IF(ISNUMBER(I49),I49/INDEX($20:$20,MATCH(I$89,$19:$19,0)),'Table A2 Economic Benefits'!I101)</f>
        <v>0</v>
      </c>
      <c r="J113" s="235">
        <f>IF(ISNUMBER(J49),J49/INDEX($20:$20,MATCH(J$89,$19:$19,0)),'Table A2 Economic Benefits'!J101)</f>
        <v>0</v>
      </c>
      <c r="K113" s="235">
        <f>IF(ISNUMBER(K49),K49/INDEX($20:$20,MATCH(K$89,$19:$19,0)),'Table A2 Economic Benefits'!K101)</f>
        <v>0</v>
      </c>
      <c r="L113" s="235">
        <f>IF(ISNUMBER(L49),L49/INDEX($20:$20,MATCH(L$89,$19:$19,0)),'Table A2 Economic Benefits'!L101)</f>
        <v>0</v>
      </c>
      <c r="M113" s="235">
        <f>IF(ISNUMBER(M49),M49/INDEX($20:$20,MATCH(M$89,$19:$19,0)),'Table A2 Economic Benefits'!M101)</f>
        <v>0</v>
      </c>
      <c r="N113" s="235">
        <f>IF(ISNUMBER(N49),N49/INDEX($20:$20,MATCH(N$89,$19:$19,0)),'Table A2 Economic Benefits'!N101)</f>
        <v>0</v>
      </c>
      <c r="O113" s="235">
        <f>IF(ISNUMBER(O49),O49/INDEX($20:$20,MATCH(O$89,$19:$19,0)),'Table A2 Economic Benefits'!O101)</f>
        <v>0</v>
      </c>
      <c r="P113" s="235">
        <f>IF(ISNUMBER(P49),P49/INDEX($20:$20,MATCH(P$89,$19:$19,0)),'Table A2 Economic Benefits'!P101)</f>
        <v>0</v>
      </c>
      <c r="Q113" s="235">
        <f>IF(ISNUMBER(Q49),Q49/INDEX($20:$20,MATCH(Q$89,$19:$19,0)),'Table A2 Economic Benefits'!Q101)</f>
        <v>0</v>
      </c>
      <c r="R113" s="235">
        <f>IF(ISNUMBER(R49),R49/INDEX($20:$20,MATCH(R$89,$19:$19,0)),'Table A2 Economic Benefits'!R101)</f>
        <v>0</v>
      </c>
      <c r="S113" s="235">
        <f>IF(ISNUMBER(S49),S49/INDEX($20:$20,MATCH(S$89,$19:$19,0)),'Table A2 Economic Benefits'!S101)</f>
        <v>0</v>
      </c>
      <c r="T113" s="235">
        <f>IF(ISNUMBER(T49),T49/INDEX($20:$20,MATCH(T$89,$19:$19,0)),'Table A2 Economic Benefits'!T101)</f>
        <v>0</v>
      </c>
      <c r="U113" s="235">
        <f>IF(ISNUMBER(U49),U49/INDEX($20:$20,MATCH(U$89,$19:$19,0)),'Table A2 Economic Benefits'!U101)</f>
        <v>0</v>
      </c>
      <c r="V113" s="235">
        <f>IF(ISNUMBER(V49),V49/INDEX($20:$20,MATCH(V$89,$19:$19,0)),'Table A2 Economic Benefits'!V101)</f>
        <v>0</v>
      </c>
      <c r="W113" s="235">
        <f>IF(ISNUMBER(W49),W49/INDEX($20:$20,MATCH(W$89,$19:$19,0)),'Table A2 Economic Benefits'!W101)</f>
        <v>0</v>
      </c>
      <c r="X113" s="235">
        <f>IF(ISNUMBER(X49),X49/INDEX($20:$20,MATCH(X$89,$19:$19,0)),'Table A2 Economic Benefits'!X101)</f>
        <v>0</v>
      </c>
      <c r="Y113" s="235">
        <f>IF(ISNUMBER(Y49),Y49/INDEX($20:$20,MATCH(Y$89,$19:$19,0)),'Table A2 Economic Benefits'!Y101)</f>
        <v>0</v>
      </c>
      <c r="Z113" s="235">
        <f>IF(ISNUMBER(Z49),Z49/INDEX($20:$20,MATCH(Z$89,$19:$19,0)),'Table A2 Economic Benefits'!Z101)</f>
        <v>0</v>
      </c>
      <c r="AA113" s="235">
        <f>IF(ISNUMBER(AA49),AA49/INDEX($20:$20,MATCH(AA$89,$19:$19,0)),'Table A2 Economic Benefits'!AA101)</f>
        <v>0</v>
      </c>
      <c r="AB113" s="235">
        <f>IF(ISNUMBER(AB49),AB49/INDEX($20:$20,MATCH(AB$89,$19:$19,0)),'Table A2 Economic Benefits'!AB101)</f>
        <v>0</v>
      </c>
      <c r="AC113" s="235">
        <f>IF(ISNUMBER(AC49),AC49/INDEX($20:$20,MATCH(AC$89,$19:$19,0)),'Table A2 Economic Benefits'!AC101)</f>
        <v>0</v>
      </c>
      <c r="AD113" s="235">
        <f>IF(ISNUMBER(AD49),AD49/INDEX($20:$20,MATCH(AD$89,$19:$19,0)),'Table A2 Economic Benefits'!AD101)</f>
        <v>0</v>
      </c>
      <c r="AE113" s="235">
        <f>IF(ISNUMBER(AE49),AE49/INDEX($20:$20,MATCH(AE$89,$19:$19,0)),'Table A2 Economic Benefits'!AE101)</f>
        <v>0</v>
      </c>
      <c r="AF113" s="235">
        <f>IF(ISNUMBER(AF49),AF49/INDEX($20:$20,MATCH(AF$89,$19:$19,0)),'Table A2 Economic Benefits'!AF101)</f>
        <v>0</v>
      </c>
      <c r="AG113" s="235">
        <f>IF(ISNUMBER(AG49),AG49/INDEX($20:$20,MATCH(AG$89,$19:$19,0)),'Table A2 Economic Benefits'!AG101)</f>
        <v>0</v>
      </c>
      <c r="AH113" s="235">
        <f>IF(ISNUMBER(AH49),AH49/INDEX($20:$20,MATCH(AH$89,$19:$19,0)),'Table A2 Economic Benefits'!AH101)</f>
        <v>0</v>
      </c>
      <c r="AI113" s="235">
        <f>IF(ISNUMBER(AI49),AI49/INDEX($20:$20,MATCH(AI$89,$19:$19,0)),'Table A2 Economic Benefits'!AI101)</f>
        <v>0</v>
      </c>
      <c r="AJ113" s="235">
        <f>IF(ISNUMBER(AJ49),AJ49/INDEX($20:$20,MATCH(AJ$89,$19:$19,0)),'Table A2 Economic Benefits'!AJ101)</f>
        <v>0</v>
      </c>
      <c r="AK113" s="235">
        <f>IF(ISNUMBER(AK49),AK49/INDEX($20:$20,MATCH(AK$89,$19:$19,0)),'Table A2 Economic Benefits'!AK101)</f>
        <v>0</v>
      </c>
      <c r="AL113" s="235">
        <f>IF(ISNUMBER(AL49),AL49/INDEX($20:$20,MATCH(AL$89,$19:$19,0)),'Table A2 Economic Benefits'!AL101)</f>
        <v>0</v>
      </c>
      <c r="AM113" s="235">
        <f>IF(ISNUMBER(AM49),AM49/INDEX($20:$20,MATCH(AM$89,$19:$19,0)),'Table A2 Economic Benefits'!AM101)</f>
        <v>0</v>
      </c>
      <c r="AN113" s="235">
        <f>IF(ISNUMBER(AN49),AN49/INDEX($20:$20,MATCH(AN$89,$19:$19,0)),'Table A2 Economic Benefits'!AN101)</f>
        <v>0</v>
      </c>
      <c r="AO113" s="235">
        <f>IF(ISNUMBER(AO49),AO49/INDEX($20:$20,MATCH(AO$89,$19:$19,0)),'Table A2 Economic Benefits'!AO101)</f>
        <v>0</v>
      </c>
      <c r="AP113" s="235">
        <f>IF(ISNUMBER(AP49),AP49/INDEX($20:$20,MATCH(AP$89,$19:$19,0)),'Table A2 Economic Benefits'!AP101)</f>
        <v>0</v>
      </c>
      <c r="AQ113" s="235">
        <f>IF(ISNUMBER(AQ49),AQ49/INDEX($20:$20,MATCH(AQ$89,$19:$19,0)),'Table A2 Economic Benefits'!AQ101)</f>
        <v>0</v>
      </c>
      <c r="AR113" s="235">
        <f>IF(ISNUMBER(AR49),AR49/INDEX($20:$20,MATCH(AR$89,$19:$19,0)),'Table A2 Economic Benefits'!AR101)</f>
        <v>0</v>
      </c>
      <c r="AS113" s="235">
        <f>IF(ISNUMBER(AS49),AS49/INDEX($20:$20,MATCH(AS$89,$19:$19,0)),'Table A2 Economic Benefits'!AS101)</f>
        <v>0</v>
      </c>
      <c r="AT113" s="235">
        <f>IF(ISNUMBER(AT49),AT49/INDEX($20:$20,MATCH(AT$89,$19:$19,0)),'Table A2 Economic Benefits'!AT101)</f>
        <v>0</v>
      </c>
      <c r="AU113" s="235">
        <f>IF(ISNUMBER(AU49),AU49/INDEX($20:$20,MATCH(AU$89,$19:$19,0)),'Table A2 Economic Benefits'!AU101)</f>
        <v>0</v>
      </c>
      <c r="AV113" s="235">
        <f>IF(ISNUMBER(AV49),AV49/INDEX($20:$20,MATCH(AV$89,$19:$19,0)),'Table A2 Economic Benefits'!AV101)</f>
        <v>0</v>
      </c>
      <c r="AW113" s="235">
        <f>IF(ISNUMBER(AW49),AW49/INDEX($20:$20,MATCH(AW$89,$19:$19,0)),'Table A2 Economic Benefits'!AW101)</f>
        <v>0</v>
      </c>
      <c r="AX113" s="235">
        <f>IF(ISNUMBER(AX49),AX49/INDEX($20:$20,MATCH(AX$89,$19:$19,0)),'Table A2 Economic Benefits'!AX101)</f>
        <v>0</v>
      </c>
      <c r="AY113" s="235">
        <f>IF(ISNUMBER(AY49),AY49/INDEX($20:$20,MATCH(AY$89,$19:$19,0)),'Table A2 Economic Benefits'!AY101)</f>
        <v>0</v>
      </c>
      <c r="AZ113" s="235">
        <f>IF(ISNUMBER(AZ49),AZ49/INDEX($20:$20,MATCH(AZ$89,$19:$19,0)),'Table A2 Economic Benefits'!AZ101)</f>
        <v>0</v>
      </c>
      <c r="BA113" s="235">
        <f>IF(ISNUMBER(BA49),BA49/INDEX($20:$20,MATCH(BA$89,$19:$19,0)),'Table A2 Economic Benefits'!BA101)</f>
        <v>0</v>
      </c>
      <c r="BB113" s="235">
        <f>IF(ISNUMBER(BB49),BB49/INDEX($20:$20,MATCH(BB$89,$19:$19,0)),'Table A2 Economic Benefits'!BB101)</f>
        <v>0</v>
      </c>
      <c r="BC113" s="235">
        <f>IF(ISNUMBER(BC49),BC49/INDEX($20:$20,MATCH(BC$89,$19:$19,0)),'Table A2 Economic Benefits'!BC101)</f>
        <v>0</v>
      </c>
      <c r="BD113" s="235">
        <f>IF(ISNUMBER(BD49),BD49/INDEX($20:$20,MATCH(BD$89,$19:$19,0)),'Table A2 Economic Benefits'!BD101)</f>
        <v>0</v>
      </c>
      <c r="BE113" s="235">
        <f>IF(ISNUMBER(BE49),BE49/INDEX($20:$20,MATCH(BE$89,$19:$19,0)),'Table A2 Economic Benefits'!BE101)</f>
        <v>0</v>
      </c>
      <c r="BF113" s="235">
        <f>IF(ISNUMBER(BF49),BF49/INDEX($20:$20,MATCH(BF$89,$19:$19,0)),'Table A2 Economic Benefits'!BF101)</f>
        <v>0</v>
      </c>
      <c r="BG113" s="235">
        <f>IF(ISNUMBER(BG49),BG49/INDEX($20:$20,MATCH(BG$89,$19:$19,0)),'Table A2 Economic Benefits'!BG101)</f>
        <v>0</v>
      </c>
      <c r="BH113" s="235">
        <f>IF(ISNUMBER(BH49),BH49/INDEX($20:$20,MATCH(BH$89,$19:$19,0)),'Table A2 Economic Benefits'!BH101)</f>
        <v>0</v>
      </c>
      <c r="BI113" s="235">
        <f>IF(ISNUMBER(BI49),BI49/INDEX($20:$20,MATCH(BI$89,$19:$19,0)),'Table A2 Economic Benefits'!BI101)</f>
        <v>0</v>
      </c>
      <c r="BJ113" s="235">
        <f>IF(ISNUMBER(BJ49),BJ49/INDEX($20:$20,MATCH(BJ$89,$19:$19,0)),'Table A2 Economic Benefits'!BJ101)</f>
        <v>0</v>
      </c>
      <c r="BK113" s="235">
        <f>IF(ISNUMBER(BK49),BK49/INDEX($20:$20,MATCH(BK$89,$19:$19,0)),'Table A2 Economic Benefits'!BK101)</f>
        <v>0</v>
      </c>
      <c r="BL113" s="235">
        <f>IF(ISNUMBER(BL49),BL49/INDEX($20:$20,MATCH(BL$89,$19:$19,0)),'Table A2 Economic Benefits'!BL101)</f>
        <v>0</v>
      </c>
      <c r="BM113" s="235">
        <f>IF(ISNUMBER(BM49),BM49/INDEX($20:$20,MATCH(BM$89,$19:$19,0)),'Table A2 Economic Benefits'!BM101)</f>
        <v>0</v>
      </c>
      <c r="BN113" s="235">
        <f>IF(ISNUMBER(BN49),BN49/INDEX($20:$20,MATCH(BN$89,$19:$19,0)),'Table A2 Economic Benefits'!BN101)</f>
        <v>0</v>
      </c>
    </row>
    <row r="114" spans="3:66" x14ac:dyDescent="0.4">
      <c r="C114" s="103" t="str">
        <f t="shared" si="25"/>
        <v>&lt;Select&gt;</v>
      </c>
      <c r="D114" s="103" t="str">
        <f t="shared" si="25"/>
        <v>&lt;Select&gt;</v>
      </c>
      <c r="E114" s="103" t="str">
        <f t="shared" si="26"/>
        <v/>
      </c>
      <c r="F114" s="103" t="str">
        <f t="shared" si="26"/>
        <v>&lt;Select&gt;</v>
      </c>
      <c r="G114" s="235">
        <f>IF(ISNUMBER(G50),G50/INDEX($20:$20,MATCH(G$89,$19:$19,0)),'Table A2 Economic Benefits'!G102)</f>
        <v>0</v>
      </c>
      <c r="H114" s="235">
        <f>IF(ISNUMBER(H50),H50/INDEX($20:$20,MATCH(H$89,$19:$19,0)),'Table A2 Economic Benefits'!H102)</f>
        <v>0</v>
      </c>
      <c r="I114" s="235">
        <f>IF(ISNUMBER(I50),I50/INDEX($20:$20,MATCH(I$89,$19:$19,0)),'Table A2 Economic Benefits'!I102)</f>
        <v>0</v>
      </c>
      <c r="J114" s="235">
        <f>IF(ISNUMBER(J50),J50/INDEX($20:$20,MATCH(J$89,$19:$19,0)),'Table A2 Economic Benefits'!J102)</f>
        <v>0</v>
      </c>
      <c r="K114" s="235">
        <f>IF(ISNUMBER(K50),K50/INDEX($20:$20,MATCH(K$89,$19:$19,0)),'Table A2 Economic Benefits'!K102)</f>
        <v>0</v>
      </c>
      <c r="L114" s="235">
        <f>IF(ISNUMBER(L50),L50/INDEX($20:$20,MATCH(L$89,$19:$19,0)),'Table A2 Economic Benefits'!L102)</f>
        <v>0</v>
      </c>
      <c r="M114" s="235">
        <f>IF(ISNUMBER(M50),M50/INDEX($20:$20,MATCH(M$89,$19:$19,0)),'Table A2 Economic Benefits'!M102)</f>
        <v>0</v>
      </c>
      <c r="N114" s="235">
        <f>IF(ISNUMBER(N50),N50/INDEX($20:$20,MATCH(N$89,$19:$19,0)),'Table A2 Economic Benefits'!N102)</f>
        <v>0</v>
      </c>
      <c r="O114" s="235">
        <f>IF(ISNUMBER(O50),O50/INDEX($20:$20,MATCH(O$89,$19:$19,0)),'Table A2 Economic Benefits'!O102)</f>
        <v>0</v>
      </c>
      <c r="P114" s="235">
        <f>IF(ISNUMBER(P50),P50/INDEX($20:$20,MATCH(P$89,$19:$19,0)),'Table A2 Economic Benefits'!P102)</f>
        <v>0</v>
      </c>
      <c r="Q114" s="235">
        <f>IF(ISNUMBER(Q50),Q50/INDEX($20:$20,MATCH(Q$89,$19:$19,0)),'Table A2 Economic Benefits'!Q102)</f>
        <v>0</v>
      </c>
      <c r="R114" s="235">
        <f>IF(ISNUMBER(R50),R50/INDEX($20:$20,MATCH(R$89,$19:$19,0)),'Table A2 Economic Benefits'!R102)</f>
        <v>0</v>
      </c>
      <c r="S114" s="235">
        <f>IF(ISNUMBER(S50),S50/INDEX($20:$20,MATCH(S$89,$19:$19,0)),'Table A2 Economic Benefits'!S102)</f>
        <v>0</v>
      </c>
      <c r="T114" s="235">
        <f>IF(ISNUMBER(T50),T50/INDEX($20:$20,MATCH(T$89,$19:$19,0)),'Table A2 Economic Benefits'!T102)</f>
        <v>0</v>
      </c>
      <c r="U114" s="235">
        <f>IF(ISNUMBER(U50),U50/INDEX($20:$20,MATCH(U$89,$19:$19,0)),'Table A2 Economic Benefits'!U102)</f>
        <v>0</v>
      </c>
      <c r="V114" s="235">
        <f>IF(ISNUMBER(V50),V50/INDEX($20:$20,MATCH(V$89,$19:$19,0)),'Table A2 Economic Benefits'!V102)</f>
        <v>0</v>
      </c>
      <c r="W114" s="235">
        <f>IF(ISNUMBER(W50),W50/INDEX($20:$20,MATCH(W$89,$19:$19,0)),'Table A2 Economic Benefits'!W102)</f>
        <v>0</v>
      </c>
      <c r="X114" s="235">
        <f>IF(ISNUMBER(X50),X50/INDEX($20:$20,MATCH(X$89,$19:$19,0)),'Table A2 Economic Benefits'!X102)</f>
        <v>0</v>
      </c>
      <c r="Y114" s="235">
        <f>IF(ISNUMBER(Y50),Y50/INDEX($20:$20,MATCH(Y$89,$19:$19,0)),'Table A2 Economic Benefits'!Y102)</f>
        <v>0</v>
      </c>
      <c r="Z114" s="235">
        <f>IF(ISNUMBER(Z50),Z50/INDEX($20:$20,MATCH(Z$89,$19:$19,0)),'Table A2 Economic Benefits'!Z102)</f>
        <v>0</v>
      </c>
      <c r="AA114" s="235">
        <f>IF(ISNUMBER(AA50),AA50/INDEX($20:$20,MATCH(AA$89,$19:$19,0)),'Table A2 Economic Benefits'!AA102)</f>
        <v>0</v>
      </c>
      <c r="AB114" s="235">
        <f>IF(ISNUMBER(AB50),AB50/INDEX($20:$20,MATCH(AB$89,$19:$19,0)),'Table A2 Economic Benefits'!AB102)</f>
        <v>0</v>
      </c>
      <c r="AC114" s="235">
        <f>IF(ISNUMBER(AC50),AC50/INDEX($20:$20,MATCH(AC$89,$19:$19,0)),'Table A2 Economic Benefits'!AC102)</f>
        <v>0</v>
      </c>
      <c r="AD114" s="235">
        <f>IF(ISNUMBER(AD50),AD50/INDEX($20:$20,MATCH(AD$89,$19:$19,0)),'Table A2 Economic Benefits'!AD102)</f>
        <v>0</v>
      </c>
      <c r="AE114" s="235">
        <f>IF(ISNUMBER(AE50),AE50/INDEX($20:$20,MATCH(AE$89,$19:$19,0)),'Table A2 Economic Benefits'!AE102)</f>
        <v>0</v>
      </c>
      <c r="AF114" s="235">
        <f>IF(ISNUMBER(AF50),AF50/INDEX($20:$20,MATCH(AF$89,$19:$19,0)),'Table A2 Economic Benefits'!AF102)</f>
        <v>0</v>
      </c>
      <c r="AG114" s="235">
        <f>IF(ISNUMBER(AG50),AG50/INDEX($20:$20,MATCH(AG$89,$19:$19,0)),'Table A2 Economic Benefits'!AG102)</f>
        <v>0</v>
      </c>
      <c r="AH114" s="235">
        <f>IF(ISNUMBER(AH50),AH50/INDEX($20:$20,MATCH(AH$89,$19:$19,0)),'Table A2 Economic Benefits'!AH102)</f>
        <v>0</v>
      </c>
      <c r="AI114" s="235">
        <f>IF(ISNUMBER(AI50),AI50/INDEX($20:$20,MATCH(AI$89,$19:$19,0)),'Table A2 Economic Benefits'!AI102)</f>
        <v>0</v>
      </c>
      <c r="AJ114" s="235">
        <f>IF(ISNUMBER(AJ50),AJ50/INDEX($20:$20,MATCH(AJ$89,$19:$19,0)),'Table A2 Economic Benefits'!AJ102)</f>
        <v>0</v>
      </c>
      <c r="AK114" s="235">
        <f>IF(ISNUMBER(AK50),AK50/INDEX($20:$20,MATCH(AK$89,$19:$19,0)),'Table A2 Economic Benefits'!AK102)</f>
        <v>0</v>
      </c>
      <c r="AL114" s="235">
        <f>IF(ISNUMBER(AL50),AL50/INDEX($20:$20,MATCH(AL$89,$19:$19,0)),'Table A2 Economic Benefits'!AL102)</f>
        <v>0</v>
      </c>
      <c r="AM114" s="235">
        <f>IF(ISNUMBER(AM50),AM50/INDEX($20:$20,MATCH(AM$89,$19:$19,0)),'Table A2 Economic Benefits'!AM102)</f>
        <v>0</v>
      </c>
      <c r="AN114" s="235">
        <f>IF(ISNUMBER(AN50),AN50/INDEX($20:$20,MATCH(AN$89,$19:$19,0)),'Table A2 Economic Benefits'!AN102)</f>
        <v>0</v>
      </c>
      <c r="AO114" s="235">
        <f>IF(ISNUMBER(AO50),AO50/INDEX($20:$20,MATCH(AO$89,$19:$19,0)),'Table A2 Economic Benefits'!AO102)</f>
        <v>0</v>
      </c>
      <c r="AP114" s="235">
        <f>IF(ISNUMBER(AP50),AP50/INDEX($20:$20,MATCH(AP$89,$19:$19,0)),'Table A2 Economic Benefits'!AP102)</f>
        <v>0</v>
      </c>
      <c r="AQ114" s="235">
        <f>IF(ISNUMBER(AQ50),AQ50/INDEX($20:$20,MATCH(AQ$89,$19:$19,0)),'Table A2 Economic Benefits'!AQ102)</f>
        <v>0</v>
      </c>
      <c r="AR114" s="235">
        <f>IF(ISNUMBER(AR50),AR50/INDEX($20:$20,MATCH(AR$89,$19:$19,0)),'Table A2 Economic Benefits'!AR102)</f>
        <v>0</v>
      </c>
      <c r="AS114" s="235">
        <f>IF(ISNUMBER(AS50),AS50/INDEX($20:$20,MATCH(AS$89,$19:$19,0)),'Table A2 Economic Benefits'!AS102)</f>
        <v>0</v>
      </c>
      <c r="AT114" s="235">
        <f>IF(ISNUMBER(AT50),AT50/INDEX($20:$20,MATCH(AT$89,$19:$19,0)),'Table A2 Economic Benefits'!AT102)</f>
        <v>0</v>
      </c>
      <c r="AU114" s="235">
        <f>IF(ISNUMBER(AU50),AU50/INDEX($20:$20,MATCH(AU$89,$19:$19,0)),'Table A2 Economic Benefits'!AU102)</f>
        <v>0</v>
      </c>
      <c r="AV114" s="235">
        <f>IF(ISNUMBER(AV50),AV50/INDEX($20:$20,MATCH(AV$89,$19:$19,0)),'Table A2 Economic Benefits'!AV102)</f>
        <v>0</v>
      </c>
      <c r="AW114" s="235">
        <f>IF(ISNUMBER(AW50),AW50/INDEX($20:$20,MATCH(AW$89,$19:$19,0)),'Table A2 Economic Benefits'!AW102)</f>
        <v>0</v>
      </c>
      <c r="AX114" s="235">
        <f>IF(ISNUMBER(AX50),AX50/INDEX($20:$20,MATCH(AX$89,$19:$19,0)),'Table A2 Economic Benefits'!AX102)</f>
        <v>0</v>
      </c>
      <c r="AY114" s="235">
        <f>IF(ISNUMBER(AY50),AY50/INDEX($20:$20,MATCH(AY$89,$19:$19,0)),'Table A2 Economic Benefits'!AY102)</f>
        <v>0</v>
      </c>
      <c r="AZ114" s="235">
        <f>IF(ISNUMBER(AZ50),AZ50/INDEX($20:$20,MATCH(AZ$89,$19:$19,0)),'Table A2 Economic Benefits'!AZ102)</f>
        <v>0</v>
      </c>
      <c r="BA114" s="235">
        <f>IF(ISNUMBER(BA50),BA50/INDEX($20:$20,MATCH(BA$89,$19:$19,0)),'Table A2 Economic Benefits'!BA102)</f>
        <v>0</v>
      </c>
      <c r="BB114" s="235">
        <f>IF(ISNUMBER(BB50),BB50/INDEX($20:$20,MATCH(BB$89,$19:$19,0)),'Table A2 Economic Benefits'!BB102)</f>
        <v>0</v>
      </c>
      <c r="BC114" s="235">
        <f>IF(ISNUMBER(BC50),BC50/INDEX($20:$20,MATCH(BC$89,$19:$19,0)),'Table A2 Economic Benefits'!BC102)</f>
        <v>0</v>
      </c>
      <c r="BD114" s="235">
        <f>IF(ISNUMBER(BD50),BD50/INDEX($20:$20,MATCH(BD$89,$19:$19,0)),'Table A2 Economic Benefits'!BD102)</f>
        <v>0</v>
      </c>
      <c r="BE114" s="235">
        <f>IF(ISNUMBER(BE50),BE50/INDEX($20:$20,MATCH(BE$89,$19:$19,0)),'Table A2 Economic Benefits'!BE102)</f>
        <v>0</v>
      </c>
      <c r="BF114" s="235">
        <f>IF(ISNUMBER(BF50),BF50/INDEX($20:$20,MATCH(BF$89,$19:$19,0)),'Table A2 Economic Benefits'!BF102)</f>
        <v>0</v>
      </c>
      <c r="BG114" s="235">
        <f>IF(ISNUMBER(BG50),BG50/INDEX($20:$20,MATCH(BG$89,$19:$19,0)),'Table A2 Economic Benefits'!BG102)</f>
        <v>0</v>
      </c>
      <c r="BH114" s="235">
        <f>IF(ISNUMBER(BH50),BH50/INDEX($20:$20,MATCH(BH$89,$19:$19,0)),'Table A2 Economic Benefits'!BH102)</f>
        <v>0</v>
      </c>
      <c r="BI114" s="235">
        <f>IF(ISNUMBER(BI50),BI50/INDEX($20:$20,MATCH(BI$89,$19:$19,0)),'Table A2 Economic Benefits'!BI102)</f>
        <v>0</v>
      </c>
      <c r="BJ114" s="235">
        <f>IF(ISNUMBER(BJ50),BJ50/INDEX($20:$20,MATCH(BJ$89,$19:$19,0)),'Table A2 Economic Benefits'!BJ102)</f>
        <v>0</v>
      </c>
      <c r="BK114" s="235">
        <f>IF(ISNUMBER(BK50),BK50/INDEX($20:$20,MATCH(BK$89,$19:$19,0)),'Table A2 Economic Benefits'!BK102)</f>
        <v>0</v>
      </c>
      <c r="BL114" s="235">
        <f>IF(ISNUMBER(BL50),BL50/INDEX($20:$20,MATCH(BL$89,$19:$19,0)),'Table A2 Economic Benefits'!BL102)</f>
        <v>0</v>
      </c>
      <c r="BM114" s="235">
        <f>IF(ISNUMBER(BM50),BM50/INDEX($20:$20,MATCH(BM$89,$19:$19,0)),'Table A2 Economic Benefits'!BM102)</f>
        <v>0</v>
      </c>
      <c r="BN114" s="235">
        <f>IF(ISNUMBER(BN50),BN50/INDEX($20:$20,MATCH(BN$89,$19:$19,0)),'Table A2 Economic Benefits'!BN102)</f>
        <v>0</v>
      </c>
    </row>
    <row r="115" spans="3:66" x14ac:dyDescent="0.4">
      <c r="C115" s="103" t="str">
        <f t="shared" si="25"/>
        <v>&lt;Select&gt;</v>
      </c>
      <c r="D115" s="103" t="str">
        <f t="shared" si="25"/>
        <v>&lt;Select&gt;</v>
      </c>
      <c r="E115" s="103" t="str">
        <f t="shared" si="26"/>
        <v/>
      </c>
      <c r="F115" s="103" t="str">
        <f t="shared" si="26"/>
        <v>&lt;Select&gt;</v>
      </c>
      <c r="G115" s="235">
        <f>IF(ISNUMBER(G51),G51/INDEX($20:$20,MATCH(G$89,$19:$19,0)),'Table A2 Economic Benefits'!G103)</f>
        <v>0</v>
      </c>
      <c r="H115" s="235">
        <f>IF(ISNUMBER(H51),H51/INDEX($20:$20,MATCH(H$89,$19:$19,0)),'Table A2 Economic Benefits'!H103)</f>
        <v>0</v>
      </c>
      <c r="I115" s="235">
        <f>IF(ISNUMBER(I51),I51/INDEX($20:$20,MATCH(I$89,$19:$19,0)),'Table A2 Economic Benefits'!I103)</f>
        <v>0</v>
      </c>
      <c r="J115" s="235">
        <f>IF(ISNUMBER(J51),J51/INDEX($20:$20,MATCH(J$89,$19:$19,0)),'Table A2 Economic Benefits'!J103)</f>
        <v>0</v>
      </c>
      <c r="K115" s="235">
        <f>IF(ISNUMBER(K51),K51/INDEX($20:$20,MATCH(K$89,$19:$19,0)),'Table A2 Economic Benefits'!K103)</f>
        <v>0</v>
      </c>
      <c r="L115" s="235">
        <f>IF(ISNUMBER(L51),L51/INDEX($20:$20,MATCH(L$89,$19:$19,0)),'Table A2 Economic Benefits'!L103)</f>
        <v>0</v>
      </c>
      <c r="M115" s="235">
        <f>IF(ISNUMBER(M51),M51/INDEX($20:$20,MATCH(M$89,$19:$19,0)),'Table A2 Economic Benefits'!M103)</f>
        <v>0</v>
      </c>
      <c r="N115" s="235">
        <f>IF(ISNUMBER(N51),N51/INDEX($20:$20,MATCH(N$89,$19:$19,0)),'Table A2 Economic Benefits'!N103)</f>
        <v>0</v>
      </c>
      <c r="O115" s="235">
        <f>IF(ISNUMBER(O51),O51/INDEX($20:$20,MATCH(O$89,$19:$19,0)),'Table A2 Economic Benefits'!O103)</f>
        <v>0</v>
      </c>
      <c r="P115" s="235">
        <f>IF(ISNUMBER(P51),P51/INDEX($20:$20,MATCH(P$89,$19:$19,0)),'Table A2 Economic Benefits'!P103)</f>
        <v>0</v>
      </c>
      <c r="Q115" s="235">
        <f>IF(ISNUMBER(Q51),Q51/INDEX($20:$20,MATCH(Q$89,$19:$19,0)),'Table A2 Economic Benefits'!Q103)</f>
        <v>0</v>
      </c>
      <c r="R115" s="235">
        <f>IF(ISNUMBER(R51),R51/INDEX($20:$20,MATCH(R$89,$19:$19,0)),'Table A2 Economic Benefits'!R103)</f>
        <v>0</v>
      </c>
      <c r="S115" s="235">
        <f>IF(ISNUMBER(S51),S51/INDEX($20:$20,MATCH(S$89,$19:$19,0)),'Table A2 Economic Benefits'!S103)</f>
        <v>0</v>
      </c>
      <c r="T115" s="235">
        <f>IF(ISNUMBER(T51),T51/INDEX($20:$20,MATCH(T$89,$19:$19,0)),'Table A2 Economic Benefits'!T103)</f>
        <v>0</v>
      </c>
      <c r="U115" s="235">
        <f>IF(ISNUMBER(U51),U51/INDEX($20:$20,MATCH(U$89,$19:$19,0)),'Table A2 Economic Benefits'!U103)</f>
        <v>0</v>
      </c>
      <c r="V115" s="235">
        <f>IF(ISNUMBER(V51),V51/INDEX($20:$20,MATCH(V$89,$19:$19,0)),'Table A2 Economic Benefits'!V103)</f>
        <v>0</v>
      </c>
      <c r="W115" s="235">
        <f>IF(ISNUMBER(W51),W51/INDEX($20:$20,MATCH(W$89,$19:$19,0)),'Table A2 Economic Benefits'!W103)</f>
        <v>0</v>
      </c>
      <c r="X115" s="235">
        <f>IF(ISNUMBER(X51),X51/INDEX($20:$20,MATCH(X$89,$19:$19,0)),'Table A2 Economic Benefits'!X103)</f>
        <v>0</v>
      </c>
      <c r="Y115" s="235">
        <f>IF(ISNUMBER(Y51),Y51/INDEX($20:$20,MATCH(Y$89,$19:$19,0)),'Table A2 Economic Benefits'!Y103)</f>
        <v>0</v>
      </c>
      <c r="Z115" s="235">
        <f>IF(ISNUMBER(Z51),Z51/INDEX($20:$20,MATCH(Z$89,$19:$19,0)),'Table A2 Economic Benefits'!Z103)</f>
        <v>0</v>
      </c>
      <c r="AA115" s="235">
        <f>IF(ISNUMBER(AA51),AA51/INDEX($20:$20,MATCH(AA$89,$19:$19,0)),'Table A2 Economic Benefits'!AA103)</f>
        <v>0</v>
      </c>
      <c r="AB115" s="235">
        <f>IF(ISNUMBER(AB51),AB51/INDEX($20:$20,MATCH(AB$89,$19:$19,0)),'Table A2 Economic Benefits'!AB103)</f>
        <v>0</v>
      </c>
      <c r="AC115" s="235">
        <f>IF(ISNUMBER(AC51),AC51/INDEX($20:$20,MATCH(AC$89,$19:$19,0)),'Table A2 Economic Benefits'!AC103)</f>
        <v>0</v>
      </c>
      <c r="AD115" s="235">
        <f>IF(ISNUMBER(AD51),AD51/INDEX($20:$20,MATCH(AD$89,$19:$19,0)),'Table A2 Economic Benefits'!AD103)</f>
        <v>0</v>
      </c>
      <c r="AE115" s="235">
        <f>IF(ISNUMBER(AE51),AE51/INDEX($20:$20,MATCH(AE$89,$19:$19,0)),'Table A2 Economic Benefits'!AE103)</f>
        <v>0</v>
      </c>
      <c r="AF115" s="235">
        <f>IF(ISNUMBER(AF51),AF51/INDEX($20:$20,MATCH(AF$89,$19:$19,0)),'Table A2 Economic Benefits'!AF103)</f>
        <v>0</v>
      </c>
      <c r="AG115" s="235">
        <f>IF(ISNUMBER(AG51),AG51/INDEX($20:$20,MATCH(AG$89,$19:$19,0)),'Table A2 Economic Benefits'!AG103)</f>
        <v>0</v>
      </c>
      <c r="AH115" s="235">
        <f>IF(ISNUMBER(AH51),AH51/INDEX($20:$20,MATCH(AH$89,$19:$19,0)),'Table A2 Economic Benefits'!AH103)</f>
        <v>0</v>
      </c>
      <c r="AI115" s="235">
        <f>IF(ISNUMBER(AI51),AI51/INDEX($20:$20,MATCH(AI$89,$19:$19,0)),'Table A2 Economic Benefits'!AI103)</f>
        <v>0</v>
      </c>
      <c r="AJ115" s="235">
        <f>IF(ISNUMBER(AJ51),AJ51/INDEX($20:$20,MATCH(AJ$89,$19:$19,0)),'Table A2 Economic Benefits'!AJ103)</f>
        <v>0</v>
      </c>
      <c r="AK115" s="235">
        <f>IF(ISNUMBER(AK51),AK51/INDEX($20:$20,MATCH(AK$89,$19:$19,0)),'Table A2 Economic Benefits'!AK103)</f>
        <v>0</v>
      </c>
      <c r="AL115" s="235">
        <f>IF(ISNUMBER(AL51),AL51/INDEX($20:$20,MATCH(AL$89,$19:$19,0)),'Table A2 Economic Benefits'!AL103)</f>
        <v>0</v>
      </c>
      <c r="AM115" s="235">
        <f>IF(ISNUMBER(AM51),AM51/INDEX($20:$20,MATCH(AM$89,$19:$19,0)),'Table A2 Economic Benefits'!AM103)</f>
        <v>0</v>
      </c>
      <c r="AN115" s="235">
        <f>IF(ISNUMBER(AN51),AN51/INDEX($20:$20,MATCH(AN$89,$19:$19,0)),'Table A2 Economic Benefits'!AN103)</f>
        <v>0</v>
      </c>
      <c r="AO115" s="235">
        <f>IF(ISNUMBER(AO51),AO51/INDEX($20:$20,MATCH(AO$89,$19:$19,0)),'Table A2 Economic Benefits'!AO103)</f>
        <v>0</v>
      </c>
      <c r="AP115" s="235">
        <f>IF(ISNUMBER(AP51),AP51/INDEX($20:$20,MATCH(AP$89,$19:$19,0)),'Table A2 Economic Benefits'!AP103)</f>
        <v>0</v>
      </c>
      <c r="AQ115" s="235">
        <f>IF(ISNUMBER(AQ51),AQ51/INDEX($20:$20,MATCH(AQ$89,$19:$19,0)),'Table A2 Economic Benefits'!AQ103)</f>
        <v>0</v>
      </c>
      <c r="AR115" s="235">
        <f>IF(ISNUMBER(AR51),AR51/INDEX($20:$20,MATCH(AR$89,$19:$19,0)),'Table A2 Economic Benefits'!AR103)</f>
        <v>0</v>
      </c>
      <c r="AS115" s="235">
        <f>IF(ISNUMBER(AS51),AS51/INDEX($20:$20,MATCH(AS$89,$19:$19,0)),'Table A2 Economic Benefits'!AS103)</f>
        <v>0</v>
      </c>
      <c r="AT115" s="235">
        <f>IF(ISNUMBER(AT51),AT51/INDEX($20:$20,MATCH(AT$89,$19:$19,0)),'Table A2 Economic Benefits'!AT103)</f>
        <v>0</v>
      </c>
      <c r="AU115" s="235">
        <f>IF(ISNUMBER(AU51),AU51/INDEX($20:$20,MATCH(AU$89,$19:$19,0)),'Table A2 Economic Benefits'!AU103)</f>
        <v>0</v>
      </c>
      <c r="AV115" s="235">
        <f>IF(ISNUMBER(AV51),AV51/INDEX($20:$20,MATCH(AV$89,$19:$19,0)),'Table A2 Economic Benefits'!AV103)</f>
        <v>0</v>
      </c>
      <c r="AW115" s="235">
        <f>IF(ISNUMBER(AW51),AW51/INDEX($20:$20,MATCH(AW$89,$19:$19,0)),'Table A2 Economic Benefits'!AW103)</f>
        <v>0</v>
      </c>
      <c r="AX115" s="235">
        <f>IF(ISNUMBER(AX51),AX51/INDEX($20:$20,MATCH(AX$89,$19:$19,0)),'Table A2 Economic Benefits'!AX103)</f>
        <v>0</v>
      </c>
      <c r="AY115" s="235">
        <f>IF(ISNUMBER(AY51),AY51/INDEX($20:$20,MATCH(AY$89,$19:$19,0)),'Table A2 Economic Benefits'!AY103)</f>
        <v>0</v>
      </c>
      <c r="AZ115" s="235">
        <f>IF(ISNUMBER(AZ51),AZ51/INDEX($20:$20,MATCH(AZ$89,$19:$19,0)),'Table A2 Economic Benefits'!AZ103)</f>
        <v>0</v>
      </c>
      <c r="BA115" s="235">
        <f>IF(ISNUMBER(BA51),BA51/INDEX($20:$20,MATCH(BA$89,$19:$19,0)),'Table A2 Economic Benefits'!BA103)</f>
        <v>0</v>
      </c>
      <c r="BB115" s="235">
        <f>IF(ISNUMBER(BB51),BB51/INDEX($20:$20,MATCH(BB$89,$19:$19,0)),'Table A2 Economic Benefits'!BB103)</f>
        <v>0</v>
      </c>
      <c r="BC115" s="235">
        <f>IF(ISNUMBER(BC51),BC51/INDEX($20:$20,MATCH(BC$89,$19:$19,0)),'Table A2 Economic Benefits'!BC103)</f>
        <v>0</v>
      </c>
      <c r="BD115" s="235">
        <f>IF(ISNUMBER(BD51),BD51/INDEX($20:$20,MATCH(BD$89,$19:$19,0)),'Table A2 Economic Benefits'!BD103)</f>
        <v>0</v>
      </c>
      <c r="BE115" s="235">
        <f>IF(ISNUMBER(BE51),BE51/INDEX($20:$20,MATCH(BE$89,$19:$19,0)),'Table A2 Economic Benefits'!BE103)</f>
        <v>0</v>
      </c>
      <c r="BF115" s="235">
        <f>IF(ISNUMBER(BF51),BF51/INDEX($20:$20,MATCH(BF$89,$19:$19,0)),'Table A2 Economic Benefits'!BF103)</f>
        <v>0</v>
      </c>
      <c r="BG115" s="235">
        <f>IF(ISNUMBER(BG51),BG51/INDEX($20:$20,MATCH(BG$89,$19:$19,0)),'Table A2 Economic Benefits'!BG103)</f>
        <v>0</v>
      </c>
      <c r="BH115" s="235">
        <f>IF(ISNUMBER(BH51),BH51/INDEX($20:$20,MATCH(BH$89,$19:$19,0)),'Table A2 Economic Benefits'!BH103)</f>
        <v>0</v>
      </c>
      <c r="BI115" s="235">
        <f>IF(ISNUMBER(BI51),BI51/INDEX($20:$20,MATCH(BI$89,$19:$19,0)),'Table A2 Economic Benefits'!BI103)</f>
        <v>0</v>
      </c>
      <c r="BJ115" s="235">
        <f>IF(ISNUMBER(BJ51),BJ51/INDEX($20:$20,MATCH(BJ$89,$19:$19,0)),'Table A2 Economic Benefits'!BJ103)</f>
        <v>0</v>
      </c>
      <c r="BK115" s="235">
        <f>IF(ISNUMBER(BK51),BK51/INDEX($20:$20,MATCH(BK$89,$19:$19,0)),'Table A2 Economic Benefits'!BK103)</f>
        <v>0</v>
      </c>
      <c r="BL115" s="235">
        <f>IF(ISNUMBER(BL51),BL51/INDEX($20:$20,MATCH(BL$89,$19:$19,0)),'Table A2 Economic Benefits'!BL103)</f>
        <v>0</v>
      </c>
      <c r="BM115" s="235">
        <f>IF(ISNUMBER(BM51),BM51/INDEX($20:$20,MATCH(BM$89,$19:$19,0)),'Table A2 Economic Benefits'!BM103)</f>
        <v>0</v>
      </c>
      <c r="BN115" s="235">
        <f>IF(ISNUMBER(BN51),BN51/INDEX($20:$20,MATCH(BN$89,$19:$19,0)),'Table A2 Economic Benefits'!BN103)</f>
        <v>0</v>
      </c>
    </row>
    <row r="116" spans="3:66" x14ac:dyDescent="0.4">
      <c r="C116" s="103" t="str">
        <f t="shared" si="25"/>
        <v>&lt;Select&gt;</v>
      </c>
      <c r="D116" s="103" t="str">
        <f t="shared" si="25"/>
        <v>&lt;Select&gt;</v>
      </c>
      <c r="E116" s="103" t="str">
        <f t="shared" si="26"/>
        <v/>
      </c>
      <c r="F116" s="103" t="str">
        <f t="shared" si="26"/>
        <v>&lt;Select&gt;</v>
      </c>
      <c r="G116" s="235">
        <f>IF(ISNUMBER(G52),G52/INDEX($20:$20,MATCH(G$89,$19:$19,0)),'Table A2 Economic Benefits'!G104)</f>
        <v>0</v>
      </c>
      <c r="H116" s="235">
        <f>IF(ISNUMBER(H52),H52/INDEX($20:$20,MATCH(H$89,$19:$19,0)),'Table A2 Economic Benefits'!H104)</f>
        <v>0</v>
      </c>
      <c r="I116" s="235">
        <f>IF(ISNUMBER(I52),I52/INDEX($20:$20,MATCH(I$89,$19:$19,0)),'Table A2 Economic Benefits'!I104)</f>
        <v>0</v>
      </c>
      <c r="J116" s="235">
        <f>IF(ISNUMBER(J52),J52/INDEX($20:$20,MATCH(J$89,$19:$19,0)),'Table A2 Economic Benefits'!J104)</f>
        <v>0</v>
      </c>
      <c r="K116" s="235">
        <f>IF(ISNUMBER(K52),K52/INDEX($20:$20,MATCH(K$89,$19:$19,0)),'Table A2 Economic Benefits'!K104)</f>
        <v>0</v>
      </c>
      <c r="L116" s="235">
        <f>IF(ISNUMBER(L52),L52/INDEX($20:$20,MATCH(L$89,$19:$19,0)),'Table A2 Economic Benefits'!L104)</f>
        <v>0</v>
      </c>
      <c r="M116" s="235">
        <f>IF(ISNUMBER(M52),M52/INDEX($20:$20,MATCH(M$89,$19:$19,0)),'Table A2 Economic Benefits'!M104)</f>
        <v>0</v>
      </c>
      <c r="N116" s="235">
        <f>IF(ISNUMBER(N52),N52/INDEX($20:$20,MATCH(N$89,$19:$19,0)),'Table A2 Economic Benefits'!N104)</f>
        <v>0</v>
      </c>
      <c r="O116" s="235">
        <f>IF(ISNUMBER(O52),O52/INDEX($20:$20,MATCH(O$89,$19:$19,0)),'Table A2 Economic Benefits'!O104)</f>
        <v>0</v>
      </c>
      <c r="P116" s="235">
        <f>IF(ISNUMBER(P52),P52/INDEX($20:$20,MATCH(P$89,$19:$19,0)),'Table A2 Economic Benefits'!P104)</f>
        <v>0</v>
      </c>
      <c r="Q116" s="235">
        <f>IF(ISNUMBER(Q52),Q52/INDEX($20:$20,MATCH(Q$89,$19:$19,0)),'Table A2 Economic Benefits'!Q104)</f>
        <v>0</v>
      </c>
      <c r="R116" s="235">
        <f>IF(ISNUMBER(R52),R52/INDEX($20:$20,MATCH(R$89,$19:$19,0)),'Table A2 Economic Benefits'!R104)</f>
        <v>0</v>
      </c>
      <c r="S116" s="235">
        <f>IF(ISNUMBER(S52),S52/INDEX($20:$20,MATCH(S$89,$19:$19,0)),'Table A2 Economic Benefits'!S104)</f>
        <v>0</v>
      </c>
      <c r="T116" s="235">
        <f>IF(ISNUMBER(T52),T52/INDEX($20:$20,MATCH(T$89,$19:$19,0)),'Table A2 Economic Benefits'!T104)</f>
        <v>0</v>
      </c>
      <c r="U116" s="235">
        <f>IF(ISNUMBER(U52),U52/INDEX($20:$20,MATCH(U$89,$19:$19,0)),'Table A2 Economic Benefits'!U104)</f>
        <v>0</v>
      </c>
      <c r="V116" s="235">
        <f>IF(ISNUMBER(V52),V52/INDEX($20:$20,MATCH(V$89,$19:$19,0)),'Table A2 Economic Benefits'!V104)</f>
        <v>0</v>
      </c>
      <c r="W116" s="235">
        <f>IF(ISNUMBER(W52),W52/INDEX($20:$20,MATCH(W$89,$19:$19,0)),'Table A2 Economic Benefits'!W104)</f>
        <v>0</v>
      </c>
      <c r="X116" s="235">
        <f>IF(ISNUMBER(X52),X52/INDEX($20:$20,MATCH(X$89,$19:$19,0)),'Table A2 Economic Benefits'!X104)</f>
        <v>0</v>
      </c>
      <c r="Y116" s="235">
        <f>IF(ISNUMBER(Y52),Y52/INDEX($20:$20,MATCH(Y$89,$19:$19,0)),'Table A2 Economic Benefits'!Y104)</f>
        <v>0</v>
      </c>
      <c r="Z116" s="235">
        <f>IF(ISNUMBER(Z52),Z52/INDEX($20:$20,MATCH(Z$89,$19:$19,0)),'Table A2 Economic Benefits'!Z104)</f>
        <v>0</v>
      </c>
      <c r="AA116" s="235">
        <f>IF(ISNUMBER(AA52),AA52/INDEX($20:$20,MATCH(AA$89,$19:$19,0)),'Table A2 Economic Benefits'!AA104)</f>
        <v>0</v>
      </c>
      <c r="AB116" s="235">
        <f>IF(ISNUMBER(AB52),AB52/INDEX($20:$20,MATCH(AB$89,$19:$19,0)),'Table A2 Economic Benefits'!AB104)</f>
        <v>0</v>
      </c>
      <c r="AC116" s="235">
        <f>IF(ISNUMBER(AC52),AC52/INDEX($20:$20,MATCH(AC$89,$19:$19,0)),'Table A2 Economic Benefits'!AC104)</f>
        <v>0</v>
      </c>
      <c r="AD116" s="235">
        <f>IF(ISNUMBER(AD52),AD52/INDEX($20:$20,MATCH(AD$89,$19:$19,0)),'Table A2 Economic Benefits'!AD104)</f>
        <v>0</v>
      </c>
      <c r="AE116" s="235">
        <f>IF(ISNUMBER(AE52),AE52/INDEX($20:$20,MATCH(AE$89,$19:$19,0)),'Table A2 Economic Benefits'!AE104)</f>
        <v>0</v>
      </c>
      <c r="AF116" s="235">
        <f>IF(ISNUMBER(AF52),AF52/INDEX($20:$20,MATCH(AF$89,$19:$19,0)),'Table A2 Economic Benefits'!AF104)</f>
        <v>0</v>
      </c>
      <c r="AG116" s="235">
        <f>IF(ISNUMBER(AG52),AG52/INDEX($20:$20,MATCH(AG$89,$19:$19,0)),'Table A2 Economic Benefits'!AG104)</f>
        <v>0</v>
      </c>
      <c r="AH116" s="235">
        <f>IF(ISNUMBER(AH52),AH52/INDEX($20:$20,MATCH(AH$89,$19:$19,0)),'Table A2 Economic Benefits'!AH104)</f>
        <v>0</v>
      </c>
      <c r="AI116" s="235">
        <f>IF(ISNUMBER(AI52),AI52/INDEX($20:$20,MATCH(AI$89,$19:$19,0)),'Table A2 Economic Benefits'!AI104)</f>
        <v>0</v>
      </c>
      <c r="AJ116" s="235">
        <f>IF(ISNUMBER(AJ52),AJ52/INDEX($20:$20,MATCH(AJ$89,$19:$19,0)),'Table A2 Economic Benefits'!AJ104)</f>
        <v>0</v>
      </c>
      <c r="AK116" s="235">
        <f>IF(ISNUMBER(AK52),AK52/INDEX($20:$20,MATCH(AK$89,$19:$19,0)),'Table A2 Economic Benefits'!AK104)</f>
        <v>0</v>
      </c>
      <c r="AL116" s="235">
        <f>IF(ISNUMBER(AL52),AL52/INDEX($20:$20,MATCH(AL$89,$19:$19,0)),'Table A2 Economic Benefits'!AL104)</f>
        <v>0</v>
      </c>
      <c r="AM116" s="235">
        <f>IF(ISNUMBER(AM52),AM52/INDEX($20:$20,MATCH(AM$89,$19:$19,0)),'Table A2 Economic Benefits'!AM104)</f>
        <v>0</v>
      </c>
      <c r="AN116" s="235">
        <f>IF(ISNUMBER(AN52),AN52/INDEX($20:$20,MATCH(AN$89,$19:$19,0)),'Table A2 Economic Benefits'!AN104)</f>
        <v>0</v>
      </c>
      <c r="AO116" s="235">
        <f>IF(ISNUMBER(AO52),AO52/INDEX($20:$20,MATCH(AO$89,$19:$19,0)),'Table A2 Economic Benefits'!AO104)</f>
        <v>0</v>
      </c>
      <c r="AP116" s="235">
        <f>IF(ISNUMBER(AP52),AP52/INDEX($20:$20,MATCH(AP$89,$19:$19,0)),'Table A2 Economic Benefits'!AP104)</f>
        <v>0</v>
      </c>
      <c r="AQ116" s="235">
        <f>IF(ISNUMBER(AQ52),AQ52/INDEX($20:$20,MATCH(AQ$89,$19:$19,0)),'Table A2 Economic Benefits'!AQ104)</f>
        <v>0</v>
      </c>
      <c r="AR116" s="235">
        <f>IF(ISNUMBER(AR52),AR52/INDEX($20:$20,MATCH(AR$89,$19:$19,0)),'Table A2 Economic Benefits'!AR104)</f>
        <v>0</v>
      </c>
      <c r="AS116" s="235">
        <f>IF(ISNUMBER(AS52),AS52/INDEX($20:$20,MATCH(AS$89,$19:$19,0)),'Table A2 Economic Benefits'!AS104)</f>
        <v>0</v>
      </c>
      <c r="AT116" s="235">
        <f>IF(ISNUMBER(AT52),AT52/INDEX($20:$20,MATCH(AT$89,$19:$19,0)),'Table A2 Economic Benefits'!AT104)</f>
        <v>0</v>
      </c>
      <c r="AU116" s="235">
        <f>IF(ISNUMBER(AU52),AU52/INDEX($20:$20,MATCH(AU$89,$19:$19,0)),'Table A2 Economic Benefits'!AU104)</f>
        <v>0</v>
      </c>
      <c r="AV116" s="235">
        <f>IF(ISNUMBER(AV52),AV52/INDEX($20:$20,MATCH(AV$89,$19:$19,0)),'Table A2 Economic Benefits'!AV104)</f>
        <v>0</v>
      </c>
      <c r="AW116" s="235">
        <f>IF(ISNUMBER(AW52),AW52/INDEX($20:$20,MATCH(AW$89,$19:$19,0)),'Table A2 Economic Benefits'!AW104)</f>
        <v>0</v>
      </c>
      <c r="AX116" s="235">
        <f>IF(ISNUMBER(AX52),AX52/INDEX($20:$20,MATCH(AX$89,$19:$19,0)),'Table A2 Economic Benefits'!AX104)</f>
        <v>0</v>
      </c>
      <c r="AY116" s="235">
        <f>IF(ISNUMBER(AY52),AY52/INDEX($20:$20,MATCH(AY$89,$19:$19,0)),'Table A2 Economic Benefits'!AY104)</f>
        <v>0</v>
      </c>
      <c r="AZ116" s="235">
        <f>IF(ISNUMBER(AZ52),AZ52/INDEX($20:$20,MATCH(AZ$89,$19:$19,0)),'Table A2 Economic Benefits'!AZ104)</f>
        <v>0</v>
      </c>
      <c r="BA116" s="235">
        <f>IF(ISNUMBER(BA52),BA52/INDEX($20:$20,MATCH(BA$89,$19:$19,0)),'Table A2 Economic Benefits'!BA104)</f>
        <v>0</v>
      </c>
      <c r="BB116" s="235">
        <f>IF(ISNUMBER(BB52),BB52/INDEX($20:$20,MATCH(BB$89,$19:$19,0)),'Table A2 Economic Benefits'!BB104)</f>
        <v>0</v>
      </c>
      <c r="BC116" s="235">
        <f>IF(ISNUMBER(BC52),BC52/INDEX($20:$20,MATCH(BC$89,$19:$19,0)),'Table A2 Economic Benefits'!BC104)</f>
        <v>0</v>
      </c>
      <c r="BD116" s="235">
        <f>IF(ISNUMBER(BD52),BD52/INDEX($20:$20,MATCH(BD$89,$19:$19,0)),'Table A2 Economic Benefits'!BD104)</f>
        <v>0</v>
      </c>
      <c r="BE116" s="235">
        <f>IF(ISNUMBER(BE52),BE52/INDEX($20:$20,MATCH(BE$89,$19:$19,0)),'Table A2 Economic Benefits'!BE104)</f>
        <v>0</v>
      </c>
      <c r="BF116" s="235">
        <f>IF(ISNUMBER(BF52),BF52/INDEX($20:$20,MATCH(BF$89,$19:$19,0)),'Table A2 Economic Benefits'!BF104)</f>
        <v>0</v>
      </c>
      <c r="BG116" s="235">
        <f>IF(ISNUMBER(BG52),BG52/INDEX($20:$20,MATCH(BG$89,$19:$19,0)),'Table A2 Economic Benefits'!BG104)</f>
        <v>0</v>
      </c>
      <c r="BH116" s="235">
        <f>IF(ISNUMBER(BH52),BH52/INDEX($20:$20,MATCH(BH$89,$19:$19,0)),'Table A2 Economic Benefits'!BH104)</f>
        <v>0</v>
      </c>
      <c r="BI116" s="235">
        <f>IF(ISNUMBER(BI52),BI52/INDEX($20:$20,MATCH(BI$89,$19:$19,0)),'Table A2 Economic Benefits'!BI104)</f>
        <v>0</v>
      </c>
      <c r="BJ116" s="235">
        <f>IF(ISNUMBER(BJ52),BJ52/INDEX($20:$20,MATCH(BJ$89,$19:$19,0)),'Table A2 Economic Benefits'!BJ104)</f>
        <v>0</v>
      </c>
      <c r="BK116" s="235">
        <f>IF(ISNUMBER(BK52),BK52/INDEX($20:$20,MATCH(BK$89,$19:$19,0)),'Table A2 Economic Benefits'!BK104)</f>
        <v>0</v>
      </c>
      <c r="BL116" s="235">
        <f>IF(ISNUMBER(BL52),BL52/INDEX($20:$20,MATCH(BL$89,$19:$19,0)),'Table A2 Economic Benefits'!BL104)</f>
        <v>0</v>
      </c>
      <c r="BM116" s="235">
        <f>IF(ISNUMBER(BM52),BM52/INDEX($20:$20,MATCH(BM$89,$19:$19,0)),'Table A2 Economic Benefits'!BM104)</f>
        <v>0</v>
      </c>
      <c r="BN116" s="235">
        <f>IF(ISNUMBER(BN52),BN52/INDEX($20:$20,MATCH(BN$89,$19:$19,0)),'Table A2 Economic Benefits'!BN104)</f>
        <v>0</v>
      </c>
    </row>
    <row r="117" spans="3:66" x14ac:dyDescent="0.4">
      <c r="C117" s="103" t="str">
        <f t="shared" si="25"/>
        <v>&lt;Select&gt;</v>
      </c>
      <c r="D117" s="103" t="str">
        <f t="shared" si="25"/>
        <v>&lt;Select&gt;</v>
      </c>
      <c r="E117" s="103" t="str">
        <f t="shared" si="26"/>
        <v/>
      </c>
      <c r="F117" s="103" t="str">
        <f t="shared" si="26"/>
        <v>&lt;Select&gt;</v>
      </c>
      <c r="G117" s="235">
        <f>IF(ISNUMBER(G53),G53/INDEX($20:$20,MATCH(G$89,$19:$19,0)),'Table A2 Economic Benefits'!G105)</f>
        <v>0</v>
      </c>
      <c r="H117" s="235">
        <f>IF(ISNUMBER(H53),H53/INDEX($20:$20,MATCH(H$89,$19:$19,0)),'Table A2 Economic Benefits'!H105)</f>
        <v>0</v>
      </c>
      <c r="I117" s="235">
        <f>IF(ISNUMBER(I53),I53/INDEX($20:$20,MATCH(I$89,$19:$19,0)),'Table A2 Economic Benefits'!I105)</f>
        <v>0</v>
      </c>
      <c r="J117" s="235">
        <f>IF(ISNUMBER(J53),J53/INDEX($20:$20,MATCH(J$89,$19:$19,0)),'Table A2 Economic Benefits'!J105)</f>
        <v>0</v>
      </c>
      <c r="K117" s="235">
        <f>IF(ISNUMBER(K53),K53/INDEX($20:$20,MATCH(K$89,$19:$19,0)),'Table A2 Economic Benefits'!K105)</f>
        <v>0</v>
      </c>
      <c r="L117" s="235">
        <f>IF(ISNUMBER(L53),L53/INDEX($20:$20,MATCH(L$89,$19:$19,0)),'Table A2 Economic Benefits'!L105)</f>
        <v>0</v>
      </c>
      <c r="M117" s="235">
        <f>IF(ISNUMBER(M53),M53/INDEX($20:$20,MATCH(M$89,$19:$19,0)),'Table A2 Economic Benefits'!M105)</f>
        <v>0</v>
      </c>
      <c r="N117" s="235">
        <f>IF(ISNUMBER(N53),N53/INDEX($20:$20,MATCH(N$89,$19:$19,0)),'Table A2 Economic Benefits'!N105)</f>
        <v>0</v>
      </c>
      <c r="O117" s="235">
        <f>IF(ISNUMBER(O53),O53/INDEX($20:$20,MATCH(O$89,$19:$19,0)),'Table A2 Economic Benefits'!O105)</f>
        <v>0</v>
      </c>
      <c r="P117" s="235">
        <f>IF(ISNUMBER(P53),P53/INDEX($20:$20,MATCH(P$89,$19:$19,0)),'Table A2 Economic Benefits'!P105)</f>
        <v>0</v>
      </c>
      <c r="Q117" s="235">
        <f>IF(ISNUMBER(Q53),Q53/INDEX($20:$20,MATCH(Q$89,$19:$19,0)),'Table A2 Economic Benefits'!Q105)</f>
        <v>0</v>
      </c>
      <c r="R117" s="235">
        <f>IF(ISNUMBER(R53),R53/INDEX($20:$20,MATCH(R$89,$19:$19,0)),'Table A2 Economic Benefits'!R105)</f>
        <v>0</v>
      </c>
      <c r="S117" s="235">
        <f>IF(ISNUMBER(S53),S53/INDEX($20:$20,MATCH(S$89,$19:$19,0)),'Table A2 Economic Benefits'!S105)</f>
        <v>0</v>
      </c>
      <c r="T117" s="235">
        <f>IF(ISNUMBER(T53),T53/INDEX($20:$20,MATCH(T$89,$19:$19,0)),'Table A2 Economic Benefits'!T105)</f>
        <v>0</v>
      </c>
      <c r="U117" s="235">
        <f>IF(ISNUMBER(U53),U53/INDEX($20:$20,MATCH(U$89,$19:$19,0)),'Table A2 Economic Benefits'!U105)</f>
        <v>0</v>
      </c>
      <c r="V117" s="235">
        <f>IF(ISNUMBER(V53),V53/INDEX($20:$20,MATCH(V$89,$19:$19,0)),'Table A2 Economic Benefits'!V105)</f>
        <v>0</v>
      </c>
      <c r="W117" s="235">
        <f>IF(ISNUMBER(W53),W53/INDEX($20:$20,MATCH(W$89,$19:$19,0)),'Table A2 Economic Benefits'!W105)</f>
        <v>0</v>
      </c>
      <c r="X117" s="235">
        <f>IF(ISNUMBER(X53),X53/INDEX($20:$20,MATCH(X$89,$19:$19,0)),'Table A2 Economic Benefits'!X105)</f>
        <v>0</v>
      </c>
      <c r="Y117" s="235">
        <f>IF(ISNUMBER(Y53),Y53/INDEX($20:$20,MATCH(Y$89,$19:$19,0)),'Table A2 Economic Benefits'!Y105)</f>
        <v>0</v>
      </c>
      <c r="Z117" s="235">
        <f>IF(ISNUMBER(Z53),Z53/INDEX($20:$20,MATCH(Z$89,$19:$19,0)),'Table A2 Economic Benefits'!Z105)</f>
        <v>0</v>
      </c>
      <c r="AA117" s="235">
        <f>IF(ISNUMBER(AA53),AA53/INDEX($20:$20,MATCH(AA$89,$19:$19,0)),'Table A2 Economic Benefits'!AA105)</f>
        <v>0</v>
      </c>
      <c r="AB117" s="235">
        <f>IF(ISNUMBER(AB53),AB53/INDEX($20:$20,MATCH(AB$89,$19:$19,0)),'Table A2 Economic Benefits'!AB105)</f>
        <v>0</v>
      </c>
      <c r="AC117" s="235">
        <f>IF(ISNUMBER(AC53),AC53/INDEX($20:$20,MATCH(AC$89,$19:$19,0)),'Table A2 Economic Benefits'!AC105)</f>
        <v>0</v>
      </c>
      <c r="AD117" s="235">
        <f>IF(ISNUMBER(AD53),AD53/INDEX($20:$20,MATCH(AD$89,$19:$19,0)),'Table A2 Economic Benefits'!AD105)</f>
        <v>0</v>
      </c>
      <c r="AE117" s="235">
        <f>IF(ISNUMBER(AE53),AE53/INDEX($20:$20,MATCH(AE$89,$19:$19,0)),'Table A2 Economic Benefits'!AE105)</f>
        <v>0</v>
      </c>
      <c r="AF117" s="235">
        <f>IF(ISNUMBER(AF53),AF53/INDEX($20:$20,MATCH(AF$89,$19:$19,0)),'Table A2 Economic Benefits'!AF105)</f>
        <v>0</v>
      </c>
      <c r="AG117" s="235">
        <f>IF(ISNUMBER(AG53),AG53/INDEX($20:$20,MATCH(AG$89,$19:$19,0)),'Table A2 Economic Benefits'!AG105)</f>
        <v>0</v>
      </c>
      <c r="AH117" s="235">
        <f>IF(ISNUMBER(AH53),AH53/INDEX($20:$20,MATCH(AH$89,$19:$19,0)),'Table A2 Economic Benefits'!AH105)</f>
        <v>0</v>
      </c>
      <c r="AI117" s="235">
        <f>IF(ISNUMBER(AI53),AI53/INDEX($20:$20,MATCH(AI$89,$19:$19,0)),'Table A2 Economic Benefits'!AI105)</f>
        <v>0</v>
      </c>
      <c r="AJ117" s="235">
        <f>IF(ISNUMBER(AJ53),AJ53/INDEX($20:$20,MATCH(AJ$89,$19:$19,0)),'Table A2 Economic Benefits'!AJ105)</f>
        <v>0</v>
      </c>
      <c r="AK117" s="235">
        <f>IF(ISNUMBER(AK53),AK53/INDEX($20:$20,MATCH(AK$89,$19:$19,0)),'Table A2 Economic Benefits'!AK105)</f>
        <v>0</v>
      </c>
      <c r="AL117" s="235">
        <f>IF(ISNUMBER(AL53),AL53/INDEX($20:$20,MATCH(AL$89,$19:$19,0)),'Table A2 Economic Benefits'!AL105)</f>
        <v>0</v>
      </c>
      <c r="AM117" s="235">
        <f>IF(ISNUMBER(AM53),AM53/INDEX($20:$20,MATCH(AM$89,$19:$19,0)),'Table A2 Economic Benefits'!AM105)</f>
        <v>0</v>
      </c>
      <c r="AN117" s="235">
        <f>IF(ISNUMBER(AN53),AN53/INDEX($20:$20,MATCH(AN$89,$19:$19,0)),'Table A2 Economic Benefits'!AN105)</f>
        <v>0</v>
      </c>
      <c r="AO117" s="235">
        <f>IF(ISNUMBER(AO53),AO53/INDEX($20:$20,MATCH(AO$89,$19:$19,0)),'Table A2 Economic Benefits'!AO105)</f>
        <v>0</v>
      </c>
      <c r="AP117" s="235">
        <f>IF(ISNUMBER(AP53),AP53/INDEX($20:$20,MATCH(AP$89,$19:$19,0)),'Table A2 Economic Benefits'!AP105)</f>
        <v>0</v>
      </c>
      <c r="AQ117" s="235">
        <f>IF(ISNUMBER(AQ53),AQ53/INDEX($20:$20,MATCH(AQ$89,$19:$19,0)),'Table A2 Economic Benefits'!AQ105)</f>
        <v>0</v>
      </c>
      <c r="AR117" s="235">
        <f>IF(ISNUMBER(AR53),AR53/INDEX($20:$20,MATCH(AR$89,$19:$19,0)),'Table A2 Economic Benefits'!AR105)</f>
        <v>0</v>
      </c>
      <c r="AS117" s="235">
        <f>IF(ISNUMBER(AS53),AS53/INDEX($20:$20,MATCH(AS$89,$19:$19,0)),'Table A2 Economic Benefits'!AS105)</f>
        <v>0</v>
      </c>
      <c r="AT117" s="235">
        <f>IF(ISNUMBER(AT53),AT53/INDEX($20:$20,MATCH(AT$89,$19:$19,0)),'Table A2 Economic Benefits'!AT105)</f>
        <v>0</v>
      </c>
      <c r="AU117" s="235">
        <f>IF(ISNUMBER(AU53),AU53/INDEX($20:$20,MATCH(AU$89,$19:$19,0)),'Table A2 Economic Benefits'!AU105)</f>
        <v>0</v>
      </c>
      <c r="AV117" s="235">
        <f>IF(ISNUMBER(AV53),AV53/INDEX($20:$20,MATCH(AV$89,$19:$19,0)),'Table A2 Economic Benefits'!AV105)</f>
        <v>0</v>
      </c>
      <c r="AW117" s="235">
        <f>IF(ISNUMBER(AW53),AW53/INDEX($20:$20,MATCH(AW$89,$19:$19,0)),'Table A2 Economic Benefits'!AW105)</f>
        <v>0</v>
      </c>
      <c r="AX117" s="235">
        <f>IF(ISNUMBER(AX53),AX53/INDEX($20:$20,MATCH(AX$89,$19:$19,0)),'Table A2 Economic Benefits'!AX105)</f>
        <v>0</v>
      </c>
      <c r="AY117" s="235">
        <f>IF(ISNUMBER(AY53),AY53/INDEX($20:$20,MATCH(AY$89,$19:$19,0)),'Table A2 Economic Benefits'!AY105)</f>
        <v>0</v>
      </c>
      <c r="AZ117" s="235">
        <f>IF(ISNUMBER(AZ53),AZ53/INDEX($20:$20,MATCH(AZ$89,$19:$19,0)),'Table A2 Economic Benefits'!AZ105)</f>
        <v>0</v>
      </c>
      <c r="BA117" s="235">
        <f>IF(ISNUMBER(BA53),BA53/INDEX($20:$20,MATCH(BA$89,$19:$19,0)),'Table A2 Economic Benefits'!BA105)</f>
        <v>0</v>
      </c>
      <c r="BB117" s="235">
        <f>IF(ISNUMBER(BB53),BB53/INDEX($20:$20,MATCH(BB$89,$19:$19,0)),'Table A2 Economic Benefits'!BB105)</f>
        <v>0</v>
      </c>
      <c r="BC117" s="235">
        <f>IF(ISNUMBER(BC53),BC53/INDEX($20:$20,MATCH(BC$89,$19:$19,0)),'Table A2 Economic Benefits'!BC105)</f>
        <v>0</v>
      </c>
      <c r="BD117" s="235">
        <f>IF(ISNUMBER(BD53),BD53/INDEX($20:$20,MATCH(BD$89,$19:$19,0)),'Table A2 Economic Benefits'!BD105)</f>
        <v>0</v>
      </c>
      <c r="BE117" s="235">
        <f>IF(ISNUMBER(BE53),BE53/INDEX($20:$20,MATCH(BE$89,$19:$19,0)),'Table A2 Economic Benefits'!BE105)</f>
        <v>0</v>
      </c>
      <c r="BF117" s="235">
        <f>IF(ISNUMBER(BF53),BF53/INDEX($20:$20,MATCH(BF$89,$19:$19,0)),'Table A2 Economic Benefits'!BF105)</f>
        <v>0</v>
      </c>
      <c r="BG117" s="235">
        <f>IF(ISNUMBER(BG53),BG53/INDEX($20:$20,MATCH(BG$89,$19:$19,0)),'Table A2 Economic Benefits'!BG105)</f>
        <v>0</v>
      </c>
      <c r="BH117" s="235">
        <f>IF(ISNUMBER(BH53),BH53/INDEX($20:$20,MATCH(BH$89,$19:$19,0)),'Table A2 Economic Benefits'!BH105)</f>
        <v>0</v>
      </c>
      <c r="BI117" s="235">
        <f>IF(ISNUMBER(BI53),BI53/INDEX($20:$20,MATCH(BI$89,$19:$19,0)),'Table A2 Economic Benefits'!BI105)</f>
        <v>0</v>
      </c>
      <c r="BJ117" s="235">
        <f>IF(ISNUMBER(BJ53),BJ53/INDEX($20:$20,MATCH(BJ$89,$19:$19,0)),'Table A2 Economic Benefits'!BJ105)</f>
        <v>0</v>
      </c>
      <c r="BK117" s="235">
        <f>IF(ISNUMBER(BK53),BK53/INDEX($20:$20,MATCH(BK$89,$19:$19,0)),'Table A2 Economic Benefits'!BK105)</f>
        <v>0</v>
      </c>
      <c r="BL117" s="235">
        <f>IF(ISNUMBER(BL53),BL53/INDEX($20:$20,MATCH(BL$89,$19:$19,0)),'Table A2 Economic Benefits'!BL105)</f>
        <v>0</v>
      </c>
      <c r="BM117" s="235">
        <f>IF(ISNUMBER(BM53),BM53/INDEX($20:$20,MATCH(BM$89,$19:$19,0)),'Table A2 Economic Benefits'!BM105)</f>
        <v>0</v>
      </c>
      <c r="BN117" s="235">
        <f>IF(ISNUMBER(BN53),BN53/INDEX($20:$20,MATCH(BN$89,$19:$19,0)),'Table A2 Economic Benefits'!BN105)</f>
        <v>0</v>
      </c>
    </row>
    <row r="118" spans="3:66" x14ac:dyDescent="0.4">
      <c r="C118" s="103" t="str">
        <f t="shared" si="25"/>
        <v>&lt;Select&gt;</v>
      </c>
      <c r="D118" s="103" t="str">
        <f t="shared" si="25"/>
        <v>&lt;Select&gt;</v>
      </c>
      <c r="E118" s="103" t="str">
        <f t="shared" si="26"/>
        <v/>
      </c>
      <c r="F118" s="103" t="str">
        <f t="shared" si="26"/>
        <v>&lt;Select&gt;</v>
      </c>
      <c r="G118" s="235">
        <f>IF(ISNUMBER(G54),G54/INDEX($20:$20,MATCH(G$89,$19:$19,0)),'Table A2 Economic Benefits'!G106)</f>
        <v>0</v>
      </c>
      <c r="H118" s="235">
        <f>IF(ISNUMBER(H54),H54/INDEX($20:$20,MATCH(H$89,$19:$19,0)),'Table A2 Economic Benefits'!H106)</f>
        <v>0</v>
      </c>
      <c r="I118" s="235">
        <f>IF(ISNUMBER(I54),I54/INDEX($20:$20,MATCH(I$89,$19:$19,0)),'Table A2 Economic Benefits'!I106)</f>
        <v>0</v>
      </c>
      <c r="J118" s="235">
        <f>IF(ISNUMBER(J54),J54/INDEX($20:$20,MATCH(J$89,$19:$19,0)),'Table A2 Economic Benefits'!J106)</f>
        <v>0</v>
      </c>
      <c r="K118" s="235">
        <f>IF(ISNUMBER(K54),K54/INDEX($20:$20,MATCH(K$89,$19:$19,0)),'Table A2 Economic Benefits'!K106)</f>
        <v>0</v>
      </c>
      <c r="L118" s="235">
        <f>IF(ISNUMBER(L54),L54/INDEX($20:$20,MATCH(L$89,$19:$19,0)),'Table A2 Economic Benefits'!L106)</f>
        <v>0</v>
      </c>
      <c r="M118" s="235">
        <f>IF(ISNUMBER(M54),M54/INDEX($20:$20,MATCH(M$89,$19:$19,0)),'Table A2 Economic Benefits'!M106)</f>
        <v>0</v>
      </c>
      <c r="N118" s="235">
        <f>IF(ISNUMBER(N54),N54/INDEX($20:$20,MATCH(N$89,$19:$19,0)),'Table A2 Economic Benefits'!N106)</f>
        <v>0</v>
      </c>
      <c r="O118" s="235">
        <f>IF(ISNUMBER(O54),O54/INDEX($20:$20,MATCH(O$89,$19:$19,0)),'Table A2 Economic Benefits'!O106)</f>
        <v>0</v>
      </c>
      <c r="P118" s="235">
        <f>IF(ISNUMBER(P54),P54/INDEX($20:$20,MATCH(P$89,$19:$19,0)),'Table A2 Economic Benefits'!P106)</f>
        <v>0</v>
      </c>
      <c r="Q118" s="235">
        <f>IF(ISNUMBER(Q54),Q54/INDEX($20:$20,MATCH(Q$89,$19:$19,0)),'Table A2 Economic Benefits'!Q106)</f>
        <v>0</v>
      </c>
      <c r="R118" s="235">
        <f>IF(ISNUMBER(R54),R54/INDEX($20:$20,MATCH(R$89,$19:$19,0)),'Table A2 Economic Benefits'!R106)</f>
        <v>0</v>
      </c>
      <c r="S118" s="235">
        <f>IF(ISNUMBER(S54),S54/INDEX($20:$20,MATCH(S$89,$19:$19,0)),'Table A2 Economic Benefits'!S106)</f>
        <v>0</v>
      </c>
      <c r="T118" s="235">
        <f>IF(ISNUMBER(T54),T54/INDEX($20:$20,MATCH(T$89,$19:$19,0)),'Table A2 Economic Benefits'!T106)</f>
        <v>0</v>
      </c>
      <c r="U118" s="235">
        <f>IF(ISNUMBER(U54),U54/INDEX($20:$20,MATCH(U$89,$19:$19,0)),'Table A2 Economic Benefits'!U106)</f>
        <v>0</v>
      </c>
      <c r="V118" s="235">
        <f>IF(ISNUMBER(V54),V54/INDEX($20:$20,MATCH(V$89,$19:$19,0)),'Table A2 Economic Benefits'!V106)</f>
        <v>0</v>
      </c>
      <c r="W118" s="235">
        <f>IF(ISNUMBER(W54),W54/INDEX($20:$20,MATCH(W$89,$19:$19,0)),'Table A2 Economic Benefits'!W106)</f>
        <v>0</v>
      </c>
      <c r="X118" s="235">
        <f>IF(ISNUMBER(X54),X54/INDEX($20:$20,MATCH(X$89,$19:$19,0)),'Table A2 Economic Benefits'!X106)</f>
        <v>0</v>
      </c>
      <c r="Y118" s="235">
        <f>IF(ISNUMBER(Y54),Y54/INDEX($20:$20,MATCH(Y$89,$19:$19,0)),'Table A2 Economic Benefits'!Y106)</f>
        <v>0</v>
      </c>
      <c r="Z118" s="235">
        <f>IF(ISNUMBER(Z54),Z54/INDEX($20:$20,MATCH(Z$89,$19:$19,0)),'Table A2 Economic Benefits'!Z106)</f>
        <v>0</v>
      </c>
      <c r="AA118" s="235">
        <f>IF(ISNUMBER(AA54),AA54/INDEX($20:$20,MATCH(AA$89,$19:$19,0)),'Table A2 Economic Benefits'!AA106)</f>
        <v>0</v>
      </c>
      <c r="AB118" s="235">
        <f>IF(ISNUMBER(AB54),AB54/INDEX($20:$20,MATCH(AB$89,$19:$19,0)),'Table A2 Economic Benefits'!AB106)</f>
        <v>0</v>
      </c>
      <c r="AC118" s="235">
        <f>IF(ISNUMBER(AC54),AC54/INDEX($20:$20,MATCH(AC$89,$19:$19,0)),'Table A2 Economic Benefits'!AC106)</f>
        <v>0</v>
      </c>
      <c r="AD118" s="235">
        <f>IF(ISNUMBER(AD54),AD54/INDEX($20:$20,MATCH(AD$89,$19:$19,0)),'Table A2 Economic Benefits'!AD106)</f>
        <v>0</v>
      </c>
      <c r="AE118" s="235">
        <f>IF(ISNUMBER(AE54),AE54/INDEX($20:$20,MATCH(AE$89,$19:$19,0)),'Table A2 Economic Benefits'!AE106)</f>
        <v>0</v>
      </c>
      <c r="AF118" s="235">
        <f>IF(ISNUMBER(AF54),AF54/INDEX($20:$20,MATCH(AF$89,$19:$19,0)),'Table A2 Economic Benefits'!AF106)</f>
        <v>0</v>
      </c>
      <c r="AG118" s="235">
        <f>IF(ISNUMBER(AG54),AG54/INDEX($20:$20,MATCH(AG$89,$19:$19,0)),'Table A2 Economic Benefits'!AG106)</f>
        <v>0</v>
      </c>
      <c r="AH118" s="235">
        <f>IF(ISNUMBER(AH54),AH54/INDEX($20:$20,MATCH(AH$89,$19:$19,0)),'Table A2 Economic Benefits'!AH106)</f>
        <v>0</v>
      </c>
      <c r="AI118" s="235">
        <f>IF(ISNUMBER(AI54),AI54/INDEX($20:$20,MATCH(AI$89,$19:$19,0)),'Table A2 Economic Benefits'!AI106)</f>
        <v>0</v>
      </c>
      <c r="AJ118" s="235">
        <f>IF(ISNUMBER(AJ54),AJ54/INDEX($20:$20,MATCH(AJ$89,$19:$19,0)),'Table A2 Economic Benefits'!AJ106)</f>
        <v>0</v>
      </c>
      <c r="AK118" s="235">
        <f>IF(ISNUMBER(AK54),AK54/INDEX($20:$20,MATCH(AK$89,$19:$19,0)),'Table A2 Economic Benefits'!AK106)</f>
        <v>0</v>
      </c>
      <c r="AL118" s="235">
        <f>IF(ISNUMBER(AL54),AL54/INDEX($20:$20,MATCH(AL$89,$19:$19,0)),'Table A2 Economic Benefits'!AL106)</f>
        <v>0</v>
      </c>
      <c r="AM118" s="235">
        <f>IF(ISNUMBER(AM54),AM54/INDEX($20:$20,MATCH(AM$89,$19:$19,0)),'Table A2 Economic Benefits'!AM106)</f>
        <v>0</v>
      </c>
      <c r="AN118" s="235">
        <f>IF(ISNUMBER(AN54),AN54/INDEX($20:$20,MATCH(AN$89,$19:$19,0)),'Table A2 Economic Benefits'!AN106)</f>
        <v>0</v>
      </c>
      <c r="AO118" s="235">
        <f>IF(ISNUMBER(AO54),AO54/INDEX($20:$20,MATCH(AO$89,$19:$19,0)),'Table A2 Economic Benefits'!AO106)</f>
        <v>0</v>
      </c>
      <c r="AP118" s="235">
        <f>IF(ISNUMBER(AP54),AP54/INDEX($20:$20,MATCH(AP$89,$19:$19,0)),'Table A2 Economic Benefits'!AP106)</f>
        <v>0</v>
      </c>
      <c r="AQ118" s="235">
        <f>IF(ISNUMBER(AQ54),AQ54/INDEX($20:$20,MATCH(AQ$89,$19:$19,0)),'Table A2 Economic Benefits'!AQ106)</f>
        <v>0</v>
      </c>
      <c r="AR118" s="235">
        <f>IF(ISNUMBER(AR54),AR54/INDEX($20:$20,MATCH(AR$89,$19:$19,0)),'Table A2 Economic Benefits'!AR106)</f>
        <v>0</v>
      </c>
      <c r="AS118" s="235">
        <f>IF(ISNUMBER(AS54),AS54/INDEX($20:$20,MATCH(AS$89,$19:$19,0)),'Table A2 Economic Benefits'!AS106)</f>
        <v>0</v>
      </c>
      <c r="AT118" s="235">
        <f>IF(ISNUMBER(AT54),AT54/INDEX($20:$20,MATCH(AT$89,$19:$19,0)),'Table A2 Economic Benefits'!AT106)</f>
        <v>0</v>
      </c>
      <c r="AU118" s="235">
        <f>IF(ISNUMBER(AU54),AU54/INDEX($20:$20,MATCH(AU$89,$19:$19,0)),'Table A2 Economic Benefits'!AU106)</f>
        <v>0</v>
      </c>
      <c r="AV118" s="235">
        <f>IF(ISNUMBER(AV54),AV54/INDEX($20:$20,MATCH(AV$89,$19:$19,0)),'Table A2 Economic Benefits'!AV106)</f>
        <v>0</v>
      </c>
      <c r="AW118" s="235">
        <f>IF(ISNUMBER(AW54),AW54/INDEX($20:$20,MATCH(AW$89,$19:$19,0)),'Table A2 Economic Benefits'!AW106)</f>
        <v>0</v>
      </c>
      <c r="AX118" s="235">
        <f>IF(ISNUMBER(AX54),AX54/INDEX($20:$20,MATCH(AX$89,$19:$19,0)),'Table A2 Economic Benefits'!AX106)</f>
        <v>0</v>
      </c>
      <c r="AY118" s="235">
        <f>IF(ISNUMBER(AY54),AY54/INDEX($20:$20,MATCH(AY$89,$19:$19,0)),'Table A2 Economic Benefits'!AY106)</f>
        <v>0</v>
      </c>
      <c r="AZ118" s="235">
        <f>IF(ISNUMBER(AZ54),AZ54/INDEX($20:$20,MATCH(AZ$89,$19:$19,0)),'Table A2 Economic Benefits'!AZ106)</f>
        <v>0</v>
      </c>
      <c r="BA118" s="235">
        <f>IF(ISNUMBER(BA54),BA54/INDEX($20:$20,MATCH(BA$89,$19:$19,0)),'Table A2 Economic Benefits'!BA106)</f>
        <v>0</v>
      </c>
      <c r="BB118" s="235">
        <f>IF(ISNUMBER(BB54),BB54/INDEX($20:$20,MATCH(BB$89,$19:$19,0)),'Table A2 Economic Benefits'!BB106)</f>
        <v>0</v>
      </c>
      <c r="BC118" s="235">
        <f>IF(ISNUMBER(BC54),BC54/INDEX($20:$20,MATCH(BC$89,$19:$19,0)),'Table A2 Economic Benefits'!BC106)</f>
        <v>0</v>
      </c>
      <c r="BD118" s="235">
        <f>IF(ISNUMBER(BD54),BD54/INDEX($20:$20,MATCH(BD$89,$19:$19,0)),'Table A2 Economic Benefits'!BD106)</f>
        <v>0</v>
      </c>
      <c r="BE118" s="235">
        <f>IF(ISNUMBER(BE54),BE54/INDEX($20:$20,MATCH(BE$89,$19:$19,0)),'Table A2 Economic Benefits'!BE106)</f>
        <v>0</v>
      </c>
      <c r="BF118" s="235">
        <f>IF(ISNUMBER(BF54),BF54/INDEX($20:$20,MATCH(BF$89,$19:$19,0)),'Table A2 Economic Benefits'!BF106)</f>
        <v>0</v>
      </c>
      <c r="BG118" s="235">
        <f>IF(ISNUMBER(BG54),BG54/INDEX($20:$20,MATCH(BG$89,$19:$19,0)),'Table A2 Economic Benefits'!BG106)</f>
        <v>0</v>
      </c>
      <c r="BH118" s="235">
        <f>IF(ISNUMBER(BH54),BH54/INDEX($20:$20,MATCH(BH$89,$19:$19,0)),'Table A2 Economic Benefits'!BH106)</f>
        <v>0</v>
      </c>
      <c r="BI118" s="235">
        <f>IF(ISNUMBER(BI54),BI54/INDEX($20:$20,MATCH(BI$89,$19:$19,0)),'Table A2 Economic Benefits'!BI106)</f>
        <v>0</v>
      </c>
      <c r="BJ118" s="235">
        <f>IF(ISNUMBER(BJ54),BJ54/INDEX($20:$20,MATCH(BJ$89,$19:$19,0)),'Table A2 Economic Benefits'!BJ106)</f>
        <v>0</v>
      </c>
      <c r="BK118" s="235">
        <f>IF(ISNUMBER(BK54),BK54/INDEX($20:$20,MATCH(BK$89,$19:$19,0)),'Table A2 Economic Benefits'!BK106)</f>
        <v>0</v>
      </c>
      <c r="BL118" s="235">
        <f>IF(ISNUMBER(BL54),BL54/INDEX($20:$20,MATCH(BL$89,$19:$19,0)),'Table A2 Economic Benefits'!BL106)</f>
        <v>0</v>
      </c>
      <c r="BM118" s="235">
        <f>IF(ISNUMBER(BM54),BM54/INDEX($20:$20,MATCH(BM$89,$19:$19,0)),'Table A2 Economic Benefits'!BM106)</f>
        <v>0</v>
      </c>
      <c r="BN118" s="235">
        <f>IF(ISNUMBER(BN54),BN54/INDEX($20:$20,MATCH(BN$89,$19:$19,0)),'Table A2 Economic Benefits'!BN106)</f>
        <v>0</v>
      </c>
    </row>
    <row r="119" spans="3:66" x14ac:dyDescent="0.4">
      <c r="C119" s="103" t="str">
        <f t="shared" si="25"/>
        <v>&lt;Select&gt;</v>
      </c>
      <c r="D119" s="103" t="str">
        <f t="shared" si="25"/>
        <v>&lt;Select&gt;</v>
      </c>
      <c r="E119" s="103" t="str">
        <f t="shared" si="26"/>
        <v/>
      </c>
      <c r="F119" s="103" t="str">
        <f t="shared" si="26"/>
        <v>&lt;Select&gt;</v>
      </c>
      <c r="G119" s="235">
        <f>IF(ISNUMBER(G55),G55/INDEX($20:$20,MATCH(G$89,$19:$19,0)),'Table A2 Economic Benefits'!G107)</f>
        <v>0</v>
      </c>
      <c r="H119" s="235">
        <f>IF(ISNUMBER(H55),H55/INDEX($20:$20,MATCH(H$89,$19:$19,0)),'Table A2 Economic Benefits'!H107)</f>
        <v>0</v>
      </c>
      <c r="I119" s="235">
        <f>IF(ISNUMBER(I55),I55/INDEX($20:$20,MATCH(I$89,$19:$19,0)),'Table A2 Economic Benefits'!I107)</f>
        <v>0</v>
      </c>
      <c r="J119" s="235">
        <f>IF(ISNUMBER(J55),J55/INDEX($20:$20,MATCH(J$89,$19:$19,0)),'Table A2 Economic Benefits'!J107)</f>
        <v>0</v>
      </c>
      <c r="K119" s="235">
        <f>IF(ISNUMBER(K55),K55/INDEX($20:$20,MATCH(K$89,$19:$19,0)),'Table A2 Economic Benefits'!K107)</f>
        <v>0</v>
      </c>
      <c r="L119" s="235">
        <f>IF(ISNUMBER(L55),L55/INDEX($20:$20,MATCH(L$89,$19:$19,0)),'Table A2 Economic Benefits'!L107)</f>
        <v>0</v>
      </c>
      <c r="M119" s="235">
        <f>IF(ISNUMBER(M55),M55/INDEX($20:$20,MATCH(M$89,$19:$19,0)),'Table A2 Economic Benefits'!M107)</f>
        <v>0</v>
      </c>
      <c r="N119" s="235">
        <f>IF(ISNUMBER(N55),N55/INDEX($20:$20,MATCH(N$89,$19:$19,0)),'Table A2 Economic Benefits'!N107)</f>
        <v>0</v>
      </c>
      <c r="O119" s="235">
        <f>IF(ISNUMBER(O55),O55/INDEX($20:$20,MATCH(O$89,$19:$19,0)),'Table A2 Economic Benefits'!O107)</f>
        <v>0</v>
      </c>
      <c r="P119" s="235">
        <f>IF(ISNUMBER(P55),P55/INDEX($20:$20,MATCH(P$89,$19:$19,0)),'Table A2 Economic Benefits'!P107)</f>
        <v>0</v>
      </c>
      <c r="Q119" s="235">
        <f>IF(ISNUMBER(Q55),Q55/INDEX($20:$20,MATCH(Q$89,$19:$19,0)),'Table A2 Economic Benefits'!Q107)</f>
        <v>0</v>
      </c>
      <c r="R119" s="235">
        <f>IF(ISNUMBER(R55),R55/INDEX($20:$20,MATCH(R$89,$19:$19,0)),'Table A2 Economic Benefits'!R107)</f>
        <v>0</v>
      </c>
      <c r="S119" s="235">
        <f>IF(ISNUMBER(S55),S55/INDEX($20:$20,MATCH(S$89,$19:$19,0)),'Table A2 Economic Benefits'!S107)</f>
        <v>0</v>
      </c>
      <c r="T119" s="235">
        <f>IF(ISNUMBER(T55),T55/INDEX($20:$20,MATCH(T$89,$19:$19,0)),'Table A2 Economic Benefits'!T107)</f>
        <v>0</v>
      </c>
      <c r="U119" s="235">
        <f>IF(ISNUMBER(U55),U55/INDEX($20:$20,MATCH(U$89,$19:$19,0)),'Table A2 Economic Benefits'!U107)</f>
        <v>0</v>
      </c>
      <c r="V119" s="235">
        <f>IF(ISNUMBER(V55),V55/INDEX($20:$20,MATCH(V$89,$19:$19,0)),'Table A2 Economic Benefits'!V107)</f>
        <v>0</v>
      </c>
      <c r="W119" s="235">
        <f>IF(ISNUMBER(W55),W55/INDEX($20:$20,MATCH(W$89,$19:$19,0)),'Table A2 Economic Benefits'!W107)</f>
        <v>0</v>
      </c>
      <c r="X119" s="235">
        <f>IF(ISNUMBER(X55),X55/INDEX($20:$20,MATCH(X$89,$19:$19,0)),'Table A2 Economic Benefits'!X107)</f>
        <v>0</v>
      </c>
      <c r="Y119" s="235">
        <f>IF(ISNUMBER(Y55),Y55/INDEX($20:$20,MATCH(Y$89,$19:$19,0)),'Table A2 Economic Benefits'!Y107)</f>
        <v>0</v>
      </c>
      <c r="Z119" s="235">
        <f>IF(ISNUMBER(Z55),Z55/INDEX($20:$20,MATCH(Z$89,$19:$19,0)),'Table A2 Economic Benefits'!Z107)</f>
        <v>0</v>
      </c>
      <c r="AA119" s="235">
        <f>IF(ISNUMBER(AA55),AA55/INDEX($20:$20,MATCH(AA$89,$19:$19,0)),'Table A2 Economic Benefits'!AA107)</f>
        <v>0</v>
      </c>
      <c r="AB119" s="235">
        <f>IF(ISNUMBER(AB55),AB55/INDEX($20:$20,MATCH(AB$89,$19:$19,0)),'Table A2 Economic Benefits'!AB107)</f>
        <v>0</v>
      </c>
      <c r="AC119" s="235">
        <f>IF(ISNUMBER(AC55),AC55/INDEX($20:$20,MATCH(AC$89,$19:$19,0)),'Table A2 Economic Benefits'!AC107)</f>
        <v>0</v>
      </c>
      <c r="AD119" s="235">
        <f>IF(ISNUMBER(AD55),AD55/INDEX($20:$20,MATCH(AD$89,$19:$19,0)),'Table A2 Economic Benefits'!AD107)</f>
        <v>0</v>
      </c>
      <c r="AE119" s="235">
        <f>IF(ISNUMBER(AE55),AE55/INDEX($20:$20,MATCH(AE$89,$19:$19,0)),'Table A2 Economic Benefits'!AE107)</f>
        <v>0</v>
      </c>
      <c r="AF119" s="235">
        <f>IF(ISNUMBER(AF55),AF55/INDEX($20:$20,MATCH(AF$89,$19:$19,0)),'Table A2 Economic Benefits'!AF107)</f>
        <v>0</v>
      </c>
      <c r="AG119" s="235">
        <f>IF(ISNUMBER(AG55),AG55/INDEX($20:$20,MATCH(AG$89,$19:$19,0)),'Table A2 Economic Benefits'!AG107)</f>
        <v>0</v>
      </c>
      <c r="AH119" s="235">
        <f>IF(ISNUMBER(AH55),AH55/INDEX($20:$20,MATCH(AH$89,$19:$19,0)),'Table A2 Economic Benefits'!AH107)</f>
        <v>0</v>
      </c>
      <c r="AI119" s="235">
        <f>IF(ISNUMBER(AI55),AI55/INDEX($20:$20,MATCH(AI$89,$19:$19,0)),'Table A2 Economic Benefits'!AI107)</f>
        <v>0</v>
      </c>
      <c r="AJ119" s="235">
        <f>IF(ISNUMBER(AJ55),AJ55/INDEX($20:$20,MATCH(AJ$89,$19:$19,0)),'Table A2 Economic Benefits'!AJ107)</f>
        <v>0</v>
      </c>
      <c r="AK119" s="235">
        <f>IF(ISNUMBER(AK55),AK55/INDEX($20:$20,MATCH(AK$89,$19:$19,0)),'Table A2 Economic Benefits'!AK107)</f>
        <v>0</v>
      </c>
      <c r="AL119" s="235">
        <f>IF(ISNUMBER(AL55),AL55/INDEX($20:$20,MATCH(AL$89,$19:$19,0)),'Table A2 Economic Benefits'!AL107)</f>
        <v>0</v>
      </c>
      <c r="AM119" s="235">
        <f>IF(ISNUMBER(AM55),AM55/INDEX($20:$20,MATCH(AM$89,$19:$19,0)),'Table A2 Economic Benefits'!AM107)</f>
        <v>0</v>
      </c>
      <c r="AN119" s="235">
        <f>IF(ISNUMBER(AN55),AN55/INDEX($20:$20,MATCH(AN$89,$19:$19,0)),'Table A2 Economic Benefits'!AN107)</f>
        <v>0</v>
      </c>
      <c r="AO119" s="235">
        <f>IF(ISNUMBER(AO55),AO55/INDEX($20:$20,MATCH(AO$89,$19:$19,0)),'Table A2 Economic Benefits'!AO107)</f>
        <v>0</v>
      </c>
      <c r="AP119" s="235">
        <f>IF(ISNUMBER(AP55),AP55/INDEX($20:$20,MATCH(AP$89,$19:$19,0)),'Table A2 Economic Benefits'!AP107)</f>
        <v>0</v>
      </c>
      <c r="AQ119" s="235">
        <f>IF(ISNUMBER(AQ55),AQ55/INDEX($20:$20,MATCH(AQ$89,$19:$19,0)),'Table A2 Economic Benefits'!AQ107)</f>
        <v>0</v>
      </c>
      <c r="AR119" s="235">
        <f>IF(ISNUMBER(AR55),AR55/INDEX($20:$20,MATCH(AR$89,$19:$19,0)),'Table A2 Economic Benefits'!AR107)</f>
        <v>0</v>
      </c>
      <c r="AS119" s="235">
        <f>IF(ISNUMBER(AS55),AS55/INDEX($20:$20,MATCH(AS$89,$19:$19,0)),'Table A2 Economic Benefits'!AS107)</f>
        <v>0</v>
      </c>
      <c r="AT119" s="235">
        <f>IF(ISNUMBER(AT55),AT55/INDEX($20:$20,MATCH(AT$89,$19:$19,0)),'Table A2 Economic Benefits'!AT107)</f>
        <v>0</v>
      </c>
      <c r="AU119" s="235">
        <f>IF(ISNUMBER(AU55),AU55/INDEX($20:$20,MATCH(AU$89,$19:$19,0)),'Table A2 Economic Benefits'!AU107)</f>
        <v>0</v>
      </c>
      <c r="AV119" s="235">
        <f>IF(ISNUMBER(AV55),AV55/INDEX($20:$20,MATCH(AV$89,$19:$19,0)),'Table A2 Economic Benefits'!AV107)</f>
        <v>0</v>
      </c>
      <c r="AW119" s="235">
        <f>IF(ISNUMBER(AW55),AW55/INDEX($20:$20,MATCH(AW$89,$19:$19,0)),'Table A2 Economic Benefits'!AW107)</f>
        <v>0</v>
      </c>
      <c r="AX119" s="235">
        <f>IF(ISNUMBER(AX55),AX55/INDEX($20:$20,MATCH(AX$89,$19:$19,0)),'Table A2 Economic Benefits'!AX107)</f>
        <v>0</v>
      </c>
      <c r="AY119" s="235">
        <f>IF(ISNUMBER(AY55),AY55/INDEX($20:$20,MATCH(AY$89,$19:$19,0)),'Table A2 Economic Benefits'!AY107)</f>
        <v>0</v>
      </c>
      <c r="AZ119" s="235">
        <f>IF(ISNUMBER(AZ55),AZ55/INDEX($20:$20,MATCH(AZ$89,$19:$19,0)),'Table A2 Economic Benefits'!AZ107)</f>
        <v>0</v>
      </c>
      <c r="BA119" s="235">
        <f>IF(ISNUMBER(BA55),BA55/INDEX($20:$20,MATCH(BA$89,$19:$19,0)),'Table A2 Economic Benefits'!BA107)</f>
        <v>0</v>
      </c>
      <c r="BB119" s="235">
        <f>IF(ISNUMBER(BB55),BB55/INDEX($20:$20,MATCH(BB$89,$19:$19,0)),'Table A2 Economic Benefits'!BB107)</f>
        <v>0</v>
      </c>
      <c r="BC119" s="235">
        <f>IF(ISNUMBER(BC55),BC55/INDEX($20:$20,MATCH(BC$89,$19:$19,0)),'Table A2 Economic Benefits'!BC107)</f>
        <v>0</v>
      </c>
      <c r="BD119" s="235">
        <f>IF(ISNUMBER(BD55),BD55/INDEX($20:$20,MATCH(BD$89,$19:$19,0)),'Table A2 Economic Benefits'!BD107)</f>
        <v>0</v>
      </c>
      <c r="BE119" s="235">
        <f>IF(ISNUMBER(BE55),BE55/INDEX($20:$20,MATCH(BE$89,$19:$19,0)),'Table A2 Economic Benefits'!BE107)</f>
        <v>0</v>
      </c>
      <c r="BF119" s="235">
        <f>IF(ISNUMBER(BF55),BF55/INDEX($20:$20,MATCH(BF$89,$19:$19,0)),'Table A2 Economic Benefits'!BF107)</f>
        <v>0</v>
      </c>
      <c r="BG119" s="235">
        <f>IF(ISNUMBER(BG55),BG55/INDEX($20:$20,MATCH(BG$89,$19:$19,0)),'Table A2 Economic Benefits'!BG107)</f>
        <v>0</v>
      </c>
      <c r="BH119" s="235">
        <f>IF(ISNUMBER(BH55),BH55/INDEX($20:$20,MATCH(BH$89,$19:$19,0)),'Table A2 Economic Benefits'!BH107)</f>
        <v>0</v>
      </c>
      <c r="BI119" s="235">
        <f>IF(ISNUMBER(BI55),BI55/INDEX($20:$20,MATCH(BI$89,$19:$19,0)),'Table A2 Economic Benefits'!BI107)</f>
        <v>0</v>
      </c>
      <c r="BJ119" s="235">
        <f>IF(ISNUMBER(BJ55),BJ55/INDEX($20:$20,MATCH(BJ$89,$19:$19,0)),'Table A2 Economic Benefits'!BJ107)</f>
        <v>0</v>
      </c>
      <c r="BK119" s="235">
        <f>IF(ISNUMBER(BK55),BK55/INDEX($20:$20,MATCH(BK$89,$19:$19,0)),'Table A2 Economic Benefits'!BK107)</f>
        <v>0</v>
      </c>
      <c r="BL119" s="235">
        <f>IF(ISNUMBER(BL55),BL55/INDEX($20:$20,MATCH(BL$89,$19:$19,0)),'Table A2 Economic Benefits'!BL107)</f>
        <v>0</v>
      </c>
      <c r="BM119" s="235">
        <f>IF(ISNUMBER(BM55),BM55/INDEX($20:$20,MATCH(BM$89,$19:$19,0)),'Table A2 Economic Benefits'!BM107)</f>
        <v>0</v>
      </c>
      <c r="BN119" s="235">
        <f>IF(ISNUMBER(BN55),BN55/INDEX($20:$20,MATCH(BN$89,$19:$19,0)),'Table A2 Economic Benefits'!BN107)</f>
        <v>0</v>
      </c>
    </row>
    <row r="120" spans="3:66" x14ac:dyDescent="0.4">
      <c r="C120" s="103" t="str">
        <f t="shared" si="25"/>
        <v>&lt;Select&gt;</v>
      </c>
      <c r="D120" s="103" t="str">
        <f t="shared" si="25"/>
        <v>&lt;Select&gt;</v>
      </c>
      <c r="E120" s="103" t="str">
        <f t="shared" si="26"/>
        <v/>
      </c>
      <c r="F120" s="103" t="str">
        <f t="shared" si="26"/>
        <v>&lt;Select&gt;</v>
      </c>
      <c r="G120" s="235">
        <f>IF(ISNUMBER(G56),G56/INDEX($20:$20,MATCH(G$89,$19:$19,0)),'Table A2 Economic Benefits'!G108)</f>
        <v>0</v>
      </c>
      <c r="H120" s="235">
        <f>IF(ISNUMBER(H56),H56/INDEX($20:$20,MATCH(H$89,$19:$19,0)),'Table A2 Economic Benefits'!H108)</f>
        <v>0</v>
      </c>
      <c r="I120" s="235">
        <f>IF(ISNUMBER(I56),I56/INDEX($20:$20,MATCH(I$89,$19:$19,0)),'Table A2 Economic Benefits'!I108)</f>
        <v>0</v>
      </c>
      <c r="J120" s="235">
        <f>IF(ISNUMBER(J56),J56/INDEX($20:$20,MATCH(J$89,$19:$19,0)),'Table A2 Economic Benefits'!J108)</f>
        <v>0</v>
      </c>
      <c r="K120" s="235">
        <f>IF(ISNUMBER(K56),K56/INDEX($20:$20,MATCH(K$89,$19:$19,0)),'Table A2 Economic Benefits'!K108)</f>
        <v>0</v>
      </c>
      <c r="L120" s="235">
        <f>IF(ISNUMBER(L56),L56/INDEX($20:$20,MATCH(L$89,$19:$19,0)),'Table A2 Economic Benefits'!L108)</f>
        <v>0</v>
      </c>
      <c r="M120" s="235">
        <f>IF(ISNUMBER(M56),M56/INDEX($20:$20,MATCH(M$89,$19:$19,0)),'Table A2 Economic Benefits'!M108)</f>
        <v>0</v>
      </c>
      <c r="N120" s="235">
        <f>IF(ISNUMBER(N56),N56/INDEX($20:$20,MATCH(N$89,$19:$19,0)),'Table A2 Economic Benefits'!N108)</f>
        <v>0</v>
      </c>
      <c r="O120" s="235">
        <f>IF(ISNUMBER(O56),O56/INDEX($20:$20,MATCH(O$89,$19:$19,0)),'Table A2 Economic Benefits'!O108)</f>
        <v>0</v>
      </c>
      <c r="P120" s="235">
        <f>IF(ISNUMBER(P56),P56/INDEX($20:$20,MATCH(P$89,$19:$19,0)),'Table A2 Economic Benefits'!P108)</f>
        <v>0</v>
      </c>
      <c r="Q120" s="235">
        <f>IF(ISNUMBER(Q56),Q56/INDEX($20:$20,MATCH(Q$89,$19:$19,0)),'Table A2 Economic Benefits'!Q108)</f>
        <v>0</v>
      </c>
      <c r="R120" s="235">
        <f>IF(ISNUMBER(R56),R56/INDEX($20:$20,MATCH(R$89,$19:$19,0)),'Table A2 Economic Benefits'!R108)</f>
        <v>0</v>
      </c>
      <c r="S120" s="235">
        <f>IF(ISNUMBER(S56),S56/INDEX($20:$20,MATCH(S$89,$19:$19,0)),'Table A2 Economic Benefits'!S108)</f>
        <v>0</v>
      </c>
      <c r="T120" s="235">
        <f>IF(ISNUMBER(T56),T56/INDEX($20:$20,MATCH(T$89,$19:$19,0)),'Table A2 Economic Benefits'!T108)</f>
        <v>0</v>
      </c>
      <c r="U120" s="235">
        <f>IF(ISNUMBER(U56),U56/INDEX($20:$20,MATCH(U$89,$19:$19,0)),'Table A2 Economic Benefits'!U108)</f>
        <v>0</v>
      </c>
      <c r="V120" s="235">
        <f>IF(ISNUMBER(V56),V56/INDEX($20:$20,MATCH(V$89,$19:$19,0)),'Table A2 Economic Benefits'!V108)</f>
        <v>0</v>
      </c>
      <c r="W120" s="235">
        <f>IF(ISNUMBER(W56),W56/INDEX($20:$20,MATCH(W$89,$19:$19,0)),'Table A2 Economic Benefits'!W108)</f>
        <v>0</v>
      </c>
      <c r="X120" s="235">
        <f>IF(ISNUMBER(X56),X56/INDEX($20:$20,MATCH(X$89,$19:$19,0)),'Table A2 Economic Benefits'!X108)</f>
        <v>0</v>
      </c>
      <c r="Y120" s="235">
        <f>IF(ISNUMBER(Y56),Y56/INDEX($20:$20,MATCH(Y$89,$19:$19,0)),'Table A2 Economic Benefits'!Y108)</f>
        <v>0</v>
      </c>
      <c r="Z120" s="235">
        <f>IF(ISNUMBER(Z56),Z56/INDEX($20:$20,MATCH(Z$89,$19:$19,0)),'Table A2 Economic Benefits'!Z108)</f>
        <v>0</v>
      </c>
      <c r="AA120" s="235">
        <f>IF(ISNUMBER(AA56),AA56/INDEX($20:$20,MATCH(AA$89,$19:$19,0)),'Table A2 Economic Benefits'!AA108)</f>
        <v>0</v>
      </c>
      <c r="AB120" s="235">
        <f>IF(ISNUMBER(AB56),AB56/INDEX($20:$20,MATCH(AB$89,$19:$19,0)),'Table A2 Economic Benefits'!AB108)</f>
        <v>0</v>
      </c>
      <c r="AC120" s="235">
        <f>IF(ISNUMBER(AC56),AC56/INDEX($20:$20,MATCH(AC$89,$19:$19,0)),'Table A2 Economic Benefits'!AC108)</f>
        <v>0</v>
      </c>
      <c r="AD120" s="235">
        <f>IF(ISNUMBER(AD56),AD56/INDEX($20:$20,MATCH(AD$89,$19:$19,0)),'Table A2 Economic Benefits'!AD108)</f>
        <v>0</v>
      </c>
      <c r="AE120" s="235">
        <f>IF(ISNUMBER(AE56),AE56/INDEX($20:$20,MATCH(AE$89,$19:$19,0)),'Table A2 Economic Benefits'!AE108)</f>
        <v>0</v>
      </c>
      <c r="AF120" s="235">
        <f>IF(ISNUMBER(AF56),AF56/INDEX($20:$20,MATCH(AF$89,$19:$19,0)),'Table A2 Economic Benefits'!AF108)</f>
        <v>0</v>
      </c>
      <c r="AG120" s="235">
        <f>IF(ISNUMBER(AG56),AG56/INDEX($20:$20,MATCH(AG$89,$19:$19,0)),'Table A2 Economic Benefits'!AG108)</f>
        <v>0</v>
      </c>
      <c r="AH120" s="235">
        <f>IF(ISNUMBER(AH56),AH56/INDEX($20:$20,MATCH(AH$89,$19:$19,0)),'Table A2 Economic Benefits'!AH108)</f>
        <v>0</v>
      </c>
      <c r="AI120" s="235">
        <f>IF(ISNUMBER(AI56),AI56/INDEX($20:$20,MATCH(AI$89,$19:$19,0)),'Table A2 Economic Benefits'!AI108)</f>
        <v>0</v>
      </c>
      <c r="AJ120" s="235">
        <f>IF(ISNUMBER(AJ56),AJ56/INDEX($20:$20,MATCH(AJ$89,$19:$19,0)),'Table A2 Economic Benefits'!AJ108)</f>
        <v>0</v>
      </c>
      <c r="AK120" s="235">
        <f>IF(ISNUMBER(AK56),AK56/INDEX($20:$20,MATCH(AK$89,$19:$19,0)),'Table A2 Economic Benefits'!AK108)</f>
        <v>0</v>
      </c>
      <c r="AL120" s="235">
        <f>IF(ISNUMBER(AL56),AL56/INDEX($20:$20,MATCH(AL$89,$19:$19,0)),'Table A2 Economic Benefits'!AL108)</f>
        <v>0</v>
      </c>
      <c r="AM120" s="235">
        <f>IF(ISNUMBER(AM56),AM56/INDEX($20:$20,MATCH(AM$89,$19:$19,0)),'Table A2 Economic Benefits'!AM108)</f>
        <v>0</v>
      </c>
      <c r="AN120" s="235">
        <f>IF(ISNUMBER(AN56),AN56/INDEX($20:$20,MATCH(AN$89,$19:$19,0)),'Table A2 Economic Benefits'!AN108)</f>
        <v>0</v>
      </c>
      <c r="AO120" s="235">
        <f>IF(ISNUMBER(AO56),AO56/INDEX($20:$20,MATCH(AO$89,$19:$19,0)),'Table A2 Economic Benefits'!AO108)</f>
        <v>0</v>
      </c>
      <c r="AP120" s="235">
        <f>IF(ISNUMBER(AP56),AP56/INDEX($20:$20,MATCH(AP$89,$19:$19,0)),'Table A2 Economic Benefits'!AP108)</f>
        <v>0</v>
      </c>
      <c r="AQ120" s="235">
        <f>IF(ISNUMBER(AQ56),AQ56/INDEX($20:$20,MATCH(AQ$89,$19:$19,0)),'Table A2 Economic Benefits'!AQ108)</f>
        <v>0</v>
      </c>
      <c r="AR120" s="235">
        <f>IF(ISNUMBER(AR56),AR56/INDEX($20:$20,MATCH(AR$89,$19:$19,0)),'Table A2 Economic Benefits'!AR108)</f>
        <v>0</v>
      </c>
      <c r="AS120" s="235">
        <f>IF(ISNUMBER(AS56),AS56/INDEX($20:$20,MATCH(AS$89,$19:$19,0)),'Table A2 Economic Benefits'!AS108)</f>
        <v>0</v>
      </c>
      <c r="AT120" s="235">
        <f>IF(ISNUMBER(AT56),AT56/INDEX($20:$20,MATCH(AT$89,$19:$19,0)),'Table A2 Economic Benefits'!AT108)</f>
        <v>0</v>
      </c>
      <c r="AU120" s="235">
        <f>IF(ISNUMBER(AU56),AU56/INDEX($20:$20,MATCH(AU$89,$19:$19,0)),'Table A2 Economic Benefits'!AU108)</f>
        <v>0</v>
      </c>
      <c r="AV120" s="235">
        <f>IF(ISNUMBER(AV56),AV56/INDEX($20:$20,MATCH(AV$89,$19:$19,0)),'Table A2 Economic Benefits'!AV108)</f>
        <v>0</v>
      </c>
      <c r="AW120" s="235">
        <f>IF(ISNUMBER(AW56),AW56/INDEX($20:$20,MATCH(AW$89,$19:$19,0)),'Table A2 Economic Benefits'!AW108)</f>
        <v>0</v>
      </c>
      <c r="AX120" s="235">
        <f>IF(ISNUMBER(AX56),AX56/INDEX($20:$20,MATCH(AX$89,$19:$19,0)),'Table A2 Economic Benefits'!AX108)</f>
        <v>0</v>
      </c>
      <c r="AY120" s="235">
        <f>IF(ISNUMBER(AY56),AY56/INDEX($20:$20,MATCH(AY$89,$19:$19,0)),'Table A2 Economic Benefits'!AY108)</f>
        <v>0</v>
      </c>
      <c r="AZ120" s="235">
        <f>IF(ISNUMBER(AZ56),AZ56/INDEX($20:$20,MATCH(AZ$89,$19:$19,0)),'Table A2 Economic Benefits'!AZ108)</f>
        <v>0</v>
      </c>
      <c r="BA120" s="235">
        <f>IF(ISNUMBER(BA56),BA56/INDEX($20:$20,MATCH(BA$89,$19:$19,0)),'Table A2 Economic Benefits'!BA108)</f>
        <v>0</v>
      </c>
      <c r="BB120" s="235">
        <f>IF(ISNUMBER(BB56),BB56/INDEX($20:$20,MATCH(BB$89,$19:$19,0)),'Table A2 Economic Benefits'!BB108)</f>
        <v>0</v>
      </c>
      <c r="BC120" s="235">
        <f>IF(ISNUMBER(BC56),BC56/INDEX($20:$20,MATCH(BC$89,$19:$19,0)),'Table A2 Economic Benefits'!BC108)</f>
        <v>0</v>
      </c>
      <c r="BD120" s="235">
        <f>IF(ISNUMBER(BD56),BD56/INDEX($20:$20,MATCH(BD$89,$19:$19,0)),'Table A2 Economic Benefits'!BD108)</f>
        <v>0</v>
      </c>
      <c r="BE120" s="235">
        <f>IF(ISNUMBER(BE56),BE56/INDEX($20:$20,MATCH(BE$89,$19:$19,0)),'Table A2 Economic Benefits'!BE108)</f>
        <v>0</v>
      </c>
      <c r="BF120" s="235">
        <f>IF(ISNUMBER(BF56),BF56/INDEX($20:$20,MATCH(BF$89,$19:$19,0)),'Table A2 Economic Benefits'!BF108)</f>
        <v>0</v>
      </c>
      <c r="BG120" s="235">
        <f>IF(ISNUMBER(BG56),BG56/INDEX($20:$20,MATCH(BG$89,$19:$19,0)),'Table A2 Economic Benefits'!BG108)</f>
        <v>0</v>
      </c>
      <c r="BH120" s="235">
        <f>IF(ISNUMBER(BH56),BH56/INDEX($20:$20,MATCH(BH$89,$19:$19,0)),'Table A2 Economic Benefits'!BH108)</f>
        <v>0</v>
      </c>
      <c r="BI120" s="235">
        <f>IF(ISNUMBER(BI56),BI56/INDEX($20:$20,MATCH(BI$89,$19:$19,0)),'Table A2 Economic Benefits'!BI108)</f>
        <v>0</v>
      </c>
      <c r="BJ120" s="235">
        <f>IF(ISNUMBER(BJ56),BJ56/INDEX($20:$20,MATCH(BJ$89,$19:$19,0)),'Table A2 Economic Benefits'!BJ108)</f>
        <v>0</v>
      </c>
      <c r="BK120" s="235">
        <f>IF(ISNUMBER(BK56),BK56/INDEX($20:$20,MATCH(BK$89,$19:$19,0)),'Table A2 Economic Benefits'!BK108)</f>
        <v>0</v>
      </c>
      <c r="BL120" s="235">
        <f>IF(ISNUMBER(BL56),BL56/INDEX($20:$20,MATCH(BL$89,$19:$19,0)),'Table A2 Economic Benefits'!BL108)</f>
        <v>0</v>
      </c>
      <c r="BM120" s="235">
        <f>IF(ISNUMBER(BM56),BM56/INDEX($20:$20,MATCH(BM$89,$19:$19,0)),'Table A2 Economic Benefits'!BM108)</f>
        <v>0</v>
      </c>
      <c r="BN120" s="235">
        <f>IF(ISNUMBER(BN56),BN56/INDEX($20:$20,MATCH(BN$89,$19:$19,0)),'Table A2 Economic Benefits'!BN108)</f>
        <v>0</v>
      </c>
    </row>
    <row r="121" spans="3:66" x14ac:dyDescent="0.4">
      <c r="C121" s="103" t="str">
        <f t="shared" si="25"/>
        <v>&lt;Select&gt;</v>
      </c>
      <c r="D121" s="103" t="str">
        <f t="shared" si="25"/>
        <v>&lt;Select&gt;</v>
      </c>
      <c r="E121" s="103" t="str">
        <f t="shared" si="26"/>
        <v/>
      </c>
      <c r="F121" s="103" t="str">
        <f t="shared" si="26"/>
        <v>&lt;Select&gt;</v>
      </c>
      <c r="G121" s="235">
        <f>IF(ISNUMBER(G57),G57/INDEX($20:$20,MATCH(G$89,$19:$19,0)),'Table A2 Economic Benefits'!G109)</f>
        <v>0</v>
      </c>
      <c r="H121" s="235">
        <f>IF(ISNUMBER(H57),H57/INDEX($20:$20,MATCH(H$89,$19:$19,0)),'Table A2 Economic Benefits'!H109)</f>
        <v>0</v>
      </c>
      <c r="I121" s="235">
        <f>IF(ISNUMBER(I57),I57/INDEX($20:$20,MATCH(I$89,$19:$19,0)),'Table A2 Economic Benefits'!I109)</f>
        <v>0</v>
      </c>
      <c r="J121" s="235">
        <f>IF(ISNUMBER(J57),J57/INDEX($20:$20,MATCH(J$89,$19:$19,0)),'Table A2 Economic Benefits'!J109)</f>
        <v>0</v>
      </c>
      <c r="K121" s="235">
        <f>IF(ISNUMBER(K57),K57/INDEX($20:$20,MATCH(K$89,$19:$19,0)),'Table A2 Economic Benefits'!K109)</f>
        <v>0</v>
      </c>
      <c r="L121" s="235">
        <f>IF(ISNUMBER(L57),L57/INDEX($20:$20,MATCH(L$89,$19:$19,0)),'Table A2 Economic Benefits'!L109)</f>
        <v>0</v>
      </c>
      <c r="M121" s="235">
        <f>IF(ISNUMBER(M57),M57/INDEX($20:$20,MATCH(M$89,$19:$19,0)),'Table A2 Economic Benefits'!M109)</f>
        <v>0</v>
      </c>
      <c r="N121" s="235">
        <f>IF(ISNUMBER(N57),N57/INDEX($20:$20,MATCH(N$89,$19:$19,0)),'Table A2 Economic Benefits'!N109)</f>
        <v>0</v>
      </c>
      <c r="O121" s="235">
        <f>IF(ISNUMBER(O57),O57/INDEX($20:$20,MATCH(O$89,$19:$19,0)),'Table A2 Economic Benefits'!O109)</f>
        <v>0</v>
      </c>
      <c r="P121" s="235">
        <f>IF(ISNUMBER(P57),P57/INDEX($20:$20,MATCH(P$89,$19:$19,0)),'Table A2 Economic Benefits'!P109)</f>
        <v>0</v>
      </c>
      <c r="Q121" s="235">
        <f>IF(ISNUMBER(Q57),Q57/INDEX($20:$20,MATCH(Q$89,$19:$19,0)),'Table A2 Economic Benefits'!Q109)</f>
        <v>0</v>
      </c>
      <c r="R121" s="235">
        <f>IF(ISNUMBER(R57),R57/INDEX($20:$20,MATCH(R$89,$19:$19,0)),'Table A2 Economic Benefits'!R109)</f>
        <v>0</v>
      </c>
      <c r="S121" s="235">
        <f>IF(ISNUMBER(S57),S57/INDEX($20:$20,MATCH(S$89,$19:$19,0)),'Table A2 Economic Benefits'!S109)</f>
        <v>0</v>
      </c>
      <c r="T121" s="235">
        <f>IF(ISNUMBER(T57),T57/INDEX($20:$20,MATCH(T$89,$19:$19,0)),'Table A2 Economic Benefits'!T109)</f>
        <v>0</v>
      </c>
      <c r="U121" s="235">
        <f>IF(ISNUMBER(U57),U57/INDEX($20:$20,MATCH(U$89,$19:$19,0)),'Table A2 Economic Benefits'!U109)</f>
        <v>0</v>
      </c>
      <c r="V121" s="235">
        <f>IF(ISNUMBER(V57),V57/INDEX($20:$20,MATCH(V$89,$19:$19,0)),'Table A2 Economic Benefits'!V109)</f>
        <v>0</v>
      </c>
      <c r="W121" s="235">
        <f>IF(ISNUMBER(W57),W57/INDEX($20:$20,MATCH(W$89,$19:$19,0)),'Table A2 Economic Benefits'!W109)</f>
        <v>0</v>
      </c>
      <c r="X121" s="235">
        <f>IF(ISNUMBER(X57),X57/INDEX($20:$20,MATCH(X$89,$19:$19,0)),'Table A2 Economic Benefits'!X109)</f>
        <v>0</v>
      </c>
      <c r="Y121" s="235">
        <f>IF(ISNUMBER(Y57),Y57/INDEX($20:$20,MATCH(Y$89,$19:$19,0)),'Table A2 Economic Benefits'!Y109)</f>
        <v>0</v>
      </c>
      <c r="Z121" s="235">
        <f>IF(ISNUMBER(Z57),Z57/INDEX($20:$20,MATCH(Z$89,$19:$19,0)),'Table A2 Economic Benefits'!Z109)</f>
        <v>0</v>
      </c>
      <c r="AA121" s="235">
        <f>IF(ISNUMBER(AA57),AA57/INDEX($20:$20,MATCH(AA$89,$19:$19,0)),'Table A2 Economic Benefits'!AA109)</f>
        <v>0</v>
      </c>
      <c r="AB121" s="235">
        <f>IF(ISNUMBER(AB57),AB57/INDEX($20:$20,MATCH(AB$89,$19:$19,0)),'Table A2 Economic Benefits'!AB109)</f>
        <v>0</v>
      </c>
      <c r="AC121" s="235">
        <f>IF(ISNUMBER(AC57),AC57/INDEX($20:$20,MATCH(AC$89,$19:$19,0)),'Table A2 Economic Benefits'!AC109)</f>
        <v>0</v>
      </c>
      <c r="AD121" s="235">
        <f>IF(ISNUMBER(AD57),AD57/INDEX($20:$20,MATCH(AD$89,$19:$19,0)),'Table A2 Economic Benefits'!AD109)</f>
        <v>0</v>
      </c>
      <c r="AE121" s="235">
        <f>IF(ISNUMBER(AE57),AE57/INDEX($20:$20,MATCH(AE$89,$19:$19,0)),'Table A2 Economic Benefits'!AE109)</f>
        <v>0</v>
      </c>
      <c r="AF121" s="235">
        <f>IF(ISNUMBER(AF57),AF57/INDEX($20:$20,MATCH(AF$89,$19:$19,0)),'Table A2 Economic Benefits'!AF109)</f>
        <v>0</v>
      </c>
      <c r="AG121" s="235">
        <f>IF(ISNUMBER(AG57),AG57/INDEX($20:$20,MATCH(AG$89,$19:$19,0)),'Table A2 Economic Benefits'!AG109)</f>
        <v>0</v>
      </c>
      <c r="AH121" s="235">
        <f>IF(ISNUMBER(AH57),AH57/INDEX($20:$20,MATCH(AH$89,$19:$19,0)),'Table A2 Economic Benefits'!AH109)</f>
        <v>0</v>
      </c>
      <c r="AI121" s="235">
        <f>IF(ISNUMBER(AI57),AI57/INDEX($20:$20,MATCH(AI$89,$19:$19,0)),'Table A2 Economic Benefits'!AI109)</f>
        <v>0</v>
      </c>
      <c r="AJ121" s="235">
        <f>IF(ISNUMBER(AJ57),AJ57/INDEX($20:$20,MATCH(AJ$89,$19:$19,0)),'Table A2 Economic Benefits'!AJ109)</f>
        <v>0</v>
      </c>
      <c r="AK121" s="235">
        <f>IF(ISNUMBER(AK57),AK57/INDEX($20:$20,MATCH(AK$89,$19:$19,0)),'Table A2 Economic Benefits'!AK109)</f>
        <v>0</v>
      </c>
      <c r="AL121" s="235">
        <f>IF(ISNUMBER(AL57),AL57/INDEX($20:$20,MATCH(AL$89,$19:$19,0)),'Table A2 Economic Benefits'!AL109)</f>
        <v>0</v>
      </c>
      <c r="AM121" s="235">
        <f>IF(ISNUMBER(AM57),AM57/INDEX($20:$20,MATCH(AM$89,$19:$19,0)),'Table A2 Economic Benefits'!AM109)</f>
        <v>0</v>
      </c>
      <c r="AN121" s="235">
        <f>IF(ISNUMBER(AN57),AN57/INDEX($20:$20,MATCH(AN$89,$19:$19,0)),'Table A2 Economic Benefits'!AN109)</f>
        <v>0</v>
      </c>
      <c r="AO121" s="235">
        <f>IF(ISNUMBER(AO57),AO57/INDEX($20:$20,MATCH(AO$89,$19:$19,0)),'Table A2 Economic Benefits'!AO109)</f>
        <v>0</v>
      </c>
      <c r="AP121" s="235">
        <f>IF(ISNUMBER(AP57),AP57/INDEX($20:$20,MATCH(AP$89,$19:$19,0)),'Table A2 Economic Benefits'!AP109)</f>
        <v>0</v>
      </c>
      <c r="AQ121" s="235">
        <f>IF(ISNUMBER(AQ57),AQ57/INDEX($20:$20,MATCH(AQ$89,$19:$19,0)),'Table A2 Economic Benefits'!AQ109)</f>
        <v>0</v>
      </c>
      <c r="AR121" s="235">
        <f>IF(ISNUMBER(AR57),AR57/INDEX($20:$20,MATCH(AR$89,$19:$19,0)),'Table A2 Economic Benefits'!AR109)</f>
        <v>0</v>
      </c>
      <c r="AS121" s="235">
        <f>IF(ISNUMBER(AS57),AS57/INDEX($20:$20,MATCH(AS$89,$19:$19,0)),'Table A2 Economic Benefits'!AS109)</f>
        <v>0</v>
      </c>
      <c r="AT121" s="235">
        <f>IF(ISNUMBER(AT57),AT57/INDEX($20:$20,MATCH(AT$89,$19:$19,0)),'Table A2 Economic Benefits'!AT109)</f>
        <v>0</v>
      </c>
      <c r="AU121" s="235">
        <f>IF(ISNUMBER(AU57),AU57/INDEX($20:$20,MATCH(AU$89,$19:$19,0)),'Table A2 Economic Benefits'!AU109)</f>
        <v>0</v>
      </c>
      <c r="AV121" s="235">
        <f>IF(ISNUMBER(AV57),AV57/INDEX($20:$20,MATCH(AV$89,$19:$19,0)),'Table A2 Economic Benefits'!AV109)</f>
        <v>0</v>
      </c>
      <c r="AW121" s="235">
        <f>IF(ISNUMBER(AW57),AW57/INDEX($20:$20,MATCH(AW$89,$19:$19,0)),'Table A2 Economic Benefits'!AW109)</f>
        <v>0</v>
      </c>
      <c r="AX121" s="235">
        <f>IF(ISNUMBER(AX57),AX57/INDEX($20:$20,MATCH(AX$89,$19:$19,0)),'Table A2 Economic Benefits'!AX109)</f>
        <v>0</v>
      </c>
      <c r="AY121" s="235">
        <f>IF(ISNUMBER(AY57),AY57/INDEX($20:$20,MATCH(AY$89,$19:$19,0)),'Table A2 Economic Benefits'!AY109)</f>
        <v>0</v>
      </c>
      <c r="AZ121" s="235">
        <f>IF(ISNUMBER(AZ57),AZ57/INDEX($20:$20,MATCH(AZ$89,$19:$19,0)),'Table A2 Economic Benefits'!AZ109)</f>
        <v>0</v>
      </c>
      <c r="BA121" s="235">
        <f>IF(ISNUMBER(BA57),BA57/INDEX($20:$20,MATCH(BA$89,$19:$19,0)),'Table A2 Economic Benefits'!BA109)</f>
        <v>0</v>
      </c>
      <c r="BB121" s="235">
        <f>IF(ISNUMBER(BB57),BB57/INDEX($20:$20,MATCH(BB$89,$19:$19,0)),'Table A2 Economic Benefits'!BB109)</f>
        <v>0</v>
      </c>
      <c r="BC121" s="235">
        <f>IF(ISNUMBER(BC57),BC57/INDEX($20:$20,MATCH(BC$89,$19:$19,0)),'Table A2 Economic Benefits'!BC109)</f>
        <v>0</v>
      </c>
      <c r="BD121" s="235">
        <f>IF(ISNUMBER(BD57),BD57/INDEX($20:$20,MATCH(BD$89,$19:$19,0)),'Table A2 Economic Benefits'!BD109)</f>
        <v>0</v>
      </c>
      <c r="BE121" s="235">
        <f>IF(ISNUMBER(BE57),BE57/INDEX($20:$20,MATCH(BE$89,$19:$19,0)),'Table A2 Economic Benefits'!BE109)</f>
        <v>0</v>
      </c>
      <c r="BF121" s="235">
        <f>IF(ISNUMBER(BF57),BF57/INDEX($20:$20,MATCH(BF$89,$19:$19,0)),'Table A2 Economic Benefits'!BF109)</f>
        <v>0</v>
      </c>
      <c r="BG121" s="235">
        <f>IF(ISNUMBER(BG57),BG57/INDEX($20:$20,MATCH(BG$89,$19:$19,0)),'Table A2 Economic Benefits'!BG109)</f>
        <v>0</v>
      </c>
      <c r="BH121" s="235">
        <f>IF(ISNUMBER(BH57),BH57/INDEX($20:$20,MATCH(BH$89,$19:$19,0)),'Table A2 Economic Benefits'!BH109)</f>
        <v>0</v>
      </c>
      <c r="BI121" s="235">
        <f>IF(ISNUMBER(BI57),BI57/INDEX($20:$20,MATCH(BI$89,$19:$19,0)),'Table A2 Economic Benefits'!BI109)</f>
        <v>0</v>
      </c>
      <c r="BJ121" s="235">
        <f>IF(ISNUMBER(BJ57),BJ57/INDEX($20:$20,MATCH(BJ$89,$19:$19,0)),'Table A2 Economic Benefits'!BJ109)</f>
        <v>0</v>
      </c>
      <c r="BK121" s="235">
        <f>IF(ISNUMBER(BK57),BK57/INDEX($20:$20,MATCH(BK$89,$19:$19,0)),'Table A2 Economic Benefits'!BK109)</f>
        <v>0</v>
      </c>
      <c r="BL121" s="235">
        <f>IF(ISNUMBER(BL57),BL57/INDEX($20:$20,MATCH(BL$89,$19:$19,0)),'Table A2 Economic Benefits'!BL109)</f>
        <v>0</v>
      </c>
      <c r="BM121" s="235">
        <f>IF(ISNUMBER(BM57),BM57/INDEX($20:$20,MATCH(BM$89,$19:$19,0)),'Table A2 Economic Benefits'!BM109)</f>
        <v>0</v>
      </c>
      <c r="BN121" s="235">
        <f>IF(ISNUMBER(BN57),BN57/INDEX($20:$20,MATCH(BN$89,$19:$19,0)),'Table A2 Economic Benefits'!BN109)</f>
        <v>0</v>
      </c>
    </row>
    <row r="122" spans="3:66" x14ac:dyDescent="0.4">
      <c r="C122" s="103" t="str">
        <f t="shared" si="25"/>
        <v>&lt;Select&gt;</v>
      </c>
      <c r="D122" s="103" t="str">
        <f t="shared" si="25"/>
        <v>&lt;Select&gt;</v>
      </c>
      <c r="E122" s="103" t="str">
        <f t="shared" si="26"/>
        <v/>
      </c>
      <c r="F122" s="103" t="str">
        <f t="shared" si="26"/>
        <v>&lt;Select&gt;</v>
      </c>
      <c r="G122" s="235">
        <f>IF(ISNUMBER(G58),G58/INDEX($20:$20,MATCH(G$89,$19:$19,0)),'Table A2 Economic Benefits'!G110)</f>
        <v>0</v>
      </c>
      <c r="H122" s="235">
        <f>IF(ISNUMBER(H58),H58/INDEX($20:$20,MATCH(H$89,$19:$19,0)),'Table A2 Economic Benefits'!H110)</f>
        <v>0</v>
      </c>
      <c r="I122" s="235">
        <f>IF(ISNUMBER(I58),I58/INDEX($20:$20,MATCH(I$89,$19:$19,0)),'Table A2 Economic Benefits'!I110)</f>
        <v>0</v>
      </c>
      <c r="J122" s="235">
        <f>IF(ISNUMBER(J58),J58/INDEX($20:$20,MATCH(J$89,$19:$19,0)),'Table A2 Economic Benefits'!J110)</f>
        <v>0</v>
      </c>
      <c r="K122" s="235">
        <f>IF(ISNUMBER(K58),K58/INDEX($20:$20,MATCH(K$89,$19:$19,0)),'Table A2 Economic Benefits'!K110)</f>
        <v>0</v>
      </c>
      <c r="L122" s="235">
        <f>IF(ISNUMBER(L58),L58/INDEX($20:$20,MATCH(L$89,$19:$19,0)),'Table A2 Economic Benefits'!L110)</f>
        <v>0</v>
      </c>
      <c r="M122" s="235">
        <f>IF(ISNUMBER(M58),M58/INDEX($20:$20,MATCH(M$89,$19:$19,0)),'Table A2 Economic Benefits'!M110)</f>
        <v>0</v>
      </c>
      <c r="N122" s="235">
        <f>IF(ISNUMBER(N58),N58/INDEX($20:$20,MATCH(N$89,$19:$19,0)),'Table A2 Economic Benefits'!N110)</f>
        <v>0</v>
      </c>
      <c r="O122" s="235">
        <f>IF(ISNUMBER(O58),O58/INDEX($20:$20,MATCH(O$89,$19:$19,0)),'Table A2 Economic Benefits'!O110)</f>
        <v>0</v>
      </c>
      <c r="P122" s="235">
        <f>IF(ISNUMBER(P58),P58/INDEX($20:$20,MATCH(P$89,$19:$19,0)),'Table A2 Economic Benefits'!P110)</f>
        <v>0</v>
      </c>
      <c r="Q122" s="235">
        <f>IF(ISNUMBER(Q58),Q58/INDEX($20:$20,MATCH(Q$89,$19:$19,0)),'Table A2 Economic Benefits'!Q110)</f>
        <v>0</v>
      </c>
      <c r="R122" s="235">
        <f>IF(ISNUMBER(R58),R58/INDEX($20:$20,MATCH(R$89,$19:$19,0)),'Table A2 Economic Benefits'!R110)</f>
        <v>0</v>
      </c>
      <c r="S122" s="235">
        <f>IF(ISNUMBER(S58),S58/INDEX($20:$20,MATCH(S$89,$19:$19,0)),'Table A2 Economic Benefits'!S110)</f>
        <v>0</v>
      </c>
      <c r="T122" s="235">
        <f>IF(ISNUMBER(T58),T58/INDEX($20:$20,MATCH(T$89,$19:$19,0)),'Table A2 Economic Benefits'!T110)</f>
        <v>0</v>
      </c>
      <c r="U122" s="235">
        <f>IF(ISNUMBER(U58),U58/INDEX($20:$20,MATCH(U$89,$19:$19,0)),'Table A2 Economic Benefits'!U110)</f>
        <v>0</v>
      </c>
      <c r="V122" s="235">
        <f>IF(ISNUMBER(V58),V58/INDEX($20:$20,MATCH(V$89,$19:$19,0)),'Table A2 Economic Benefits'!V110)</f>
        <v>0</v>
      </c>
      <c r="W122" s="235">
        <f>IF(ISNUMBER(W58),W58/INDEX($20:$20,MATCH(W$89,$19:$19,0)),'Table A2 Economic Benefits'!W110)</f>
        <v>0</v>
      </c>
      <c r="X122" s="235">
        <f>IF(ISNUMBER(X58),X58/INDEX($20:$20,MATCH(X$89,$19:$19,0)),'Table A2 Economic Benefits'!X110)</f>
        <v>0</v>
      </c>
      <c r="Y122" s="235">
        <f>IF(ISNUMBER(Y58),Y58/INDEX($20:$20,MATCH(Y$89,$19:$19,0)),'Table A2 Economic Benefits'!Y110)</f>
        <v>0</v>
      </c>
      <c r="Z122" s="235">
        <f>IF(ISNUMBER(Z58),Z58/INDEX($20:$20,MATCH(Z$89,$19:$19,0)),'Table A2 Economic Benefits'!Z110)</f>
        <v>0</v>
      </c>
      <c r="AA122" s="235">
        <f>IF(ISNUMBER(AA58),AA58/INDEX($20:$20,MATCH(AA$89,$19:$19,0)),'Table A2 Economic Benefits'!AA110)</f>
        <v>0</v>
      </c>
      <c r="AB122" s="235">
        <f>IF(ISNUMBER(AB58),AB58/INDEX($20:$20,MATCH(AB$89,$19:$19,0)),'Table A2 Economic Benefits'!AB110)</f>
        <v>0</v>
      </c>
      <c r="AC122" s="235">
        <f>IF(ISNUMBER(AC58),AC58/INDEX($20:$20,MATCH(AC$89,$19:$19,0)),'Table A2 Economic Benefits'!AC110)</f>
        <v>0</v>
      </c>
      <c r="AD122" s="235">
        <f>IF(ISNUMBER(AD58),AD58/INDEX($20:$20,MATCH(AD$89,$19:$19,0)),'Table A2 Economic Benefits'!AD110)</f>
        <v>0</v>
      </c>
      <c r="AE122" s="235">
        <f>IF(ISNUMBER(AE58),AE58/INDEX($20:$20,MATCH(AE$89,$19:$19,0)),'Table A2 Economic Benefits'!AE110)</f>
        <v>0</v>
      </c>
      <c r="AF122" s="235">
        <f>IF(ISNUMBER(AF58),AF58/INDEX($20:$20,MATCH(AF$89,$19:$19,0)),'Table A2 Economic Benefits'!AF110)</f>
        <v>0</v>
      </c>
      <c r="AG122" s="235">
        <f>IF(ISNUMBER(AG58),AG58/INDEX($20:$20,MATCH(AG$89,$19:$19,0)),'Table A2 Economic Benefits'!AG110)</f>
        <v>0</v>
      </c>
      <c r="AH122" s="235">
        <f>IF(ISNUMBER(AH58),AH58/INDEX($20:$20,MATCH(AH$89,$19:$19,0)),'Table A2 Economic Benefits'!AH110)</f>
        <v>0</v>
      </c>
      <c r="AI122" s="235">
        <f>IF(ISNUMBER(AI58),AI58/INDEX($20:$20,MATCH(AI$89,$19:$19,0)),'Table A2 Economic Benefits'!AI110)</f>
        <v>0</v>
      </c>
      <c r="AJ122" s="235">
        <f>IF(ISNUMBER(AJ58),AJ58/INDEX($20:$20,MATCH(AJ$89,$19:$19,0)),'Table A2 Economic Benefits'!AJ110)</f>
        <v>0</v>
      </c>
      <c r="AK122" s="235">
        <f>IF(ISNUMBER(AK58),AK58/INDEX($20:$20,MATCH(AK$89,$19:$19,0)),'Table A2 Economic Benefits'!AK110)</f>
        <v>0</v>
      </c>
      <c r="AL122" s="235">
        <f>IF(ISNUMBER(AL58),AL58/INDEX($20:$20,MATCH(AL$89,$19:$19,0)),'Table A2 Economic Benefits'!AL110)</f>
        <v>0</v>
      </c>
      <c r="AM122" s="235">
        <f>IF(ISNUMBER(AM58),AM58/INDEX($20:$20,MATCH(AM$89,$19:$19,0)),'Table A2 Economic Benefits'!AM110)</f>
        <v>0</v>
      </c>
      <c r="AN122" s="235">
        <f>IF(ISNUMBER(AN58),AN58/INDEX($20:$20,MATCH(AN$89,$19:$19,0)),'Table A2 Economic Benefits'!AN110)</f>
        <v>0</v>
      </c>
      <c r="AO122" s="235">
        <f>IF(ISNUMBER(AO58),AO58/INDEX($20:$20,MATCH(AO$89,$19:$19,0)),'Table A2 Economic Benefits'!AO110)</f>
        <v>0</v>
      </c>
      <c r="AP122" s="235">
        <f>IF(ISNUMBER(AP58),AP58/INDEX($20:$20,MATCH(AP$89,$19:$19,0)),'Table A2 Economic Benefits'!AP110)</f>
        <v>0</v>
      </c>
      <c r="AQ122" s="235">
        <f>IF(ISNUMBER(AQ58),AQ58/INDEX($20:$20,MATCH(AQ$89,$19:$19,0)),'Table A2 Economic Benefits'!AQ110)</f>
        <v>0</v>
      </c>
      <c r="AR122" s="235">
        <f>IF(ISNUMBER(AR58),AR58/INDEX($20:$20,MATCH(AR$89,$19:$19,0)),'Table A2 Economic Benefits'!AR110)</f>
        <v>0</v>
      </c>
      <c r="AS122" s="235">
        <f>IF(ISNUMBER(AS58),AS58/INDEX($20:$20,MATCH(AS$89,$19:$19,0)),'Table A2 Economic Benefits'!AS110)</f>
        <v>0</v>
      </c>
      <c r="AT122" s="235">
        <f>IF(ISNUMBER(AT58),AT58/INDEX($20:$20,MATCH(AT$89,$19:$19,0)),'Table A2 Economic Benefits'!AT110)</f>
        <v>0</v>
      </c>
      <c r="AU122" s="235">
        <f>IF(ISNUMBER(AU58),AU58/INDEX($20:$20,MATCH(AU$89,$19:$19,0)),'Table A2 Economic Benefits'!AU110)</f>
        <v>0</v>
      </c>
      <c r="AV122" s="235">
        <f>IF(ISNUMBER(AV58),AV58/INDEX($20:$20,MATCH(AV$89,$19:$19,0)),'Table A2 Economic Benefits'!AV110)</f>
        <v>0</v>
      </c>
      <c r="AW122" s="235">
        <f>IF(ISNUMBER(AW58),AW58/INDEX($20:$20,MATCH(AW$89,$19:$19,0)),'Table A2 Economic Benefits'!AW110)</f>
        <v>0</v>
      </c>
      <c r="AX122" s="235">
        <f>IF(ISNUMBER(AX58),AX58/INDEX($20:$20,MATCH(AX$89,$19:$19,0)),'Table A2 Economic Benefits'!AX110)</f>
        <v>0</v>
      </c>
      <c r="AY122" s="235">
        <f>IF(ISNUMBER(AY58),AY58/INDEX($20:$20,MATCH(AY$89,$19:$19,0)),'Table A2 Economic Benefits'!AY110)</f>
        <v>0</v>
      </c>
      <c r="AZ122" s="235">
        <f>IF(ISNUMBER(AZ58),AZ58/INDEX($20:$20,MATCH(AZ$89,$19:$19,0)),'Table A2 Economic Benefits'!AZ110)</f>
        <v>0</v>
      </c>
      <c r="BA122" s="235">
        <f>IF(ISNUMBER(BA58),BA58/INDEX($20:$20,MATCH(BA$89,$19:$19,0)),'Table A2 Economic Benefits'!BA110)</f>
        <v>0</v>
      </c>
      <c r="BB122" s="235">
        <f>IF(ISNUMBER(BB58),BB58/INDEX($20:$20,MATCH(BB$89,$19:$19,0)),'Table A2 Economic Benefits'!BB110)</f>
        <v>0</v>
      </c>
      <c r="BC122" s="235">
        <f>IF(ISNUMBER(BC58),BC58/INDEX($20:$20,MATCH(BC$89,$19:$19,0)),'Table A2 Economic Benefits'!BC110)</f>
        <v>0</v>
      </c>
      <c r="BD122" s="235">
        <f>IF(ISNUMBER(BD58),BD58/INDEX($20:$20,MATCH(BD$89,$19:$19,0)),'Table A2 Economic Benefits'!BD110)</f>
        <v>0</v>
      </c>
      <c r="BE122" s="235">
        <f>IF(ISNUMBER(BE58),BE58/INDEX($20:$20,MATCH(BE$89,$19:$19,0)),'Table A2 Economic Benefits'!BE110)</f>
        <v>0</v>
      </c>
      <c r="BF122" s="235">
        <f>IF(ISNUMBER(BF58),BF58/INDEX($20:$20,MATCH(BF$89,$19:$19,0)),'Table A2 Economic Benefits'!BF110)</f>
        <v>0</v>
      </c>
      <c r="BG122" s="235">
        <f>IF(ISNUMBER(BG58),BG58/INDEX($20:$20,MATCH(BG$89,$19:$19,0)),'Table A2 Economic Benefits'!BG110)</f>
        <v>0</v>
      </c>
      <c r="BH122" s="235">
        <f>IF(ISNUMBER(BH58),BH58/INDEX($20:$20,MATCH(BH$89,$19:$19,0)),'Table A2 Economic Benefits'!BH110)</f>
        <v>0</v>
      </c>
      <c r="BI122" s="235">
        <f>IF(ISNUMBER(BI58),BI58/INDEX($20:$20,MATCH(BI$89,$19:$19,0)),'Table A2 Economic Benefits'!BI110)</f>
        <v>0</v>
      </c>
      <c r="BJ122" s="235">
        <f>IF(ISNUMBER(BJ58),BJ58/INDEX($20:$20,MATCH(BJ$89,$19:$19,0)),'Table A2 Economic Benefits'!BJ110)</f>
        <v>0</v>
      </c>
      <c r="BK122" s="235">
        <f>IF(ISNUMBER(BK58),BK58/INDEX($20:$20,MATCH(BK$89,$19:$19,0)),'Table A2 Economic Benefits'!BK110)</f>
        <v>0</v>
      </c>
      <c r="BL122" s="235">
        <f>IF(ISNUMBER(BL58),BL58/INDEX($20:$20,MATCH(BL$89,$19:$19,0)),'Table A2 Economic Benefits'!BL110)</f>
        <v>0</v>
      </c>
      <c r="BM122" s="235">
        <f>IF(ISNUMBER(BM58),BM58/INDEX($20:$20,MATCH(BM$89,$19:$19,0)),'Table A2 Economic Benefits'!BM110)</f>
        <v>0</v>
      </c>
      <c r="BN122" s="235">
        <f>IF(ISNUMBER(BN58),BN58/INDEX($20:$20,MATCH(BN$89,$19:$19,0)),'Table A2 Economic Benefits'!BN110)</f>
        <v>0</v>
      </c>
    </row>
    <row r="123" spans="3:66" x14ac:dyDescent="0.4">
      <c r="C123" s="103" t="str">
        <f t="shared" si="25"/>
        <v>&lt;Select&gt;</v>
      </c>
      <c r="D123" s="103" t="str">
        <f t="shared" si="25"/>
        <v>&lt;Select&gt;</v>
      </c>
      <c r="E123" s="103" t="str">
        <f t="shared" si="26"/>
        <v/>
      </c>
      <c r="F123" s="103" t="str">
        <f t="shared" si="26"/>
        <v>&lt;Select&gt;</v>
      </c>
      <c r="G123" s="235">
        <f>IF(ISNUMBER(G59),G59/INDEX($20:$20,MATCH(G$89,$19:$19,0)),'Table A2 Economic Benefits'!G111)</f>
        <v>0</v>
      </c>
      <c r="H123" s="235">
        <f>IF(ISNUMBER(H59),H59/INDEX($20:$20,MATCH(H$89,$19:$19,0)),'Table A2 Economic Benefits'!H111)</f>
        <v>0</v>
      </c>
      <c r="I123" s="235">
        <f>IF(ISNUMBER(I59),I59/INDEX($20:$20,MATCH(I$89,$19:$19,0)),'Table A2 Economic Benefits'!I111)</f>
        <v>0</v>
      </c>
      <c r="J123" s="235">
        <f>IF(ISNUMBER(J59),J59/INDEX($20:$20,MATCH(J$89,$19:$19,0)),'Table A2 Economic Benefits'!J111)</f>
        <v>0</v>
      </c>
      <c r="K123" s="235">
        <f>IF(ISNUMBER(K59),K59/INDEX($20:$20,MATCH(K$89,$19:$19,0)),'Table A2 Economic Benefits'!K111)</f>
        <v>0</v>
      </c>
      <c r="L123" s="235">
        <f>IF(ISNUMBER(L59),L59/INDEX($20:$20,MATCH(L$89,$19:$19,0)),'Table A2 Economic Benefits'!L111)</f>
        <v>0</v>
      </c>
      <c r="M123" s="235">
        <f>IF(ISNUMBER(M59),M59/INDEX($20:$20,MATCH(M$89,$19:$19,0)),'Table A2 Economic Benefits'!M111)</f>
        <v>0</v>
      </c>
      <c r="N123" s="235">
        <f>IF(ISNUMBER(N59),N59/INDEX($20:$20,MATCH(N$89,$19:$19,0)),'Table A2 Economic Benefits'!N111)</f>
        <v>0</v>
      </c>
      <c r="O123" s="235">
        <f>IF(ISNUMBER(O59),O59/INDEX($20:$20,MATCH(O$89,$19:$19,0)),'Table A2 Economic Benefits'!O111)</f>
        <v>0</v>
      </c>
      <c r="P123" s="235">
        <f>IF(ISNUMBER(P59),P59/INDEX($20:$20,MATCH(P$89,$19:$19,0)),'Table A2 Economic Benefits'!P111)</f>
        <v>0</v>
      </c>
      <c r="Q123" s="235">
        <f>IF(ISNUMBER(Q59),Q59/INDEX($20:$20,MATCH(Q$89,$19:$19,0)),'Table A2 Economic Benefits'!Q111)</f>
        <v>0</v>
      </c>
      <c r="R123" s="235">
        <f>IF(ISNUMBER(R59),R59/INDEX($20:$20,MATCH(R$89,$19:$19,0)),'Table A2 Economic Benefits'!R111)</f>
        <v>0</v>
      </c>
      <c r="S123" s="235">
        <f>IF(ISNUMBER(S59),S59/INDEX($20:$20,MATCH(S$89,$19:$19,0)),'Table A2 Economic Benefits'!S111)</f>
        <v>0</v>
      </c>
      <c r="T123" s="235">
        <f>IF(ISNUMBER(T59),T59/INDEX($20:$20,MATCH(T$89,$19:$19,0)),'Table A2 Economic Benefits'!T111)</f>
        <v>0</v>
      </c>
      <c r="U123" s="235">
        <f>IF(ISNUMBER(U59),U59/INDEX($20:$20,MATCH(U$89,$19:$19,0)),'Table A2 Economic Benefits'!U111)</f>
        <v>0</v>
      </c>
      <c r="V123" s="235">
        <f>IF(ISNUMBER(V59),V59/INDEX($20:$20,MATCH(V$89,$19:$19,0)),'Table A2 Economic Benefits'!V111)</f>
        <v>0</v>
      </c>
      <c r="W123" s="235">
        <f>IF(ISNUMBER(W59),W59/INDEX($20:$20,MATCH(W$89,$19:$19,0)),'Table A2 Economic Benefits'!W111)</f>
        <v>0</v>
      </c>
      <c r="X123" s="235">
        <f>IF(ISNUMBER(X59),X59/INDEX($20:$20,MATCH(X$89,$19:$19,0)),'Table A2 Economic Benefits'!X111)</f>
        <v>0</v>
      </c>
      <c r="Y123" s="235">
        <f>IF(ISNUMBER(Y59),Y59/INDEX($20:$20,MATCH(Y$89,$19:$19,0)),'Table A2 Economic Benefits'!Y111)</f>
        <v>0</v>
      </c>
      <c r="Z123" s="235">
        <f>IF(ISNUMBER(Z59),Z59/INDEX($20:$20,MATCH(Z$89,$19:$19,0)),'Table A2 Economic Benefits'!Z111)</f>
        <v>0</v>
      </c>
      <c r="AA123" s="235">
        <f>IF(ISNUMBER(AA59),AA59/INDEX($20:$20,MATCH(AA$89,$19:$19,0)),'Table A2 Economic Benefits'!AA111)</f>
        <v>0</v>
      </c>
      <c r="AB123" s="235">
        <f>IF(ISNUMBER(AB59),AB59/INDEX($20:$20,MATCH(AB$89,$19:$19,0)),'Table A2 Economic Benefits'!AB111)</f>
        <v>0</v>
      </c>
      <c r="AC123" s="235">
        <f>IF(ISNUMBER(AC59),AC59/INDEX($20:$20,MATCH(AC$89,$19:$19,0)),'Table A2 Economic Benefits'!AC111)</f>
        <v>0</v>
      </c>
      <c r="AD123" s="235">
        <f>IF(ISNUMBER(AD59),AD59/INDEX($20:$20,MATCH(AD$89,$19:$19,0)),'Table A2 Economic Benefits'!AD111)</f>
        <v>0</v>
      </c>
      <c r="AE123" s="235">
        <f>IF(ISNUMBER(AE59),AE59/INDEX($20:$20,MATCH(AE$89,$19:$19,0)),'Table A2 Economic Benefits'!AE111)</f>
        <v>0</v>
      </c>
      <c r="AF123" s="235">
        <f>IF(ISNUMBER(AF59),AF59/INDEX($20:$20,MATCH(AF$89,$19:$19,0)),'Table A2 Economic Benefits'!AF111)</f>
        <v>0</v>
      </c>
      <c r="AG123" s="235">
        <f>IF(ISNUMBER(AG59),AG59/INDEX($20:$20,MATCH(AG$89,$19:$19,0)),'Table A2 Economic Benefits'!AG111)</f>
        <v>0</v>
      </c>
      <c r="AH123" s="235">
        <f>IF(ISNUMBER(AH59),AH59/INDEX($20:$20,MATCH(AH$89,$19:$19,0)),'Table A2 Economic Benefits'!AH111)</f>
        <v>0</v>
      </c>
      <c r="AI123" s="235">
        <f>IF(ISNUMBER(AI59),AI59/INDEX($20:$20,MATCH(AI$89,$19:$19,0)),'Table A2 Economic Benefits'!AI111)</f>
        <v>0</v>
      </c>
      <c r="AJ123" s="235">
        <f>IF(ISNUMBER(AJ59),AJ59/INDEX($20:$20,MATCH(AJ$89,$19:$19,0)),'Table A2 Economic Benefits'!AJ111)</f>
        <v>0</v>
      </c>
      <c r="AK123" s="235">
        <f>IF(ISNUMBER(AK59),AK59/INDEX($20:$20,MATCH(AK$89,$19:$19,0)),'Table A2 Economic Benefits'!AK111)</f>
        <v>0</v>
      </c>
      <c r="AL123" s="235">
        <f>IF(ISNUMBER(AL59),AL59/INDEX($20:$20,MATCH(AL$89,$19:$19,0)),'Table A2 Economic Benefits'!AL111)</f>
        <v>0</v>
      </c>
      <c r="AM123" s="235">
        <f>IF(ISNUMBER(AM59),AM59/INDEX($20:$20,MATCH(AM$89,$19:$19,0)),'Table A2 Economic Benefits'!AM111)</f>
        <v>0</v>
      </c>
      <c r="AN123" s="235">
        <f>IF(ISNUMBER(AN59),AN59/INDEX($20:$20,MATCH(AN$89,$19:$19,0)),'Table A2 Economic Benefits'!AN111)</f>
        <v>0</v>
      </c>
      <c r="AO123" s="235">
        <f>IF(ISNUMBER(AO59),AO59/INDEX($20:$20,MATCH(AO$89,$19:$19,0)),'Table A2 Economic Benefits'!AO111)</f>
        <v>0</v>
      </c>
      <c r="AP123" s="235">
        <f>IF(ISNUMBER(AP59),AP59/INDEX($20:$20,MATCH(AP$89,$19:$19,0)),'Table A2 Economic Benefits'!AP111)</f>
        <v>0</v>
      </c>
      <c r="AQ123" s="235">
        <f>IF(ISNUMBER(AQ59),AQ59/INDEX($20:$20,MATCH(AQ$89,$19:$19,0)),'Table A2 Economic Benefits'!AQ111)</f>
        <v>0</v>
      </c>
      <c r="AR123" s="235">
        <f>IF(ISNUMBER(AR59),AR59/INDEX($20:$20,MATCH(AR$89,$19:$19,0)),'Table A2 Economic Benefits'!AR111)</f>
        <v>0</v>
      </c>
      <c r="AS123" s="235">
        <f>IF(ISNUMBER(AS59),AS59/INDEX($20:$20,MATCH(AS$89,$19:$19,0)),'Table A2 Economic Benefits'!AS111)</f>
        <v>0</v>
      </c>
      <c r="AT123" s="235">
        <f>IF(ISNUMBER(AT59),AT59/INDEX($20:$20,MATCH(AT$89,$19:$19,0)),'Table A2 Economic Benefits'!AT111)</f>
        <v>0</v>
      </c>
      <c r="AU123" s="235">
        <f>IF(ISNUMBER(AU59),AU59/INDEX($20:$20,MATCH(AU$89,$19:$19,0)),'Table A2 Economic Benefits'!AU111)</f>
        <v>0</v>
      </c>
      <c r="AV123" s="235">
        <f>IF(ISNUMBER(AV59),AV59/INDEX($20:$20,MATCH(AV$89,$19:$19,0)),'Table A2 Economic Benefits'!AV111)</f>
        <v>0</v>
      </c>
      <c r="AW123" s="235">
        <f>IF(ISNUMBER(AW59),AW59/INDEX($20:$20,MATCH(AW$89,$19:$19,0)),'Table A2 Economic Benefits'!AW111)</f>
        <v>0</v>
      </c>
      <c r="AX123" s="235">
        <f>IF(ISNUMBER(AX59),AX59/INDEX($20:$20,MATCH(AX$89,$19:$19,0)),'Table A2 Economic Benefits'!AX111)</f>
        <v>0</v>
      </c>
      <c r="AY123" s="235">
        <f>IF(ISNUMBER(AY59),AY59/INDEX($20:$20,MATCH(AY$89,$19:$19,0)),'Table A2 Economic Benefits'!AY111)</f>
        <v>0</v>
      </c>
      <c r="AZ123" s="235">
        <f>IF(ISNUMBER(AZ59),AZ59/INDEX($20:$20,MATCH(AZ$89,$19:$19,0)),'Table A2 Economic Benefits'!AZ111)</f>
        <v>0</v>
      </c>
      <c r="BA123" s="235">
        <f>IF(ISNUMBER(BA59),BA59/INDEX($20:$20,MATCH(BA$89,$19:$19,0)),'Table A2 Economic Benefits'!BA111)</f>
        <v>0</v>
      </c>
      <c r="BB123" s="235">
        <f>IF(ISNUMBER(BB59),BB59/INDEX($20:$20,MATCH(BB$89,$19:$19,0)),'Table A2 Economic Benefits'!BB111)</f>
        <v>0</v>
      </c>
      <c r="BC123" s="235">
        <f>IF(ISNUMBER(BC59),BC59/INDEX($20:$20,MATCH(BC$89,$19:$19,0)),'Table A2 Economic Benefits'!BC111)</f>
        <v>0</v>
      </c>
      <c r="BD123" s="235">
        <f>IF(ISNUMBER(BD59),BD59/INDEX($20:$20,MATCH(BD$89,$19:$19,0)),'Table A2 Economic Benefits'!BD111)</f>
        <v>0</v>
      </c>
      <c r="BE123" s="235">
        <f>IF(ISNUMBER(BE59),BE59/INDEX($20:$20,MATCH(BE$89,$19:$19,0)),'Table A2 Economic Benefits'!BE111)</f>
        <v>0</v>
      </c>
      <c r="BF123" s="235">
        <f>IF(ISNUMBER(BF59),BF59/INDEX($20:$20,MATCH(BF$89,$19:$19,0)),'Table A2 Economic Benefits'!BF111)</f>
        <v>0</v>
      </c>
      <c r="BG123" s="235">
        <f>IF(ISNUMBER(BG59),BG59/INDEX($20:$20,MATCH(BG$89,$19:$19,0)),'Table A2 Economic Benefits'!BG111)</f>
        <v>0</v>
      </c>
      <c r="BH123" s="235">
        <f>IF(ISNUMBER(BH59),BH59/INDEX($20:$20,MATCH(BH$89,$19:$19,0)),'Table A2 Economic Benefits'!BH111)</f>
        <v>0</v>
      </c>
      <c r="BI123" s="235">
        <f>IF(ISNUMBER(BI59),BI59/INDEX($20:$20,MATCH(BI$89,$19:$19,0)),'Table A2 Economic Benefits'!BI111)</f>
        <v>0</v>
      </c>
      <c r="BJ123" s="235">
        <f>IF(ISNUMBER(BJ59),BJ59/INDEX($20:$20,MATCH(BJ$89,$19:$19,0)),'Table A2 Economic Benefits'!BJ111)</f>
        <v>0</v>
      </c>
      <c r="BK123" s="235">
        <f>IF(ISNUMBER(BK59),BK59/INDEX($20:$20,MATCH(BK$89,$19:$19,0)),'Table A2 Economic Benefits'!BK111)</f>
        <v>0</v>
      </c>
      <c r="BL123" s="235">
        <f>IF(ISNUMBER(BL59),BL59/INDEX($20:$20,MATCH(BL$89,$19:$19,0)),'Table A2 Economic Benefits'!BL111)</f>
        <v>0</v>
      </c>
      <c r="BM123" s="235">
        <f>IF(ISNUMBER(BM59),BM59/INDEX($20:$20,MATCH(BM$89,$19:$19,0)),'Table A2 Economic Benefits'!BM111)</f>
        <v>0</v>
      </c>
      <c r="BN123" s="235">
        <f>IF(ISNUMBER(BN59),BN59/INDEX($20:$20,MATCH(BN$89,$19:$19,0)),'Table A2 Economic Benefits'!BN111)</f>
        <v>0</v>
      </c>
    </row>
    <row r="124" spans="3:66" x14ac:dyDescent="0.4">
      <c r="C124" s="103" t="str">
        <f t="shared" si="25"/>
        <v>&lt;Select&gt;</v>
      </c>
      <c r="D124" s="103" t="str">
        <f t="shared" si="25"/>
        <v>&lt;Select&gt;</v>
      </c>
      <c r="E124" s="103" t="str">
        <f t="shared" si="26"/>
        <v/>
      </c>
      <c r="F124" s="103" t="str">
        <f t="shared" si="26"/>
        <v>&lt;Select&gt;</v>
      </c>
      <c r="G124" s="235">
        <f>IF(ISNUMBER(G60),G60/INDEX($20:$20,MATCH(G$89,$19:$19,0)),'Table A2 Economic Benefits'!G112)</f>
        <v>0</v>
      </c>
      <c r="H124" s="235">
        <f>IF(ISNUMBER(H60),H60/INDEX($20:$20,MATCH(H$89,$19:$19,0)),'Table A2 Economic Benefits'!H112)</f>
        <v>0</v>
      </c>
      <c r="I124" s="235">
        <f>IF(ISNUMBER(I60),I60/INDEX($20:$20,MATCH(I$89,$19:$19,0)),'Table A2 Economic Benefits'!I112)</f>
        <v>0</v>
      </c>
      <c r="J124" s="235">
        <f>IF(ISNUMBER(J60),J60/INDEX($20:$20,MATCH(J$89,$19:$19,0)),'Table A2 Economic Benefits'!J112)</f>
        <v>0</v>
      </c>
      <c r="K124" s="235">
        <f>IF(ISNUMBER(K60),K60/INDEX($20:$20,MATCH(K$89,$19:$19,0)),'Table A2 Economic Benefits'!K112)</f>
        <v>0</v>
      </c>
      <c r="L124" s="235">
        <f>IF(ISNUMBER(L60),L60/INDEX($20:$20,MATCH(L$89,$19:$19,0)),'Table A2 Economic Benefits'!L112)</f>
        <v>0</v>
      </c>
      <c r="M124" s="235">
        <f>IF(ISNUMBER(M60),M60/INDEX($20:$20,MATCH(M$89,$19:$19,0)),'Table A2 Economic Benefits'!M112)</f>
        <v>0</v>
      </c>
      <c r="N124" s="235">
        <f>IF(ISNUMBER(N60),N60/INDEX($20:$20,MATCH(N$89,$19:$19,0)),'Table A2 Economic Benefits'!N112)</f>
        <v>0</v>
      </c>
      <c r="O124" s="235">
        <f>IF(ISNUMBER(O60),O60/INDEX($20:$20,MATCH(O$89,$19:$19,0)),'Table A2 Economic Benefits'!O112)</f>
        <v>0</v>
      </c>
      <c r="P124" s="235">
        <f>IF(ISNUMBER(P60),P60/INDEX($20:$20,MATCH(P$89,$19:$19,0)),'Table A2 Economic Benefits'!P112)</f>
        <v>0</v>
      </c>
      <c r="Q124" s="235">
        <f>IF(ISNUMBER(Q60),Q60/INDEX($20:$20,MATCH(Q$89,$19:$19,0)),'Table A2 Economic Benefits'!Q112)</f>
        <v>0</v>
      </c>
      <c r="R124" s="235">
        <f>IF(ISNUMBER(R60),R60/INDEX($20:$20,MATCH(R$89,$19:$19,0)),'Table A2 Economic Benefits'!R112)</f>
        <v>0</v>
      </c>
      <c r="S124" s="235">
        <f>IF(ISNUMBER(S60),S60/INDEX($20:$20,MATCH(S$89,$19:$19,0)),'Table A2 Economic Benefits'!S112)</f>
        <v>0</v>
      </c>
      <c r="T124" s="235">
        <f>IF(ISNUMBER(T60),T60/INDEX($20:$20,MATCH(T$89,$19:$19,0)),'Table A2 Economic Benefits'!T112)</f>
        <v>0</v>
      </c>
      <c r="U124" s="235">
        <f>IF(ISNUMBER(U60),U60/INDEX($20:$20,MATCH(U$89,$19:$19,0)),'Table A2 Economic Benefits'!U112)</f>
        <v>0</v>
      </c>
      <c r="V124" s="235">
        <f>IF(ISNUMBER(V60),V60/INDEX($20:$20,MATCH(V$89,$19:$19,0)),'Table A2 Economic Benefits'!V112)</f>
        <v>0</v>
      </c>
      <c r="W124" s="235">
        <f>IF(ISNUMBER(W60),W60/INDEX($20:$20,MATCH(W$89,$19:$19,0)),'Table A2 Economic Benefits'!W112)</f>
        <v>0</v>
      </c>
      <c r="X124" s="235">
        <f>IF(ISNUMBER(X60),X60/INDEX($20:$20,MATCH(X$89,$19:$19,0)),'Table A2 Economic Benefits'!X112)</f>
        <v>0</v>
      </c>
      <c r="Y124" s="235">
        <f>IF(ISNUMBER(Y60),Y60/INDEX($20:$20,MATCH(Y$89,$19:$19,0)),'Table A2 Economic Benefits'!Y112)</f>
        <v>0</v>
      </c>
      <c r="Z124" s="235">
        <f>IF(ISNUMBER(Z60),Z60/INDEX($20:$20,MATCH(Z$89,$19:$19,0)),'Table A2 Economic Benefits'!Z112)</f>
        <v>0</v>
      </c>
      <c r="AA124" s="235">
        <f>IF(ISNUMBER(AA60),AA60/INDEX($20:$20,MATCH(AA$89,$19:$19,0)),'Table A2 Economic Benefits'!AA112)</f>
        <v>0</v>
      </c>
      <c r="AB124" s="235">
        <f>IF(ISNUMBER(AB60),AB60/INDEX($20:$20,MATCH(AB$89,$19:$19,0)),'Table A2 Economic Benefits'!AB112)</f>
        <v>0</v>
      </c>
      <c r="AC124" s="235">
        <f>IF(ISNUMBER(AC60),AC60/INDEX($20:$20,MATCH(AC$89,$19:$19,0)),'Table A2 Economic Benefits'!AC112)</f>
        <v>0</v>
      </c>
      <c r="AD124" s="235">
        <f>IF(ISNUMBER(AD60),AD60/INDEX($20:$20,MATCH(AD$89,$19:$19,0)),'Table A2 Economic Benefits'!AD112)</f>
        <v>0</v>
      </c>
      <c r="AE124" s="235">
        <f>IF(ISNUMBER(AE60),AE60/INDEX($20:$20,MATCH(AE$89,$19:$19,0)),'Table A2 Economic Benefits'!AE112)</f>
        <v>0</v>
      </c>
      <c r="AF124" s="235">
        <f>IF(ISNUMBER(AF60),AF60/INDEX($20:$20,MATCH(AF$89,$19:$19,0)),'Table A2 Economic Benefits'!AF112)</f>
        <v>0</v>
      </c>
      <c r="AG124" s="235">
        <f>IF(ISNUMBER(AG60),AG60/INDEX($20:$20,MATCH(AG$89,$19:$19,0)),'Table A2 Economic Benefits'!AG112)</f>
        <v>0</v>
      </c>
      <c r="AH124" s="235">
        <f>IF(ISNUMBER(AH60),AH60/INDEX($20:$20,MATCH(AH$89,$19:$19,0)),'Table A2 Economic Benefits'!AH112)</f>
        <v>0</v>
      </c>
      <c r="AI124" s="235">
        <f>IF(ISNUMBER(AI60),AI60/INDEX($20:$20,MATCH(AI$89,$19:$19,0)),'Table A2 Economic Benefits'!AI112)</f>
        <v>0</v>
      </c>
      <c r="AJ124" s="235">
        <f>IF(ISNUMBER(AJ60),AJ60/INDEX($20:$20,MATCH(AJ$89,$19:$19,0)),'Table A2 Economic Benefits'!AJ112)</f>
        <v>0</v>
      </c>
      <c r="AK124" s="235">
        <f>IF(ISNUMBER(AK60),AK60/INDEX($20:$20,MATCH(AK$89,$19:$19,0)),'Table A2 Economic Benefits'!AK112)</f>
        <v>0</v>
      </c>
      <c r="AL124" s="235">
        <f>IF(ISNUMBER(AL60),AL60/INDEX($20:$20,MATCH(AL$89,$19:$19,0)),'Table A2 Economic Benefits'!AL112)</f>
        <v>0</v>
      </c>
      <c r="AM124" s="235">
        <f>IF(ISNUMBER(AM60),AM60/INDEX($20:$20,MATCH(AM$89,$19:$19,0)),'Table A2 Economic Benefits'!AM112)</f>
        <v>0</v>
      </c>
      <c r="AN124" s="235">
        <f>IF(ISNUMBER(AN60),AN60/INDEX($20:$20,MATCH(AN$89,$19:$19,0)),'Table A2 Economic Benefits'!AN112)</f>
        <v>0</v>
      </c>
      <c r="AO124" s="235">
        <f>IF(ISNUMBER(AO60),AO60/INDEX($20:$20,MATCH(AO$89,$19:$19,0)),'Table A2 Economic Benefits'!AO112)</f>
        <v>0</v>
      </c>
      <c r="AP124" s="235">
        <f>IF(ISNUMBER(AP60),AP60/INDEX($20:$20,MATCH(AP$89,$19:$19,0)),'Table A2 Economic Benefits'!AP112)</f>
        <v>0</v>
      </c>
      <c r="AQ124" s="235">
        <f>IF(ISNUMBER(AQ60),AQ60/INDEX($20:$20,MATCH(AQ$89,$19:$19,0)),'Table A2 Economic Benefits'!AQ112)</f>
        <v>0</v>
      </c>
      <c r="AR124" s="235">
        <f>IF(ISNUMBER(AR60),AR60/INDEX($20:$20,MATCH(AR$89,$19:$19,0)),'Table A2 Economic Benefits'!AR112)</f>
        <v>0</v>
      </c>
      <c r="AS124" s="235">
        <f>IF(ISNUMBER(AS60),AS60/INDEX($20:$20,MATCH(AS$89,$19:$19,0)),'Table A2 Economic Benefits'!AS112)</f>
        <v>0</v>
      </c>
      <c r="AT124" s="235">
        <f>IF(ISNUMBER(AT60),AT60/INDEX($20:$20,MATCH(AT$89,$19:$19,0)),'Table A2 Economic Benefits'!AT112)</f>
        <v>0</v>
      </c>
      <c r="AU124" s="235">
        <f>IF(ISNUMBER(AU60),AU60/INDEX($20:$20,MATCH(AU$89,$19:$19,0)),'Table A2 Economic Benefits'!AU112)</f>
        <v>0</v>
      </c>
      <c r="AV124" s="235">
        <f>IF(ISNUMBER(AV60),AV60/INDEX($20:$20,MATCH(AV$89,$19:$19,0)),'Table A2 Economic Benefits'!AV112)</f>
        <v>0</v>
      </c>
      <c r="AW124" s="235">
        <f>IF(ISNUMBER(AW60),AW60/INDEX($20:$20,MATCH(AW$89,$19:$19,0)),'Table A2 Economic Benefits'!AW112)</f>
        <v>0</v>
      </c>
      <c r="AX124" s="235">
        <f>IF(ISNUMBER(AX60),AX60/INDEX($20:$20,MATCH(AX$89,$19:$19,0)),'Table A2 Economic Benefits'!AX112)</f>
        <v>0</v>
      </c>
      <c r="AY124" s="235">
        <f>IF(ISNUMBER(AY60),AY60/INDEX($20:$20,MATCH(AY$89,$19:$19,0)),'Table A2 Economic Benefits'!AY112)</f>
        <v>0</v>
      </c>
      <c r="AZ124" s="235">
        <f>IF(ISNUMBER(AZ60),AZ60/INDEX($20:$20,MATCH(AZ$89,$19:$19,0)),'Table A2 Economic Benefits'!AZ112)</f>
        <v>0</v>
      </c>
      <c r="BA124" s="235">
        <f>IF(ISNUMBER(BA60),BA60/INDEX($20:$20,MATCH(BA$89,$19:$19,0)),'Table A2 Economic Benefits'!BA112)</f>
        <v>0</v>
      </c>
      <c r="BB124" s="235">
        <f>IF(ISNUMBER(BB60),BB60/INDEX($20:$20,MATCH(BB$89,$19:$19,0)),'Table A2 Economic Benefits'!BB112)</f>
        <v>0</v>
      </c>
      <c r="BC124" s="235">
        <f>IF(ISNUMBER(BC60),BC60/INDEX($20:$20,MATCH(BC$89,$19:$19,0)),'Table A2 Economic Benefits'!BC112)</f>
        <v>0</v>
      </c>
      <c r="BD124" s="235">
        <f>IF(ISNUMBER(BD60),BD60/INDEX($20:$20,MATCH(BD$89,$19:$19,0)),'Table A2 Economic Benefits'!BD112)</f>
        <v>0</v>
      </c>
      <c r="BE124" s="235">
        <f>IF(ISNUMBER(BE60),BE60/INDEX($20:$20,MATCH(BE$89,$19:$19,0)),'Table A2 Economic Benefits'!BE112)</f>
        <v>0</v>
      </c>
      <c r="BF124" s="235">
        <f>IF(ISNUMBER(BF60),BF60/INDEX($20:$20,MATCH(BF$89,$19:$19,0)),'Table A2 Economic Benefits'!BF112)</f>
        <v>0</v>
      </c>
      <c r="BG124" s="235">
        <f>IF(ISNUMBER(BG60),BG60/INDEX($20:$20,MATCH(BG$89,$19:$19,0)),'Table A2 Economic Benefits'!BG112)</f>
        <v>0</v>
      </c>
      <c r="BH124" s="235">
        <f>IF(ISNUMBER(BH60),BH60/INDEX($20:$20,MATCH(BH$89,$19:$19,0)),'Table A2 Economic Benefits'!BH112)</f>
        <v>0</v>
      </c>
      <c r="BI124" s="235">
        <f>IF(ISNUMBER(BI60),BI60/INDEX($20:$20,MATCH(BI$89,$19:$19,0)),'Table A2 Economic Benefits'!BI112)</f>
        <v>0</v>
      </c>
      <c r="BJ124" s="235">
        <f>IF(ISNUMBER(BJ60),BJ60/INDEX($20:$20,MATCH(BJ$89,$19:$19,0)),'Table A2 Economic Benefits'!BJ112)</f>
        <v>0</v>
      </c>
      <c r="BK124" s="235">
        <f>IF(ISNUMBER(BK60),BK60/INDEX($20:$20,MATCH(BK$89,$19:$19,0)),'Table A2 Economic Benefits'!BK112)</f>
        <v>0</v>
      </c>
      <c r="BL124" s="235">
        <f>IF(ISNUMBER(BL60),BL60/INDEX($20:$20,MATCH(BL$89,$19:$19,0)),'Table A2 Economic Benefits'!BL112)</f>
        <v>0</v>
      </c>
      <c r="BM124" s="235">
        <f>IF(ISNUMBER(BM60),BM60/INDEX($20:$20,MATCH(BM$89,$19:$19,0)),'Table A2 Economic Benefits'!BM112)</f>
        <v>0</v>
      </c>
      <c r="BN124" s="235">
        <f>IF(ISNUMBER(BN60),BN60/INDEX($20:$20,MATCH(BN$89,$19:$19,0)),'Table A2 Economic Benefits'!BN112)</f>
        <v>0</v>
      </c>
    </row>
    <row r="125" spans="3:66" x14ac:dyDescent="0.4">
      <c r="C125" s="103" t="str">
        <f t="shared" si="25"/>
        <v>&lt;Select&gt;</v>
      </c>
      <c r="D125" s="103" t="str">
        <f t="shared" si="25"/>
        <v>&lt;Select&gt;</v>
      </c>
      <c r="E125" s="103" t="str">
        <f t="shared" si="26"/>
        <v/>
      </c>
      <c r="F125" s="103" t="str">
        <f t="shared" si="26"/>
        <v>&lt;Select&gt;</v>
      </c>
      <c r="G125" s="235">
        <f>IF(ISNUMBER(G61),G61/INDEX($20:$20,MATCH(G$89,$19:$19,0)),'Table A2 Economic Benefits'!G113)</f>
        <v>0</v>
      </c>
      <c r="H125" s="235">
        <f>IF(ISNUMBER(H61),H61/INDEX($20:$20,MATCH(H$89,$19:$19,0)),'Table A2 Economic Benefits'!H113)</f>
        <v>0</v>
      </c>
      <c r="I125" s="235">
        <f>IF(ISNUMBER(I61),I61/INDEX($20:$20,MATCH(I$89,$19:$19,0)),'Table A2 Economic Benefits'!I113)</f>
        <v>0</v>
      </c>
      <c r="J125" s="235">
        <f>IF(ISNUMBER(J61),J61/INDEX($20:$20,MATCH(J$89,$19:$19,0)),'Table A2 Economic Benefits'!J113)</f>
        <v>0</v>
      </c>
      <c r="K125" s="235">
        <f>IF(ISNUMBER(K61),K61/INDEX($20:$20,MATCH(K$89,$19:$19,0)),'Table A2 Economic Benefits'!K113)</f>
        <v>0</v>
      </c>
      <c r="L125" s="235">
        <f>IF(ISNUMBER(L61),L61/INDEX($20:$20,MATCH(L$89,$19:$19,0)),'Table A2 Economic Benefits'!L113)</f>
        <v>0</v>
      </c>
      <c r="M125" s="235">
        <f>IF(ISNUMBER(M61),M61/INDEX($20:$20,MATCH(M$89,$19:$19,0)),'Table A2 Economic Benefits'!M113)</f>
        <v>0</v>
      </c>
      <c r="N125" s="235">
        <f>IF(ISNUMBER(N61),N61/INDEX($20:$20,MATCH(N$89,$19:$19,0)),'Table A2 Economic Benefits'!N113)</f>
        <v>0</v>
      </c>
      <c r="O125" s="235">
        <f>IF(ISNUMBER(O61),O61/INDEX($20:$20,MATCH(O$89,$19:$19,0)),'Table A2 Economic Benefits'!O113)</f>
        <v>0</v>
      </c>
      <c r="P125" s="235">
        <f>IF(ISNUMBER(P61),P61/INDEX($20:$20,MATCH(P$89,$19:$19,0)),'Table A2 Economic Benefits'!P113)</f>
        <v>0</v>
      </c>
      <c r="Q125" s="235">
        <f>IF(ISNUMBER(Q61),Q61/INDEX($20:$20,MATCH(Q$89,$19:$19,0)),'Table A2 Economic Benefits'!Q113)</f>
        <v>0</v>
      </c>
      <c r="R125" s="235">
        <f>IF(ISNUMBER(R61),R61/INDEX($20:$20,MATCH(R$89,$19:$19,0)),'Table A2 Economic Benefits'!R113)</f>
        <v>0</v>
      </c>
      <c r="S125" s="235">
        <f>IF(ISNUMBER(S61),S61/INDEX($20:$20,MATCH(S$89,$19:$19,0)),'Table A2 Economic Benefits'!S113)</f>
        <v>0</v>
      </c>
      <c r="T125" s="235">
        <f>IF(ISNUMBER(T61),T61/INDEX($20:$20,MATCH(T$89,$19:$19,0)),'Table A2 Economic Benefits'!T113)</f>
        <v>0</v>
      </c>
      <c r="U125" s="235">
        <f>IF(ISNUMBER(U61),U61/INDEX($20:$20,MATCH(U$89,$19:$19,0)),'Table A2 Economic Benefits'!U113)</f>
        <v>0</v>
      </c>
      <c r="V125" s="235">
        <f>IF(ISNUMBER(V61),V61/INDEX($20:$20,MATCH(V$89,$19:$19,0)),'Table A2 Economic Benefits'!V113)</f>
        <v>0</v>
      </c>
      <c r="W125" s="235">
        <f>IF(ISNUMBER(W61),W61/INDEX($20:$20,MATCH(W$89,$19:$19,0)),'Table A2 Economic Benefits'!W113)</f>
        <v>0</v>
      </c>
      <c r="X125" s="235">
        <f>IF(ISNUMBER(X61),X61/INDEX($20:$20,MATCH(X$89,$19:$19,0)),'Table A2 Economic Benefits'!X113)</f>
        <v>0</v>
      </c>
      <c r="Y125" s="235">
        <f>IF(ISNUMBER(Y61),Y61/INDEX($20:$20,MATCH(Y$89,$19:$19,0)),'Table A2 Economic Benefits'!Y113)</f>
        <v>0</v>
      </c>
      <c r="Z125" s="235">
        <f>IF(ISNUMBER(Z61),Z61/INDEX($20:$20,MATCH(Z$89,$19:$19,0)),'Table A2 Economic Benefits'!Z113)</f>
        <v>0</v>
      </c>
      <c r="AA125" s="235">
        <f>IF(ISNUMBER(AA61),AA61/INDEX($20:$20,MATCH(AA$89,$19:$19,0)),'Table A2 Economic Benefits'!AA113)</f>
        <v>0</v>
      </c>
      <c r="AB125" s="235">
        <f>IF(ISNUMBER(AB61),AB61/INDEX($20:$20,MATCH(AB$89,$19:$19,0)),'Table A2 Economic Benefits'!AB113)</f>
        <v>0</v>
      </c>
      <c r="AC125" s="235">
        <f>IF(ISNUMBER(AC61),AC61/INDEX($20:$20,MATCH(AC$89,$19:$19,0)),'Table A2 Economic Benefits'!AC113)</f>
        <v>0</v>
      </c>
      <c r="AD125" s="235">
        <f>IF(ISNUMBER(AD61),AD61/INDEX($20:$20,MATCH(AD$89,$19:$19,0)),'Table A2 Economic Benefits'!AD113)</f>
        <v>0</v>
      </c>
      <c r="AE125" s="235">
        <f>IF(ISNUMBER(AE61),AE61/INDEX($20:$20,MATCH(AE$89,$19:$19,0)),'Table A2 Economic Benefits'!AE113)</f>
        <v>0</v>
      </c>
      <c r="AF125" s="235">
        <f>IF(ISNUMBER(AF61),AF61/INDEX($20:$20,MATCH(AF$89,$19:$19,0)),'Table A2 Economic Benefits'!AF113)</f>
        <v>0</v>
      </c>
      <c r="AG125" s="235">
        <f>IF(ISNUMBER(AG61),AG61/INDEX($20:$20,MATCH(AG$89,$19:$19,0)),'Table A2 Economic Benefits'!AG113)</f>
        <v>0</v>
      </c>
      <c r="AH125" s="235">
        <f>IF(ISNUMBER(AH61),AH61/INDEX($20:$20,MATCH(AH$89,$19:$19,0)),'Table A2 Economic Benefits'!AH113)</f>
        <v>0</v>
      </c>
      <c r="AI125" s="235">
        <f>IF(ISNUMBER(AI61),AI61/INDEX($20:$20,MATCH(AI$89,$19:$19,0)),'Table A2 Economic Benefits'!AI113)</f>
        <v>0</v>
      </c>
      <c r="AJ125" s="235">
        <f>IF(ISNUMBER(AJ61),AJ61/INDEX($20:$20,MATCH(AJ$89,$19:$19,0)),'Table A2 Economic Benefits'!AJ113)</f>
        <v>0</v>
      </c>
      <c r="AK125" s="235">
        <f>IF(ISNUMBER(AK61),AK61/INDEX($20:$20,MATCH(AK$89,$19:$19,0)),'Table A2 Economic Benefits'!AK113)</f>
        <v>0</v>
      </c>
      <c r="AL125" s="235">
        <f>IF(ISNUMBER(AL61),AL61/INDEX($20:$20,MATCH(AL$89,$19:$19,0)),'Table A2 Economic Benefits'!AL113)</f>
        <v>0</v>
      </c>
      <c r="AM125" s="235">
        <f>IF(ISNUMBER(AM61),AM61/INDEX($20:$20,MATCH(AM$89,$19:$19,0)),'Table A2 Economic Benefits'!AM113)</f>
        <v>0</v>
      </c>
      <c r="AN125" s="235">
        <f>IF(ISNUMBER(AN61),AN61/INDEX($20:$20,MATCH(AN$89,$19:$19,0)),'Table A2 Economic Benefits'!AN113)</f>
        <v>0</v>
      </c>
      <c r="AO125" s="235">
        <f>IF(ISNUMBER(AO61),AO61/INDEX($20:$20,MATCH(AO$89,$19:$19,0)),'Table A2 Economic Benefits'!AO113)</f>
        <v>0</v>
      </c>
      <c r="AP125" s="235">
        <f>IF(ISNUMBER(AP61),AP61/INDEX($20:$20,MATCH(AP$89,$19:$19,0)),'Table A2 Economic Benefits'!AP113)</f>
        <v>0</v>
      </c>
      <c r="AQ125" s="235">
        <f>IF(ISNUMBER(AQ61),AQ61/INDEX($20:$20,MATCH(AQ$89,$19:$19,0)),'Table A2 Economic Benefits'!AQ113)</f>
        <v>0</v>
      </c>
      <c r="AR125" s="235">
        <f>IF(ISNUMBER(AR61),AR61/INDEX($20:$20,MATCH(AR$89,$19:$19,0)),'Table A2 Economic Benefits'!AR113)</f>
        <v>0</v>
      </c>
      <c r="AS125" s="235">
        <f>IF(ISNUMBER(AS61),AS61/INDEX($20:$20,MATCH(AS$89,$19:$19,0)),'Table A2 Economic Benefits'!AS113)</f>
        <v>0</v>
      </c>
      <c r="AT125" s="235">
        <f>IF(ISNUMBER(AT61),AT61/INDEX($20:$20,MATCH(AT$89,$19:$19,0)),'Table A2 Economic Benefits'!AT113)</f>
        <v>0</v>
      </c>
      <c r="AU125" s="235">
        <f>IF(ISNUMBER(AU61),AU61/INDEX($20:$20,MATCH(AU$89,$19:$19,0)),'Table A2 Economic Benefits'!AU113)</f>
        <v>0</v>
      </c>
      <c r="AV125" s="235">
        <f>IF(ISNUMBER(AV61),AV61/INDEX($20:$20,MATCH(AV$89,$19:$19,0)),'Table A2 Economic Benefits'!AV113)</f>
        <v>0</v>
      </c>
      <c r="AW125" s="235">
        <f>IF(ISNUMBER(AW61),AW61/INDEX($20:$20,MATCH(AW$89,$19:$19,0)),'Table A2 Economic Benefits'!AW113)</f>
        <v>0</v>
      </c>
      <c r="AX125" s="235">
        <f>IF(ISNUMBER(AX61),AX61/INDEX($20:$20,MATCH(AX$89,$19:$19,0)),'Table A2 Economic Benefits'!AX113)</f>
        <v>0</v>
      </c>
      <c r="AY125" s="235">
        <f>IF(ISNUMBER(AY61),AY61/INDEX($20:$20,MATCH(AY$89,$19:$19,0)),'Table A2 Economic Benefits'!AY113)</f>
        <v>0</v>
      </c>
      <c r="AZ125" s="235">
        <f>IF(ISNUMBER(AZ61),AZ61/INDEX($20:$20,MATCH(AZ$89,$19:$19,0)),'Table A2 Economic Benefits'!AZ113)</f>
        <v>0</v>
      </c>
      <c r="BA125" s="235">
        <f>IF(ISNUMBER(BA61),BA61/INDEX($20:$20,MATCH(BA$89,$19:$19,0)),'Table A2 Economic Benefits'!BA113)</f>
        <v>0</v>
      </c>
      <c r="BB125" s="235">
        <f>IF(ISNUMBER(BB61),BB61/INDEX($20:$20,MATCH(BB$89,$19:$19,0)),'Table A2 Economic Benefits'!BB113)</f>
        <v>0</v>
      </c>
      <c r="BC125" s="235">
        <f>IF(ISNUMBER(BC61),BC61/INDEX($20:$20,MATCH(BC$89,$19:$19,0)),'Table A2 Economic Benefits'!BC113)</f>
        <v>0</v>
      </c>
      <c r="BD125" s="235">
        <f>IF(ISNUMBER(BD61),BD61/INDEX($20:$20,MATCH(BD$89,$19:$19,0)),'Table A2 Economic Benefits'!BD113)</f>
        <v>0</v>
      </c>
      <c r="BE125" s="235">
        <f>IF(ISNUMBER(BE61),BE61/INDEX($20:$20,MATCH(BE$89,$19:$19,0)),'Table A2 Economic Benefits'!BE113)</f>
        <v>0</v>
      </c>
      <c r="BF125" s="235">
        <f>IF(ISNUMBER(BF61),BF61/INDEX($20:$20,MATCH(BF$89,$19:$19,0)),'Table A2 Economic Benefits'!BF113)</f>
        <v>0</v>
      </c>
      <c r="BG125" s="235">
        <f>IF(ISNUMBER(BG61),BG61/INDEX($20:$20,MATCH(BG$89,$19:$19,0)),'Table A2 Economic Benefits'!BG113)</f>
        <v>0</v>
      </c>
      <c r="BH125" s="235">
        <f>IF(ISNUMBER(BH61),BH61/INDEX($20:$20,MATCH(BH$89,$19:$19,0)),'Table A2 Economic Benefits'!BH113)</f>
        <v>0</v>
      </c>
      <c r="BI125" s="235">
        <f>IF(ISNUMBER(BI61),BI61/INDEX($20:$20,MATCH(BI$89,$19:$19,0)),'Table A2 Economic Benefits'!BI113)</f>
        <v>0</v>
      </c>
      <c r="BJ125" s="235">
        <f>IF(ISNUMBER(BJ61),BJ61/INDEX($20:$20,MATCH(BJ$89,$19:$19,0)),'Table A2 Economic Benefits'!BJ113)</f>
        <v>0</v>
      </c>
      <c r="BK125" s="235">
        <f>IF(ISNUMBER(BK61),BK61/INDEX($20:$20,MATCH(BK$89,$19:$19,0)),'Table A2 Economic Benefits'!BK113)</f>
        <v>0</v>
      </c>
      <c r="BL125" s="235">
        <f>IF(ISNUMBER(BL61),BL61/INDEX($20:$20,MATCH(BL$89,$19:$19,0)),'Table A2 Economic Benefits'!BL113)</f>
        <v>0</v>
      </c>
      <c r="BM125" s="235">
        <f>IF(ISNUMBER(BM61),BM61/INDEX($20:$20,MATCH(BM$89,$19:$19,0)),'Table A2 Economic Benefits'!BM113)</f>
        <v>0</v>
      </c>
      <c r="BN125" s="235">
        <f>IF(ISNUMBER(BN61),BN61/INDEX($20:$20,MATCH(BN$89,$19:$19,0)),'Table A2 Economic Benefits'!BN113)</f>
        <v>0</v>
      </c>
    </row>
    <row r="126" spans="3:66" x14ac:dyDescent="0.4">
      <c r="C126" s="103" t="str">
        <f t="shared" si="25"/>
        <v>&lt;Select&gt;</v>
      </c>
      <c r="D126" s="103" t="str">
        <f t="shared" si="25"/>
        <v>&lt;Select&gt;</v>
      </c>
      <c r="E126" s="103" t="str">
        <f t="shared" si="26"/>
        <v/>
      </c>
      <c r="F126" s="103" t="str">
        <f t="shared" si="26"/>
        <v>&lt;Select&gt;</v>
      </c>
      <c r="G126" s="235">
        <f>IF(ISNUMBER(G62),G62/INDEX($20:$20,MATCH(G$89,$19:$19,0)),'Table A2 Economic Benefits'!G114)</f>
        <v>0</v>
      </c>
      <c r="H126" s="235">
        <f>IF(ISNUMBER(H62),H62/INDEX($20:$20,MATCH(H$89,$19:$19,0)),'Table A2 Economic Benefits'!H114)</f>
        <v>0</v>
      </c>
      <c r="I126" s="235">
        <f>IF(ISNUMBER(I62),I62/INDEX($20:$20,MATCH(I$89,$19:$19,0)),'Table A2 Economic Benefits'!I114)</f>
        <v>0</v>
      </c>
      <c r="J126" s="235">
        <f>IF(ISNUMBER(J62),J62/INDEX($20:$20,MATCH(J$89,$19:$19,0)),'Table A2 Economic Benefits'!J114)</f>
        <v>0</v>
      </c>
      <c r="K126" s="235">
        <f>IF(ISNUMBER(K62),K62/INDEX($20:$20,MATCH(K$89,$19:$19,0)),'Table A2 Economic Benefits'!K114)</f>
        <v>0</v>
      </c>
      <c r="L126" s="235">
        <f>IF(ISNUMBER(L62),L62/INDEX($20:$20,MATCH(L$89,$19:$19,0)),'Table A2 Economic Benefits'!L114)</f>
        <v>0</v>
      </c>
      <c r="M126" s="235">
        <f>IF(ISNUMBER(M62),M62/INDEX($20:$20,MATCH(M$89,$19:$19,0)),'Table A2 Economic Benefits'!M114)</f>
        <v>0</v>
      </c>
      <c r="N126" s="235">
        <f>IF(ISNUMBER(N62),N62/INDEX($20:$20,MATCH(N$89,$19:$19,0)),'Table A2 Economic Benefits'!N114)</f>
        <v>0</v>
      </c>
      <c r="O126" s="235">
        <f>IF(ISNUMBER(O62),O62/INDEX($20:$20,MATCH(O$89,$19:$19,0)),'Table A2 Economic Benefits'!O114)</f>
        <v>0</v>
      </c>
      <c r="P126" s="235">
        <f>IF(ISNUMBER(P62),P62/INDEX($20:$20,MATCH(P$89,$19:$19,0)),'Table A2 Economic Benefits'!P114)</f>
        <v>0</v>
      </c>
      <c r="Q126" s="235">
        <f>IF(ISNUMBER(Q62),Q62/INDEX($20:$20,MATCH(Q$89,$19:$19,0)),'Table A2 Economic Benefits'!Q114)</f>
        <v>0</v>
      </c>
      <c r="R126" s="235">
        <f>IF(ISNUMBER(R62),R62/INDEX($20:$20,MATCH(R$89,$19:$19,0)),'Table A2 Economic Benefits'!R114)</f>
        <v>0</v>
      </c>
      <c r="S126" s="235">
        <f>IF(ISNUMBER(S62),S62/INDEX($20:$20,MATCH(S$89,$19:$19,0)),'Table A2 Economic Benefits'!S114)</f>
        <v>0</v>
      </c>
      <c r="T126" s="235">
        <f>IF(ISNUMBER(T62),T62/INDEX($20:$20,MATCH(T$89,$19:$19,0)),'Table A2 Economic Benefits'!T114)</f>
        <v>0</v>
      </c>
      <c r="U126" s="235">
        <f>IF(ISNUMBER(U62),U62/INDEX($20:$20,MATCH(U$89,$19:$19,0)),'Table A2 Economic Benefits'!U114)</f>
        <v>0</v>
      </c>
      <c r="V126" s="235">
        <f>IF(ISNUMBER(V62),V62/INDEX($20:$20,MATCH(V$89,$19:$19,0)),'Table A2 Economic Benefits'!V114)</f>
        <v>0</v>
      </c>
      <c r="W126" s="235">
        <f>IF(ISNUMBER(W62),W62/INDEX($20:$20,MATCH(W$89,$19:$19,0)),'Table A2 Economic Benefits'!W114)</f>
        <v>0</v>
      </c>
      <c r="X126" s="235">
        <f>IF(ISNUMBER(X62),X62/INDEX($20:$20,MATCH(X$89,$19:$19,0)),'Table A2 Economic Benefits'!X114)</f>
        <v>0</v>
      </c>
      <c r="Y126" s="235">
        <f>IF(ISNUMBER(Y62),Y62/INDEX($20:$20,MATCH(Y$89,$19:$19,0)),'Table A2 Economic Benefits'!Y114)</f>
        <v>0</v>
      </c>
      <c r="Z126" s="235">
        <f>IF(ISNUMBER(Z62),Z62/INDEX($20:$20,MATCH(Z$89,$19:$19,0)),'Table A2 Economic Benefits'!Z114)</f>
        <v>0</v>
      </c>
      <c r="AA126" s="235">
        <f>IF(ISNUMBER(AA62),AA62/INDEX($20:$20,MATCH(AA$89,$19:$19,0)),'Table A2 Economic Benefits'!AA114)</f>
        <v>0</v>
      </c>
      <c r="AB126" s="235">
        <f>IF(ISNUMBER(AB62),AB62/INDEX($20:$20,MATCH(AB$89,$19:$19,0)),'Table A2 Economic Benefits'!AB114)</f>
        <v>0</v>
      </c>
      <c r="AC126" s="235">
        <f>IF(ISNUMBER(AC62),AC62/INDEX($20:$20,MATCH(AC$89,$19:$19,0)),'Table A2 Economic Benefits'!AC114)</f>
        <v>0</v>
      </c>
      <c r="AD126" s="235">
        <f>IF(ISNUMBER(AD62),AD62/INDEX($20:$20,MATCH(AD$89,$19:$19,0)),'Table A2 Economic Benefits'!AD114)</f>
        <v>0</v>
      </c>
      <c r="AE126" s="235">
        <f>IF(ISNUMBER(AE62),AE62/INDEX($20:$20,MATCH(AE$89,$19:$19,0)),'Table A2 Economic Benefits'!AE114)</f>
        <v>0</v>
      </c>
      <c r="AF126" s="235">
        <f>IF(ISNUMBER(AF62),AF62/INDEX($20:$20,MATCH(AF$89,$19:$19,0)),'Table A2 Economic Benefits'!AF114)</f>
        <v>0</v>
      </c>
      <c r="AG126" s="235">
        <f>IF(ISNUMBER(AG62),AG62/INDEX($20:$20,MATCH(AG$89,$19:$19,0)),'Table A2 Economic Benefits'!AG114)</f>
        <v>0</v>
      </c>
      <c r="AH126" s="235">
        <f>IF(ISNUMBER(AH62),AH62/INDEX($20:$20,MATCH(AH$89,$19:$19,0)),'Table A2 Economic Benefits'!AH114)</f>
        <v>0</v>
      </c>
      <c r="AI126" s="235">
        <f>IF(ISNUMBER(AI62),AI62/INDEX($20:$20,MATCH(AI$89,$19:$19,0)),'Table A2 Economic Benefits'!AI114)</f>
        <v>0</v>
      </c>
      <c r="AJ126" s="235">
        <f>IF(ISNUMBER(AJ62),AJ62/INDEX($20:$20,MATCH(AJ$89,$19:$19,0)),'Table A2 Economic Benefits'!AJ114)</f>
        <v>0</v>
      </c>
      <c r="AK126" s="235">
        <f>IF(ISNUMBER(AK62),AK62/INDEX($20:$20,MATCH(AK$89,$19:$19,0)),'Table A2 Economic Benefits'!AK114)</f>
        <v>0</v>
      </c>
      <c r="AL126" s="235">
        <f>IF(ISNUMBER(AL62),AL62/INDEX($20:$20,MATCH(AL$89,$19:$19,0)),'Table A2 Economic Benefits'!AL114)</f>
        <v>0</v>
      </c>
      <c r="AM126" s="235">
        <f>IF(ISNUMBER(AM62),AM62/INDEX($20:$20,MATCH(AM$89,$19:$19,0)),'Table A2 Economic Benefits'!AM114)</f>
        <v>0</v>
      </c>
      <c r="AN126" s="235">
        <f>IF(ISNUMBER(AN62),AN62/INDEX($20:$20,MATCH(AN$89,$19:$19,0)),'Table A2 Economic Benefits'!AN114)</f>
        <v>0</v>
      </c>
      <c r="AO126" s="235">
        <f>IF(ISNUMBER(AO62),AO62/INDEX($20:$20,MATCH(AO$89,$19:$19,0)),'Table A2 Economic Benefits'!AO114)</f>
        <v>0</v>
      </c>
      <c r="AP126" s="235">
        <f>IF(ISNUMBER(AP62),AP62/INDEX($20:$20,MATCH(AP$89,$19:$19,0)),'Table A2 Economic Benefits'!AP114)</f>
        <v>0</v>
      </c>
      <c r="AQ126" s="235">
        <f>IF(ISNUMBER(AQ62),AQ62/INDEX($20:$20,MATCH(AQ$89,$19:$19,0)),'Table A2 Economic Benefits'!AQ114)</f>
        <v>0</v>
      </c>
      <c r="AR126" s="235">
        <f>IF(ISNUMBER(AR62),AR62/INDEX($20:$20,MATCH(AR$89,$19:$19,0)),'Table A2 Economic Benefits'!AR114)</f>
        <v>0</v>
      </c>
      <c r="AS126" s="235">
        <f>IF(ISNUMBER(AS62),AS62/INDEX($20:$20,MATCH(AS$89,$19:$19,0)),'Table A2 Economic Benefits'!AS114)</f>
        <v>0</v>
      </c>
      <c r="AT126" s="235">
        <f>IF(ISNUMBER(AT62),AT62/INDEX($20:$20,MATCH(AT$89,$19:$19,0)),'Table A2 Economic Benefits'!AT114)</f>
        <v>0</v>
      </c>
      <c r="AU126" s="235">
        <f>IF(ISNUMBER(AU62),AU62/INDEX($20:$20,MATCH(AU$89,$19:$19,0)),'Table A2 Economic Benefits'!AU114)</f>
        <v>0</v>
      </c>
      <c r="AV126" s="235">
        <f>IF(ISNUMBER(AV62),AV62/INDEX($20:$20,MATCH(AV$89,$19:$19,0)),'Table A2 Economic Benefits'!AV114)</f>
        <v>0</v>
      </c>
      <c r="AW126" s="235">
        <f>IF(ISNUMBER(AW62),AW62/INDEX($20:$20,MATCH(AW$89,$19:$19,0)),'Table A2 Economic Benefits'!AW114)</f>
        <v>0</v>
      </c>
      <c r="AX126" s="235">
        <f>IF(ISNUMBER(AX62),AX62/INDEX($20:$20,MATCH(AX$89,$19:$19,0)),'Table A2 Economic Benefits'!AX114)</f>
        <v>0</v>
      </c>
      <c r="AY126" s="235">
        <f>IF(ISNUMBER(AY62),AY62/INDEX($20:$20,MATCH(AY$89,$19:$19,0)),'Table A2 Economic Benefits'!AY114)</f>
        <v>0</v>
      </c>
      <c r="AZ126" s="235">
        <f>IF(ISNUMBER(AZ62),AZ62/INDEX($20:$20,MATCH(AZ$89,$19:$19,0)),'Table A2 Economic Benefits'!AZ114)</f>
        <v>0</v>
      </c>
      <c r="BA126" s="235">
        <f>IF(ISNUMBER(BA62),BA62/INDEX($20:$20,MATCH(BA$89,$19:$19,0)),'Table A2 Economic Benefits'!BA114)</f>
        <v>0</v>
      </c>
      <c r="BB126" s="235">
        <f>IF(ISNUMBER(BB62),BB62/INDEX($20:$20,MATCH(BB$89,$19:$19,0)),'Table A2 Economic Benefits'!BB114)</f>
        <v>0</v>
      </c>
      <c r="BC126" s="235">
        <f>IF(ISNUMBER(BC62),BC62/INDEX($20:$20,MATCH(BC$89,$19:$19,0)),'Table A2 Economic Benefits'!BC114)</f>
        <v>0</v>
      </c>
      <c r="BD126" s="235">
        <f>IF(ISNUMBER(BD62),BD62/INDEX($20:$20,MATCH(BD$89,$19:$19,0)),'Table A2 Economic Benefits'!BD114)</f>
        <v>0</v>
      </c>
      <c r="BE126" s="235">
        <f>IF(ISNUMBER(BE62),BE62/INDEX($20:$20,MATCH(BE$89,$19:$19,0)),'Table A2 Economic Benefits'!BE114)</f>
        <v>0</v>
      </c>
      <c r="BF126" s="235">
        <f>IF(ISNUMBER(BF62),BF62/INDEX($20:$20,MATCH(BF$89,$19:$19,0)),'Table A2 Economic Benefits'!BF114)</f>
        <v>0</v>
      </c>
      <c r="BG126" s="235">
        <f>IF(ISNUMBER(BG62),BG62/INDEX($20:$20,MATCH(BG$89,$19:$19,0)),'Table A2 Economic Benefits'!BG114)</f>
        <v>0</v>
      </c>
      <c r="BH126" s="235">
        <f>IF(ISNUMBER(BH62),BH62/INDEX($20:$20,MATCH(BH$89,$19:$19,0)),'Table A2 Economic Benefits'!BH114)</f>
        <v>0</v>
      </c>
      <c r="BI126" s="235">
        <f>IF(ISNUMBER(BI62),BI62/INDEX($20:$20,MATCH(BI$89,$19:$19,0)),'Table A2 Economic Benefits'!BI114)</f>
        <v>0</v>
      </c>
      <c r="BJ126" s="235">
        <f>IF(ISNUMBER(BJ62),BJ62/INDEX($20:$20,MATCH(BJ$89,$19:$19,0)),'Table A2 Economic Benefits'!BJ114)</f>
        <v>0</v>
      </c>
      <c r="BK126" s="235">
        <f>IF(ISNUMBER(BK62),BK62/INDEX($20:$20,MATCH(BK$89,$19:$19,0)),'Table A2 Economic Benefits'!BK114)</f>
        <v>0</v>
      </c>
      <c r="BL126" s="235">
        <f>IF(ISNUMBER(BL62),BL62/INDEX($20:$20,MATCH(BL$89,$19:$19,0)),'Table A2 Economic Benefits'!BL114)</f>
        <v>0</v>
      </c>
      <c r="BM126" s="235">
        <f>IF(ISNUMBER(BM62),BM62/INDEX($20:$20,MATCH(BM$89,$19:$19,0)),'Table A2 Economic Benefits'!BM114)</f>
        <v>0</v>
      </c>
      <c r="BN126" s="235">
        <f>IF(ISNUMBER(BN62),BN62/INDEX($20:$20,MATCH(BN$89,$19:$19,0)),'Table A2 Economic Benefits'!BN114)</f>
        <v>0</v>
      </c>
    </row>
    <row r="127" spans="3:66" x14ac:dyDescent="0.4">
      <c r="C127" s="103" t="str">
        <f t="shared" si="25"/>
        <v>&lt;Select&gt;</v>
      </c>
      <c r="D127" s="103" t="str">
        <f t="shared" si="25"/>
        <v>&lt;Select&gt;</v>
      </c>
      <c r="E127" s="103" t="str">
        <f t="shared" si="26"/>
        <v/>
      </c>
      <c r="F127" s="103" t="str">
        <f t="shared" si="26"/>
        <v>&lt;Select&gt;</v>
      </c>
      <c r="G127" s="235">
        <f>IF(ISNUMBER(G63),G63/INDEX($20:$20,MATCH(G$89,$19:$19,0)),'Table A2 Economic Benefits'!G115)</f>
        <v>0</v>
      </c>
      <c r="H127" s="235">
        <f>IF(ISNUMBER(H63),H63/INDEX($20:$20,MATCH(H$89,$19:$19,0)),'Table A2 Economic Benefits'!H115)</f>
        <v>0</v>
      </c>
      <c r="I127" s="235">
        <f>IF(ISNUMBER(I63),I63/INDEX($20:$20,MATCH(I$89,$19:$19,0)),'Table A2 Economic Benefits'!I115)</f>
        <v>0</v>
      </c>
      <c r="J127" s="235">
        <f>IF(ISNUMBER(J63),J63/INDEX($20:$20,MATCH(J$89,$19:$19,0)),'Table A2 Economic Benefits'!J115)</f>
        <v>0</v>
      </c>
      <c r="K127" s="235">
        <f>IF(ISNUMBER(K63),K63/INDEX($20:$20,MATCH(K$89,$19:$19,0)),'Table A2 Economic Benefits'!K115)</f>
        <v>0</v>
      </c>
      <c r="L127" s="235">
        <f>IF(ISNUMBER(L63),L63/INDEX($20:$20,MATCH(L$89,$19:$19,0)),'Table A2 Economic Benefits'!L115)</f>
        <v>0</v>
      </c>
      <c r="M127" s="235">
        <f>IF(ISNUMBER(M63),M63/INDEX($20:$20,MATCH(M$89,$19:$19,0)),'Table A2 Economic Benefits'!M115)</f>
        <v>0</v>
      </c>
      <c r="N127" s="235">
        <f>IF(ISNUMBER(N63),N63/INDEX($20:$20,MATCH(N$89,$19:$19,0)),'Table A2 Economic Benefits'!N115)</f>
        <v>0</v>
      </c>
      <c r="O127" s="235">
        <f>IF(ISNUMBER(O63),O63/INDEX($20:$20,MATCH(O$89,$19:$19,0)),'Table A2 Economic Benefits'!O115)</f>
        <v>0</v>
      </c>
      <c r="P127" s="235">
        <f>IF(ISNUMBER(P63),P63/INDEX($20:$20,MATCH(P$89,$19:$19,0)),'Table A2 Economic Benefits'!P115)</f>
        <v>0</v>
      </c>
      <c r="Q127" s="235">
        <f>IF(ISNUMBER(Q63),Q63/INDEX($20:$20,MATCH(Q$89,$19:$19,0)),'Table A2 Economic Benefits'!Q115)</f>
        <v>0</v>
      </c>
      <c r="R127" s="235">
        <f>IF(ISNUMBER(R63),R63/INDEX($20:$20,MATCH(R$89,$19:$19,0)),'Table A2 Economic Benefits'!R115)</f>
        <v>0</v>
      </c>
      <c r="S127" s="235">
        <f>IF(ISNUMBER(S63),S63/INDEX($20:$20,MATCH(S$89,$19:$19,0)),'Table A2 Economic Benefits'!S115)</f>
        <v>0</v>
      </c>
      <c r="T127" s="235">
        <f>IF(ISNUMBER(T63),T63/INDEX($20:$20,MATCH(T$89,$19:$19,0)),'Table A2 Economic Benefits'!T115)</f>
        <v>0</v>
      </c>
      <c r="U127" s="235">
        <f>IF(ISNUMBER(U63),U63/INDEX($20:$20,MATCH(U$89,$19:$19,0)),'Table A2 Economic Benefits'!U115)</f>
        <v>0</v>
      </c>
      <c r="V127" s="235">
        <f>IF(ISNUMBER(V63),V63/INDEX($20:$20,MATCH(V$89,$19:$19,0)),'Table A2 Economic Benefits'!V115)</f>
        <v>0</v>
      </c>
      <c r="W127" s="235">
        <f>IF(ISNUMBER(W63),W63/INDEX($20:$20,MATCH(W$89,$19:$19,0)),'Table A2 Economic Benefits'!W115)</f>
        <v>0</v>
      </c>
      <c r="X127" s="235">
        <f>IF(ISNUMBER(X63),X63/INDEX($20:$20,MATCH(X$89,$19:$19,0)),'Table A2 Economic Benefits'!X115)</f>
        <v>0</v>
      </c>
      <c r="Y127" s="235">
        <f>IF(ISNUMBER(Y63),Y63/INDEX($20:$20,MATCH(Y$89,$19:$19,0)),'Table A2 Economic Benefits'!Y115)</f>
        <v>0</v>
      </c>
      <c r="Z127" s="235">
        <f>IF(ISNUMBER(Z63),Z63/INDEX($20:$20,MATCH(Z$89,$19:$19,0)),'Table A2 Economic Benefits'!Z115)</f>
        <v>0</v>
      </c>
      <c r="AA127" s="235">
        <f>IF(ISNUMBER(AA63),AA63/INDEX($20:$20,MATCH(AA$89,$19:$19,0)),'Table A2 Economic Benefits'!AA115)</f>
        <v>0</v>
      </c>
      <c r="AB127" s="235">
        <f>IF(ISNUMBER(AB63),AB63/INDEX($20:$20,MATCH(AB$89,$19:$19,0)),'Table A2 Economic Benefits'!AB115)</f>
        <v>0</v>
      </c>
      <c r="AC127" s="235">
        <f>IF(ISNUMBER(AC63),AC63/INDEX($20:$20,MATCH(AC$89,$19:$19,0)),'Table A2 Economic Benefits'!AC115)</f>
        <v>0</v>
      </c>
      <c r="AD127" s="235">
        <f>IF(ISNUMBER(AD63),AD63/INDEX($20:$20,MATCH(AD$89,$19:$19,0)),'Table A2 Economic Benefits'!AD115)</f>
        <v>0</v>
      </c>
      <c r="AE127" s="235">
        <f>IF(ISNUMBER(AE63),AE63/INDEX($20:$20,MATCH(AE$89,$19:$19,0)),'Table A2 Economic Benefits'!AE115)</f>
        <v>0</v>
      </c>
      <c r="AF127" s="235">
        <f>IF(ISNUMBER(AF63),AF63/INDEX($20:$20,MATCH(AF$89,$19:$19,0)),'Table A2 Economic Benefits'!AF115)</f>
        <v>0</v>
      </c>
      <c r="AG127" s="235">
        <f>IF(ISNUMBER(AG63),AG63/INDEX($20:$20,MATCH(AG$89,$19:$19,0)),'Table A2 Economic Benefits'!AG115)</f>
        <v>0</v>
      </c>
      <c r="AH127" s="235">
        <f>IF(ISNUMBER(AH63),AH63/INDEX($20:$20,MATCH(AH$89,$19:$19,0)),'Table A2 Economic Benefits'!AH115)</f>
        <v>0</v>
      </c>
      <c r="AI127" s="235">
        <f>IF(ISNUMBER(AI63),AI63/INDEX($20:$20,MATCH(AI$89,$19:$19,0)),'Table A2 Economic Benefits'!AI115)</f>
        <v>0</v>
      </c>
      <c r="AJ127" s="235">
        <f>IF(ISNUMBER(AJ63),AJ63/INDEX($20:$20,MATCH(AJ$89,$19:$19,0)),'Table A2 Economic Benefits'!AJ115)</f>
        <v>0</v>
      </c>
      <c r="AK127" s="235">
        <f>IF(ISNUMBER(AK63),AK63/INDEX($20:$20,MATCH(AK$89,$19:$19,0)),'Table A2 Economic Benefits'!AK115)</f>
        <v>0</v>
      </c>
      <c r="AL127" s="235">
        <f>IF(ISNUMBER(AL63),AL63/INDEX($20:$20,MATCH(AL$89,$19:$19,0)),'Table A2 Economic Benefits'!AL115)</f>
        <v>0</v>
      </c>
      <c r="AM127" s="235">
        <f>IF(ISNUMBER(AM63),AM63/INDEX($20:$20,MATCH(AM$89,$19:$19,0)),'Table A2 Economic Benefits'!AM115)</f>
        <v>0</v>
      </c>
      <c r="AN127" s="235">
        <f>IF(ISNUMBER(AN63),AN63/INDEX($20:$20,MATCH(AN$89,$19:$19,0)),'Table A2 Economic Benefits'!AN115)</f>
        <v>0</v>
      </c>
      <c r="AO127" s="235">
        <f>IF(ISNUMBER(AO63),AO63/INDEX($20:$20,MATCH(AO$89,$19:$19,0)),'Table A2 Economic Benefits'!AO115)</f>
        <v>0</v>
      </c>
      <c r="AP127" s="235">
        <f>IF(ISNUMBER(AP63),AP63/INDEX($20:$20,MATCH(AP$89,$19:$19,0)),'Table A2 Economic Benefits'!AP115)</f>
        <v>0</v>
      </c>
      <c r="AQ127" s="235">
        <f>IF(ISNUMBER(AQ63),AQ63/INDEX($20:$20,MATCH(AQ$89,$19:$19,0)),'Table A2 Economic Benefits'!AQ115)</f>
        <v>0</v>
      </c>
      <c r="AR127" s="235">
        <f>IF(ISNUMBER(AR63),AR63/INDEX($20:$20,MATCH(AR$89,$19:$19,0)),'Table A2 Economic Benefits'!AR115)</f>
        <v>0</v>
      </c>
      <c r="AS127" s="235">
        <f>IF(ISNUMBER(AS63),AS63/INDEX($20:$20,MATCH(AS$89,$19:$19,0)),'Table A2 Economic Benefits'!AS115)</f>
        <v>0</v>
      </c>
      <c r="AT127" s="235">
        <f>IF(ISNUMBER(AT63),AT63/INDEX($20:$20,MATCH(AT$89,$19:$19,0)),'Table A2 Economic Benefits'!AT115)</f>
        <v>0</v>
      </c>
      <c r="AU127" s="235">
        <f>IF(ISNUMBER(AU63),AU63/INDEX($20:$20,MATCH(AU$89,$19:$19,0)),'Table A2 Economic Benefits'!AU115)</f>
        <v>0</v>
      </c>
      <c r="AV127" s="235">
        <f>IF(ISNUMBER(AV63),AV63/INDEX($20:$20,MATCH(AV$89,$19:$19,0)),'Table A2 Economic Benefits'!AV115)</f>
        <v>0</v>
      </c>
      <c r="AW127" s="235">
        <f>IF(ISNUMBER(AW63),AW63/INDEX($20:$20,MATCH(AW$89,$19:$19,0)),'Table A2 Economic Benefits'!AW115)</f>
        <v>0</v>
      </c>
      <c r="AX127" s="235">
        <f>IF(ISNUMBER(AX63),AX63/INDEX($20:$20,MATCH(AX$89,$19:$19,0)),'Table A2 Economic Benefits'!AX115)</f>
        <v>0</v>
      </c>
      <c r="AY127" s="235">
        <f>IF(ISNUMBER(AY63),AY63/INDEX($20:$20,MATCH(AY$89,$19:$19,0)),'Table A2 Economic Benefits'!AY115)</f>
        <v>0</v>
      </c>
      <c r="AZ127" s="235">
        <f>IF(ISNUMBER(AZ63),AZ63/INDEX($20:$20,MATCH(AZ$89,$19:$19,0)),'Table A2 Economic Benefits'!AZ115)</f>
        <v>0</v>
      </c>
      <c r="BA127" s="235">
        <f>IF(ISNUMBER(BA63),BA63/INDEX($20:$20,MATCH(BA$89,$19:$19,0)),'Table A2 Economic Benefits'!BA115)</f>
        <v>0</v>
      </c>
      <c r="BB127" s="235">
        <f>IF(ISNUMBER(BB63),BB63/INDEX($20:$20,MATCH(BB$89,$19:$19,0)),'Table A2 Economic Benefits'!BB115)</f>
        <v>0</v>
      </c>
      <c r="BC127" s="235">
        <f>IF(ISNUMBER(BC63),BC63/INDEX($20:$20,MATCH(BC$89,$19:$19,0)),'Table A2 Economic Benefits'!BC115)</f>
        <v>0</v>
      </c>
      <c r="BD127" s="235">
        <f>IF(ISNUMBER(BD63),BD63/INDEX($20:$20,MATCH(BD$89,$19:$19,0)),'Table A2 Economic Benefits'!BD115)</f>
        <v>0</v>
      </c>
      <c r="BE127" s="235">
        <f>IF(ISNUMBER(BE63),BE63/INDEX($20:$20,MATCH(BE$89,$19:$19,0)),'Table A2 Economic Benefits'!BE115)</f>
        <v>0</v>
      </c>
      <c r="BF127" s="235">
        <f>IF(ISNUMBER(BF63),BF63/INDEX($20:$20,MATCH(BF$89,$19:$19,0)),'Table A2 Economic Benefits'!BF115)</f>
        <v>0</v>
      </c>
      <c r="BG127" s="235">
        <f>IF(ISNUMBER(BG63),BG63/INDEX($20:$20,MATCH(BG$89,$19:$19,0)),'Table A2 Economic Benefits'!BG115)</f>
        <v>0</v>
      </c>
      <c r="BH127" s="235">
        <f>IF(ISNUMBER(BH63),BH63/INDEX($20:$20,MATCH(BH$89,$19:$19,0)),'Table A2 Economic Benefits'!BH115)</f>
        <v>0</v>
      </c>
      <c r="BI127" s="235">
        <f>IF(ISNUMBER(BI63),BI63/INDEX($20:$20,MATCH(BI$89,$19:$19,0)),'Table A2 Economic Benefits'!BI115)</f>
        <v>0</v>
      </c>
      <c r="BJ127" s="235">
        <f>IF(ISNUMBER(BJ63),BJ63/INDEX($20:$20,MATCH(BJ$89,$19:$19,0)),'Table A2 Economic Benefits'!BJ115)</f>
        <v>0</v>
      </c>
      <c r="BK127" s="235">
        <f>IF(ISNUMBER(BK63),BK63/INDEX($20:$20,MATCH(BK$89,$19:$19,0)),'Table A2 Economic Benefits'!BK115)</f>
        <v>0</v>
      </c>
      <c r="BL127" s="235">
        <f>IF(ISNUMBER(BL63),BL63/INDEX($20:$20,MATCH(BL$89,$19:$19,0)),'Table A2 Economic Benefits'!BL115)</f>
        <v>0</v>
      </c>
      <c r="BM127" s="235">
        <f>IF(ISNUMBER(BM63),BM63/INDEX($20:$20,MATCH(BM$89,$19:$19,0)),'Table A2 Economic Benefits'!BM115)</f>
        <v>0</v>
      </c>
      <c r="BN127" s="235">
        <f>IF(ISNUMBER(BN63),BN63/INDEX($20:$20,MATCH(BN$89,$19:$19,0)),'Table A2 Economic Benefits'!BN115)</f>
        <v>0</v>
      </c>
    </row>
    <row r="128" spans="3:66" x14ac:dyDescent="0.4">
      <c r="C128" s="103" t="str">
        <f t="shared" si="25"/>
        <v>&lt;Select&gt;</v>
      </c>
      <c r="D128" s="103" t="str">
        <f t="shared" si="25"/>
        <v>&lt;Select&gt;</v>
      </c>
      <c r="E128" s="103" t="str">
        <f t="shared" si="26"/>
        <v/>
      </c>
      <c r="F128" s="103" t="str">
        <f t="shared" si="26"/>
        <v>&lt;Select&gt;</v>
      </c>
      <c r="G128" s="235">
        <f>IF(ISNUMBER(G64),G64/INDEX($20:$20,MATCH(G$89,$19:$19,0)),'Table A2 Economic Benefits'!G116)</f>
        <v>0</v>
      </c>
      <c r="H128" s="235">
        <f>IF(ISNUMBER(H64),H64/INDEX($20:$20,MATCH(H$89,$19:$19,0)),'Table A2 Economic Benefits'!H116)</f>
        <v>0</v>
      </c>
      <c r="I128" s="235">
        <f>IF(ISNUMBER(I64),I64/INDEX($20:$20,MATCH(I$89,$19:$19,0)),'Table A2 Economic Benefits'!I116)</f>
        <v>0</v>
      </c>
      <c r="J128" s="235">
        <f>IF(ISNUMBER(J64),J64/INDEX($20:$20,MATCH(J$89,$19:$19,0)),'Table A2 Economic Benefits'!J116)</f>
        <v>0</v>
      </c>
      <c r="K128" s="235">
        <f>IF(ISNUMBER(K64),K64/INDEX($20:$20,MATCH(K$89,$19:$19,0)),'Table A2 Economic Benefits'!K116)</f>
        <v>0</v>
      </c>
      <c r="L128" s="235">
        <f>IF(ISNUMBER(L64),L64/INDEX($20:$20,MATCH(L$89,$19:$19,0)),'Table A2 Economic Benefits'!L116)</f>
        <v>0</v>
      </c>
      <c r="M128" s="235">
        <f>IF(ISNUMBER(M64),M64/INDEX($20:$20,MATCH(M$89,$19:$19,0)),'Table A2 Economic Benefits'!M116)</f>
        <v>0</v>
      </c>
      <c r="N128" s="235">
        <f>IF(ISNUMBER(N64),N64/INDEX($20:$20,MATCH(N$89,$19:$19,0)),'Table A2 Economic Benefits'!N116)</f>
        <v>0</v>
      </c>
      <c r="O128" s="235">
        <f>IF(ISNUMBER(O64),O64/INDEX($20:$20,MATCH(O$89,$19:$19,0)),'Table A2 Economic Benefits'!O116)</f>
        <v>0</v>
      </c>
      <c r="P128" s="235">
        <f>IF(ISNUMBER(P64),P64/INDEX($20:$20,MATCH(P$89,$19:$19,0)),'Table A2 Economic Benefits'!P116)</f>
        <v>0</v>
      </c>
      <c r="Q128" s="235">
        <f>IF(ISNUMBER(Q64),Q64/INDEX($20:$20,MATCH(Q$89,$19:$19,0)),'Table A2 Economic Benefits'!Q116)</f>
        <v>0</v>
      </c>
      <c r="R128" s="235">
        <f>IF(ISNUMBER(R64),R64/INDEX($20:$20,MATCH(R$89,$19:$19,0)),'Table A2 Economic Benefits'!R116)</f>
        <v>0</v>
      </c>
      <c r="S128" s="235">
        <f>IF(ISNUMBER(S64),S64/INDEX($20:$20,MATCH(S$89,$19:$19,0)),'Table A2 Economic Benefits'!S116)</f>
        <v>0</v>
      </c>
      <c r="T128" s="235">
        <f>IF(ISNUMBER(T64),T64/INDEX($20:$20,MATCH(T$89,$19:$19,0)),'Table A2 Economic Benefits'!T116)</f>
        <v>0</v>
      </c>
      <c r="U128" s="235">
        <f>IF(ISNUMBER(U64),U64/INDEX($20:$20,MATCH(U$89,$19:$19,0)),'Table A2 Economic Benefits'!U116)</f>
        <v>0</v>
      </c>
      <c r="V128" s="235">
        <f>IF(ISNUMBER(V64),V64/INDEX($20:$20,MATCH(V$89,$19:$19,0)),'Table A2 Economic Benefits'!V116)</f>
        <v>0</v>
      </c>
      <c r="W128" s="235">
        <f>IF(ISNUMBER(W64),W64/INDEX($20:$20,MATCH(W$89,$19:$19,0)),'Table A2 Economic Benefits'!W116)</f>
        <v>0</v>
      </c>
      <c r="X128" s="235">
        <f>IF(ISNUMBER(X64),X64/INDEX($20:$20,MATCH(X$89,$19:$19,0)),'Table A2 Economic Benefits'!X116)</f>
        <v>0</v>
      </c>
      <c r="Y128" s="235">
        <f>IF(ISNUMBER(Y64),Y64/INDEX($20:$20,MATCH(Y$89,$19:$19,0)),'Table A2 Economic Benefits'!Y116)</f>
        <v>0</v>
      </c>
      <c r="Z128" s="235">
        <f>IF(ISNUMBER(Z64),Z64/INDEX($20:$20,MATCH(Z$89,$19:$19,0)),'Table A2 Economic Benefits'!Z116)</f>
        <v>0</v>
      </c>
      <c r="AA128" s="235">
        <f>IF(ISNUMBER(AA64),AA64/INDEX($20:$20,MATCH(AA$89,$19:$19,0)),'Table A2 Economic Benefits'!AA116)</f>
        <v>0</v>
      </c>
      <c r="AB128" s="235">
        <f>IF(ISNUMBER(AB64),AB64/INDEX($20:$20,MATCH(AB$89,$19:$19,0)),'Table A2 Economic Benefits'!AB116)</f>
        <v>0</v>
      </c>
      <c r="AC128" s="235">
        <f>IF(ISNUMBER(AC64),AC64/INDEX($20:$20,MATCH(AC$89,$19:$19,0)),'Table A2 Economic Benefits'!AC116)</f>
        <v>0</v>
      </c>
      <c r="AD128" s="235">
        <f>IF(ISNUMBER(AD64),AD64/INDEX($20:$20,MATCH(AD$89,$19:$19,0)),'Table A2 Economic Benefits'!AD116)</f>
        <v>0</v>
      </c>
      <c r="AE128" s="235">
        <f>IF(ISNUMBER(AE64),AE64/INDEX($20:$20,MATCH(AE$89,$19:$19,0)),'Table A2 Economic Benefits'!AE116)</f>
        <v>0</v>
      </c>
      <c r="AF128" s="235">
        <f>IF(ISNUMBER(AF64),AF64/INDEX($20:$20,MATCH(AF$89,$19:$19,0)),'Table A2 Economic Benefits'!AF116)</f>
        <v>0</v>
      </c>
      <c r="AG128" s="235">
        <f>IF(ISNUMBER(AG64),AG64/INDEX($20:$20,MATCH(AG$89,$19:$19,0)),'Table A2 Economic Benefits'!AG116)</f>
        <v>0</v>
      </c>
      <c r="AH128" s="235">
        <f>IF(ISNUMBER(AH64),AH64/INDEX($20:$20,MATCH(AH$89,$19:$19,0)),'Table A2 Economic Benefits'!AH116)</f>
        <v>0</v>
      </c>
      <c r="AI128" s="235">
        <f>IF(ISNUMBER(AI64),AI64/INDEX($20:$20,MATCH(AI$89,$19:$19,0)),'Table A2 Economic Benefits'!AI116)</f>
        <v>0</v>
      </c>
      <c r="AJ128" s="235">
        <f>IF(ISNUMBER(AJ64),AJ64/INDEX($20:$20,MATCH(AJ$89,$19:$19,0)),'Table A2 Economic Benefits'!AJ116)</f>
        <v>0</v>
      </c>
      <c r="AK128" s="235">
        <f>IF(ISNUMBER(AK64),AK64/INDEX($20:$20,MATCH(AK$89,$19:$19,0)),'Table A2 Economic Benefits'!AK116)</f>
        <v>0</v>
      </c>
      <c r="AL128" s="235">
        <f>IF(ISNUMBER(AL64),AL64/INDEX($20:$20,MATCH(AL$89,$19:$19,0)),'Table A2 Economic Benefits'!AL116)</f>
        <v>0</v>
      </c>
      <c r="AM128" s="235">
        <f>IF(ISNUMBER(AM64),AM64/INDEX($20:$20,MATCH(AM$89,$19:$19,0)),'Table A2 Economic Benefits'!AM116)</f>
        <v>0</v>
      </c>
      <c r="AN128" s="235">
        <f>IF(ISNUMBER(AN64),AN64/INDEX($20:$20,MATCH(AN$89,$19:$19,0)),'Table A2 Economic Benefits'!AN116)</f>
        <v>0</v>
      </c>
      <c r="AO128" s="235">
        <f>IF(ISNUMBER(AO64),AO64/INDEX($20:$20,MATCH(AO$89,$19:$19,0)),'Table A2 Economic Benefits'!AO116)</f>
        <v>0</v>
      </c>
      <c r="AP128" s="235">
        <f>IF(ISNUMBER(AP64),AP64/INDEX($20:$20,MATCH(AP$89,$19:$19,0)),'Table A2 Economic Benefits'!AP116)</f>
        <v>0</v>
      </c>
      <c r="AQ128" s="235">
        <f>IF(ISNUMBER(AQ64),AQ64/INDEX($20:$20,MATCH(AQ$89,$19:$19,0)),'Table A2 Economic Benefits'!AQ116)</f>
        <v>0</v>
      </c>
      <c r="AR128" s="235">
        <f>IF(ISNUMBER(AR64),AR64/INDEX($20:$20,MATCH(AR$89,$19:$19,0)),'Table A2 Economic Benefits'!AR116)</f>
        <v>0</v>
      </c>
      <c r="AS128" s="235">
        <f>IF(ISNUMBER(AS64),AS64/INDEX($20:$20,MATCH(AS$89,$19:$19,0)),'Table A2 Economic Benefits'!AS116)</f>
        <v>0</v>
      </c>
      <c r="AT128" s="235">
        <f>IF(ISNUMBER(AT64),AT64/INDEX($20:$20,MATCH(AT$89,$19:$19,0)),'Table A2 Economic Benefits'!AT116)</f>
        <v>0</v>
      </c>
      <c r="AU128" s="235">
        <f>IF(ISNUMBER(AU64),AU64/INDEX($20:$20,MATCH(AU$89,$19:$19,0)),'Table A2 Economic Benefits'!AU116)</f>
        <v>0</v>
      </c>
      <c r="AV128" s="235">
        <f>IF(ISNUMBER(AV64),AV64/INDEX($20:$20,MATCH(AV$89,$19:$19,0)),'Table A2 Economic Benefits'!AV116)</f>
        <v>0</v>
      </c>
      <c r="AW128" s="235">
        <f>IF(ISNUMBER(AW64),AW64/INDEX($20:$20,MATCH(AW$89,$19:$19,0)),'Table A2 Economic Benefits'!AW116)</f>
        <v>0</v>
      </c>
      <c r="AX128" s="235">
        <f>IF(ISNUMBER(AX64),AX64/INDEX($20:$20,MATCH(AX$89,$19:$19,0)),'Table A2 Economic Benefits'!AX116)</f>
        <v>0</v>
      </c>
      <c r="AY128" s="235">
        <f>IF(ISNUMBER(AY64),AY64/INDEX($20:$20,MATCH(AY$89,$19:$19,0)),'Table A2 Economic Benefits'!AY116)</f>
        <v>0</v>
      </c>
      <c r="AZ128" s="235">
        <f>IF(ISNUMBER(AZ64),AZ64/INDEX($20:$20,MATCH(AZ$89,$19:$19,0)),'Table A2 Economic Benefits'!AZ116)</f>
        <v>0</v>
      </c>
      <c r="BA128" s="235">
        <f>IF(ISNUMBER(BA64),BA64/INDEX($20:$20,MATCH(BA$89,$19:$19,0)),'Table A2 Economic Benefits'!BA116)</f>
        <v>0</v>
      </c>
      <c r="BB128" s="235">
        <f>IF(ISNUMBER(BB64),BB64/INDEX($20:$20,MATCH(BB$89,$19:$19,0)),'Table A2 Economic Benefits'!BB116)</f>
        <v>0</v>
      </c>
      <c r="BC128" s="235">
        <f>IF(ISNUMBER(BC64),BC64/INDEX($20:$20,MATCH(BC$89,$19:$19,0)),'Table A2 Economic Benefits'!BC116)</f>
        <v>0</v>
      </c>
      <c r="BD128" s="235">
        <f>IF(ISNUMBER(BD64),BD64/INDEX($20:$20,MATCH(BD$89,$19:$19,0)),'Table A2 Economic Benefits'!BD116)</f>
        <v>0</v>
      </c>
      <c r="BE128" s="235">
        <f>IF(ISNUMBER(BE64),BE64/INDEX($20:$20,MATCH(BE$89,$19:$19,0)),'Table A2 Economic Benefits'!BE116)</f>
        <v>0</v>
      </c>
      <c r="BF128" s="235">
        <f>IF(ISNUMBER(BF64),BF64/INDEX($20:$20,MATCH(BF$89,$19:$19,0)),'Table A2 Economic Benefits'!BF116)</f>
        <v>0</v>
      </c>
      <c r="BG128" s="235">
        <f>IF(ISNUMBER(BG64),BG64/INDEX($20:$20,MATCH(BG$89,$19:$19,0)),'Table A2 Economic Benefits'!BG116)</f>
        <v>0</v>
      </c>
      <c r="BH128" s="235">
        <f>IF(ISNUMBER(BH64),BH64/INDEX($20:$20,MATCH(BH$89,$19:$19,0)),'Table A2 Economic Benefits'!BH116)</f>
        <v>0</v>
      </c>
      <c r="BI128" s="235">
        <f>IF(ISNUMBER(BI64),BI64/INDEX($20:$20,MATCH(BI$89,$19:$19,0)),'Table A2 Economic Benefits'!BI116)</f>
        <v>0</v>
      </c>
      <c r="BJ128" s="235">
        <f>IF(ISNUMBER(BJ64),BJ64/INDEX($20:$20,MATCH(BJ$89,$19:$19,0)),'Table A2 Economic Benefits'!BJ116)</f>
        <v>0</v>
      </c>
      <c r="BK128" s="235">
        <f>IF(ISNUMBER(BK64),BK64/INDEX($20:$20,MATCH(BK$89,$19:$19,0)),'Table A2 Economic Benefits'!BK116)</f>
        <v>0</v>
      </c>
      <c r="BL128" s="235">
        <f>IF(ISNUMBER(BL64),BL64/INDEX($20:$20,MATCH(BL$89,$19:$19,0)),'Table A2 Economic Benefits'!BL116)</f>
        <v>0</v>
      </c>
      <c r="BM128" s="235">
        <f>IF(ISNUMBER(BM64),BM64/INDEX($20:$20,MATCH(BM$89,$19:$19,0)),'Table A2 Economic Benefits'!BM116)</f>
        <v>0</v>
      </c>
      <c r="BN128" s="235">
        <f>IF(ISNUMBER(BN64),BN64/INDEX($20:$20,MATCH(BN$89,$19:$19,0)),'Table A2 Economic Benefits'!BN116)</f>
        <v>0</v>
      </c>
    </row>
    <row r="129" spans="3:66" x14ac:dyDescent="0.4">
      <c r="C129" s="103" t="str">
        <f t="shared" si="25"/>
        <v>&lt;Select&gt;</v>
      </c>
      <c r="D129" s="103" t="str">
        <f t="shared" si="25"/>
        <v>&lt;Select&gt;</v>
      </c>
      <c r="E129" s="103" t="str">
        <f t="shared" si="26"/>
        <v/>
      </c>
      <c r="F129" s="103" t="str">
        <f t="shared" si="26"/>
        <v>&lt;Select&gt;</v>
      </c>
      <c r="G129" s="235">
        <f>IF(ISNUMBER(G65),G65/INDEX($20:$20,MATCH(G$89,$19:$19,0)),'Table A2 Economic Benefits'!G117)</f>
        <v>0</v>
      </c>
      <c r="H129" s="235">
        <f>IF(ISNUMBER(H65),H65/INDEX($20:$20,MATCH(H$89,$19:$19,0)),'Table A2 Economic Benefits'!H117)</f>
        <v>0</v>
      </c>
      <c r="I129" s="235">
        <f>IF(ISNUMBER(I65),I65/INDEX($20:$20,MATCH(I$89,$19:$19,0)),'Table A2 Economic Benefits'!I117)</f>
        <v>0</v>
      </c>
      <c r="J129" s="235">
        <f>IF(ISNUMBER(J65),J65/INDEX($20:$20,MATCH(J$89,$19:$19,0)),'Table A2 Economic Benefits'!J117)</f>
        <v>0</v>
      </c>
      <c r="K129" s="235">
        <f>IF(ISNUMBER(K65),K65/INDEX($20:$20,MATCH(K$89,$19:$19,0)),'Table A2 Economic Benefits'!K117)</f>
        <v>0</v>
      </c>
      <c r="L129" s="235">
        <f>IF(ISNUMBER(L65),L65/INDEX($20:$20,MATCH(L$89,$19:$19,0)),'Table A2 Economic Benefits'!L117)</f>
        <v>0</v>
      </c>
      <c r="M129" s="235">
        <f>IF(ISNUMBER(M65),M65/INDEX($20:$20,MATCH(M$89,$19:$19,0)),'Table A2 Economic Benefits'!M117)</f>
        <v>0</v>
      </c>
      <c r="N129" s="235">
        <f>IF(ISNUMBER(N65),N65/INDEX($20:$20,MATCH(N$89,$19:$19,0)),'Table A2 Economic Benefits'!N117)</f>
        <v>0</v>
      </c>
      <c r="O129" s="235">
        <f>IF(ISNUMBER(O65),O65/INDEX($20:$20,MATCH(O$89,$19:$19,0)),'Table A2 Economic Benefits'!O117)</f>
        <v>0</v>
      </c>
      <c r="P129" s="235">
        <f>IF(ISNUMBER(P65),P65/INDEX($20:$20,MATCH(P$89,$19:$19,0)),'Table A2 Economic Benefits'!P117)</f>
        <v>0</v>
      </c>
      <c r="Q129" s="235">
        <f>IF(ISNUMBER(Q65),Q65/INDEX($20:$20,MATCH(Q$89,$19:$19,0)),'Table A2 Economic Benefits'!Q117)</f>
        <v>0</v>
      </c>
      <c r="R129" s="235">
        <f>IF(ISNUMBER(R65),R65/INDEX($20:$20,MATCH(R$89,$19:$19,0)),'Table A2 Economic Benefits'!R117)</f>
        <v>0</v>
      </c>
      <c r="S129" s="235">
        <f>IF(ISNUMBER(S65),S65/INDEX($20:$20,MATCH(S$89,$19:$19,0)),'Table A2 Economic Benefits'!S117)</f>
        <v>0</v>
      </c>
      <c r="T129" s="235">
        <f>IF(ISNUMBER(T65),T65/INDEX($20:$20,MATCH(T$89,$19:$19,0)),'Table A2 Economic Benefits'!T117)</f>
        <v>0</v>
      </c>
      <c r="U129" s="235">
        <f>IF(ISNUMBER(U65),U65/INDEX($20:$20,MATCH(U$89,$19:$19,0)),'Table A2 Economic Benefits'!U117)</f>
        <v>0</v>
      </c>
      <c r="V129" s="235">
        <f>IF(ISNUMBER(V65),V65/INDEX($20:$20,MATCH(V$89,$19:$19,0)),'Table A2 Economic Benefits'!V117)</f>
        <v>0</v>
      </c>
      <c r="W129" s="235">
        <f>IF(ISNUMBER(W65),W65/INDEX($20:$20,MATCH(W$89,$19:$19,0)),'Table A2 Economic Benefits'!W117)</f>
        <v>0</v>
      </c>
      <c r="X129" s="235">
        <f>IF(ISNUMBER(X65),X65/INDEX($20:$20,MATCH(X$89,$19:$19,0)),'Table A2 Economic Benefits'!X117)</f>
        <v>0</v>
      </c>
      <c r="Y129" s="235">
        <f>IF(ISNUMBER(Y65),Y65/INDEX($20:$20,MATCH(Y$89,$19:$19,0)),'Table A2 Economic Benefits'!Y117)</f>
        <v>0</v>
      </c>
      <c r="Z129" s="235">
        <f>IF(ISNUMBER(Z65),Z65/INDEX($20:$20,MATCH(Z$89,$19:$19,0)),'Table A2 Economic Benefits'!Z117)</f>
        <v>0</v>
      </c>
      <c r="AA129" s="235">
        <f>IF(ISNUMBER(AA65),AA65/INDEX($20:$20,MATCH(AA$89,$19:$19,0)),'Table A2 Economic Benefits'!AA117)</f>
        <v>0</v>
      </c>
      <c r="AB129" s="235">
        <f>IF(ISNUMBER(AB65),AB65/INDEX($20:$20,MATCH(AB$89,$19:$19,0)),'Table A2 Economic Benefits'!AB117)</f>
        <v>0</v>
      </c>
      <c r="AC129" s="235">
        <f>IF(ISNUMBER(AC65),AC65/INDEX($20:$20,MATCH(AC$89,$19:$19,0)),'Table A2 Economic Benefits'!AC117)</f>
        <v>0</v>
      </c>
      <c r="AD129" s="235">
        <f>IF(ISNUMBER(AD65),AD65/INDEX($20:$20,MATCH(AD$89,$19:$19,0)),'Table A2 Economic Benefits'!AD117)</f>
        <v>0</v>
      </c>
      <c r="AE129" s="235">
        <f>IF(ISNUMBER(AE65),AE65/INDEX($20:$20,MATCH(AE$89,$19:$19,0)),'Table A2 Economic Benefits'!AE117)</f>
        <v>0</v>
      </c>
      <c r="AF129" s="235">
        <f>IF(ISNUMBER(AF65),AF65/INDEX($20:$20,MATCH(AF$89,$19:$19,0)),'Table A2 Economic Benefits'!AF117)</f>
        <v>0</v>
      </c>
      <c r="AG129" s="235">
        <f>IF(ISNUMBER(AG65),AG65/INDEX($20:$20,MATCH(AG$89,$19:$19,0)),'Table A2 Economic Benefits'!AG117)</f>
        <v>0</v>
      </c>
      <c r="AH129" s="235">
        <f>IF(ISNUMBER(AH65),AH65/INDEX($20:$20,MATCH(AH$89,$19:$19,0)),'Table A2 Economic Benefits'!AH117)</f>
        <v>0</v>
      </c>
      <c r="AI129" s="235">
        <f>IF(ISNUMBER(AI65),AI65/INDEX($20:$20,MATCH(AI$89,$19:$19,0)),'Table A2 Economic Benefits'!AI117)</f>
        <v>0</v>
      </c>
      <c r="AJ129" s="235">
        <f>IF(ISNUMBER(AJ65),AJ65/INDEX($20:$20,MATCH(AJ$89,$19:$19,0)),'Table A2 Economic Benefits'!AJ117)</f>
        <v>0</v>
      </c>
      <c r="AK129" s="235">
        <f>IF(ISNUMBER(AK65),AK65/INDEX($20:$20,MATCH(AK$89,$19:$19,0)),'Table A2 Economic Benefits'!AK117)</f>
        <v>0</v>
      </c>
      <c r="AL129" s="235">
        <f>IF(ISNUMBER(AL65),AL65/INDEX($20:$20,MATCH(AL$89,$19:$19,0)),'Table A2 Economic Benefits'!AL117)</f>
        <v>0</v>
      </c>
      <c r="AM129" s="235">
        <f>IF(ISNUMBER(AM65),AM65/INDEX($20:$20,MATCH(AM$89,$19:$19,0)),'Table A2 Economic Benefits'!AM117)</f>
        <v>0</v>
      </c>
      <c r="AN129" s="235">
        <f>IF(ISNUMBER(AN65),AN65/INDEX($20:$20,MATCH(AN$89,$19:$19,0)),'Table A2 Economic Benefits'!AN117)</f>
        <v>0</v>
      </c>
      <c r="AO129" s="235">
        <f>IF(ISNUMBER(AO65),AO65/INDEX($20:$20,MATCH(AO$89,$19:$19,0)),'Table A2 Economic Benefits'!AO117)</f>
        <v>0</v>
      </c>
      <c r="AP129" s="235">
        <f>IF(ISNUMBER(AP65),AP65/INDEX($20:$20,MATCH(AP$89,$19:$19,0)),'Table A2 Economic Benefits'!AP117)</f>
        <v>0</v>
      </c>
      <c r="AQ129" s="235">
        <f>IF(ISNUMBER(AQ65),AQ65/INDEX($20:$20,MATCH(AQ$89,$19:$19,0)),'Table A2 Economic Benefits'!AQ117)</f>
        <v>0</v>
      </c>
      <c r="AR129" s="235">
        <f>IF(ISNUMBER(AR65),AR65/INDEX($20:$20,MATCH(AR$89,$19:$19,0)),'Table A2 Economic Benefits'!AR117)</f>
        <v>0</v>
      </c>
      <c r="AS129" s="235">
        <f>IF(ISNUMBER(AS65),AS65/INDEX($20:$20,MATCH(AS$89,$19:$19,0)),'Table A2 Economic Benefits'!AS117)</f>
        <v>0</v>
      </c>
      <c r="AT129" s="235">
        <f>IF(ISNUMBER(AT65),AT65/INDEX($20:$20,MATCH(AT$89,$19:$19,0)),'Table A2 Economic Benefits'!AT117)</f>
        <v>0</v>
      </c>
      <c r="AU129" s="235">
        <f>IF(ISNUMBER(AU65),AU65/INDEX($20:$20,MATCH(AU$89,$19:$19,0)),'Table A2 Economic Benefits'!AU117)</f>
        <v>0</v>
      </c>
      <c r="AV129" s="235">
        <f>IF(ISNUMBER(AV65),AV65/INDEX($20:$20,MATCH(AV$89,$19:$19,0)),'Table A2 Economic Benefits'!AV117)</f>
        <v>0</v>
      </c>
      <c r="AW129" s="235">
        <f>IF(ISNUMBER(AW65),AW65/INDEX($20:$20,MATCH(AW$89,$19:$19,0)),'Table A2 Economic Benefits'!AW117)</f>
        <v>0</v>
      </c>
      <c r="AX129" s="235">
        <f>IF(ISNUMBER(AX65),AX65/INDEX($20:$20,MATCH(AX$89,$19:$19,0)),'Table A2 Economic Benefits'!AX117)</f>
        <v>0</v>
      </c>
      <c r="AY129" s="235">
        <f>IF(ISNUMBER(AY65),AY65/INDEX($20:$20,MATCH(AY$89,$19:$19,0)),'Table A2 Economic Benefits'!AY117)</f>
        <v>0</v>
      </c>
      <c r="AZ129" s="235">
        <f>IF(ISNUMBER(AZ65),AZ65/INDEX($20:$20,MATCH(AZ$89,$19:$19,0)),'Table A2 Economic Benefits'!AZ117)</f>
        <v>0</v>
      </c>
      <c r="BA129" s="235">
        <f>IF(ISNUMBER(BA65),BA65/INDEX($20:$20,MATCH(BA$89,$19:$19,0)),'Table A2 Economic Benefits'!BA117)</f>
        <v>0</v>
      </c>
      <c r="BB129" s="235">
        <f>IF(ISNUMBER(BB65),BB65/INDEX($20:$20,MATCH(BB$89,$19:$19,0)),'Table A2 Economic Benefits'!BB117)</f>
        <v>0</v>
      </c>
      <c r="BC129" s="235">
        <f>IF(ISNUMBER(BC65),BC65/INDEX($20:$20,MATCH(BC$89,$19:$19,0)),'Table A2 Economic Benefits'!BC117)</f>
        <v>0</v>
      </c>
      <c r="BD129" s="235">
        <f>IF(ISNUMBER(BD65),BD65/INDEX($20:$20,MATCH(BD$89,$19:$19,0)),'Table A2 Economic Benefits'!BD117)</f>
        <v>0</v>
      </c>
      <c r="BE129" s="235">
        <f>IF(ISNUMBER(BE65),BE65/INDEX($20:$20,MATCH(BE$89,$19:$19,0)),'Table A2 Economic Benefits'!BE117)</f>
        <v>0</v>
      </c>
      <c r="BF129" s="235">
        <f>IF(ISNUMBER(BF65),BF65/INDEX($20:$20,MATCH(BF$89,$19:$19,0)),'Table A2 Economic Benefits'!BF117)</f>
        <v>0</v>
      </c>
      <c r="BG129" s="235">
        <f>IF(ISNUMBER(BG65),BG65/INDEX($20:$20,MATCH(BG$89,$19:$19,0)),'Table A2 Economic Benefits'!BG117)</f>
        <v>0</v>
      </c>
      <c r="BH129" s="235">
        <f>IF(ISNUMBER(BH65),BH65/INDEX($20:$20,MATCH(BH$89,$19:$19,0)),'Table A2 Economic Benefits'!BH117)</f>
        <v>0</v>
      </c>
      <c r="BI129" s="235">
        <f>IF(ISNUMBER(BI65),BI65/INDEX($20:$20,MATCH(BI$89,$19:$19,0)),'Table A2 Economic Benefits'!BI117)</f>
        <v>0</v>
      </c>
      <c r="BJ129" s="235">
        <f>IF(ISNUMBER(BJ65),BJ65/INDEX($20:$20,MATCH(BJ$89,$19:$19,0)),'Table A2 Economic Benefits'!BJ117)</f>
        <v>0</v>
      </c>
      <c r="BK129" s="235">
        <f>IF(ISNUMBER(BK65),BK65/INDEX($20:$20,MATCH(BK$89,$19:$19,0)),'Table A2 Economic Benefits'!BK117)</f>
        <v>0</v>
      </c>
      <c r="BL129" s="235">
        <f>IF(ISNUMBER(BL65),BL65/INDEX($20:$20,MATCH(BL$89,$19:$19,0)),'Table A2 Economic Benefits'!BL117)</f>
        <v>0</v>
      </c>
      <c r="BM129" s="235">
        <f>IF(ISNUMBER(BM65),BM65/INDEX($20:$20,MATCH(BM$89,$19:$19,0)),'Table A2 Economic Benefits'!BM117)</f>
        <v>0</v>
      </c>
      <c r="BN129" s="235">
        <f>IF(ISNUMBER(BN65),BN65/INDEX($20:$20,MATCH(BN$89,$19:$19,0)),'Table A2 Economic Benefits'!BN117)</f>
        <v>0</v>
      </c>
    </row>
    <row r="130" spans="3:66" x14ac:dyDescent="0.4">
      <c r="C130" s="103" t="str">
        <f t="shared" ref="C130:D149" si="27">C66</f>
        <v>&lt;Select&gt;</v>
      </c>
      <c r="D130" s="103" t="str">
        <f t="shared" si="27"/>
        <v>&lt;Select&gt;</v>
      </c>
      <c r="E130" s="103" t="str">
        <f t="shared" ref="E130:F149" si="28">E66</f>
        <v/>
      </c>
      <c r="F130" s="103" t="str">
        <f t="shared" si="28"/>
        <v>&lt;Select&gt;</v>
      </c>
      <c r="G130" s="235">
        <f>IF(ISNUMBER(G66),G66/INDEX($20:$20,MATCH(G$89,$19:$19,0)),'Table A2 Economic Benefits'!G118)</f>
        <v>0</v>
      </c>
      <c r="H130" s="235">
        <f>IF(ISNUMBER(H66),H66/INDEX($20:$20,MATCH(H$89,$19:$19,0)),'Table A2 Economic Benefits'!H118)</f>
        <v>0</v>
      </c>
      <c r="I130" s="235">
        <f>IF(ISNUMBER(I66),I66/INDEX($20:$20,MATCH(I$89,$19:$19,0)),'Table A2 Economic Benefits'!I118)</f>
        <v>0</v>
      </c>
      <c r="J130" s="235">
        <f>IF(ISNUMBER(J66),J66/INDEX($20:$20,MATCH(J$89,$19:$19,0)),'Table A2 Economic Benefits'!J118)</f>
        <v>0</v>
      </c>
      <c r="K130" s="235">
        <f>IF(ISNUMBER(K66),K66/INDEX($20:$20,MATCH(K$89,$19:$19,0)),'Table A2 Economic Benefits'!K118)</f>
        <v>0</v>
      </c>
      <c r="L130" s="235">
        <f>IF(ISNUMBER(L66),L66/INDEX($20:$20,MATCH(L$89,$19:$19,0)),'Table A2 Economic Benefits'!L118)</f>
        <v>0</v>
      </c>
      <c r="M130" s="235">
        <f>IF(ISNUMBER(M66),M66/INDEX($20:$20,MATCH(M$89,$19:$19,0)),'Table A2 Economic Benefits'!M118)</f>
        <v>0</v>
      </c>
      <c r="N130" s="235">
        <f>IF(ISNUMBER(N66),N66/INDEX($20:$20,MATCH(N$89,$19:$19,0)),'Table A2 Economic Benefits'!N118)</f>
        <v>0</v>
      </c>
      <c r="O130" s="235">
        <f>IF(ISNUMBER(O66),O66/INDEX($20:$20,MATCH(O$89,$19:$19,0)),'Table A2 Economic Benefits'!O118)</f>
        <v>0</v>
      </c>
      <c r="P130" s="235">
        <f>IF(ISNUMBER(P66),P66/INDEX($20:$20,MATCH(P$89,$19:$19,0)),'Table A2 Economic Benefits'!P118)</f>
        <v>0</v>
      </c>
      <c r="Q130" s="235">
        <f>IF(ISNUMBER(Q66),Q66/INDEX($20:$20,MATCH(Q$89,$19:$19,0)),'Table A2 Economic Benefits'!Q118)</f>
        <v>0</v>
      </c>
      <c r="R130" s="235">
        <f>IF(ISNUMBER(R66),R66/INDEX($20:$20,MATCH(R$89,$19:$19,0)),'Table A2 Economic Benefits'!R118)</f>
        <v>0</v>
      </c>
      <c r="S130" s="235">
        <f>IF(ISNUMBER(S66),S66/INDEX($20:$20,MATCH(S$89,$19:$19,0)),'Table A2 Economic Benefits'!S118)</f>
        <v>0</v>
      </c>
      <c r="T130" s="235">
        <f>IF(ISNUMBER(T66),T66/INDEX($20:$20,MATCH(T$89,$19:$19,0)),'Table A2 Economic Benefits'!T118)</f>
        <v>0</v>
      </c>
      <c r="U130" s="235">
        <f>IF(ISNUMBER(U66),U66/INDEX($20:$20,MATCH(U$89,$19:$19,0)),'Table A2 Economic Benefits'!U118)</f>
        <v>0</v>
      </c>
      <c r="V130" s="235">
        <f>IF(ISNUMBER(V66),V66/INDEX($20:$20,MATCH(V$89,$19:$19,0)),'Table A2 Economic Benefits'!V118)</f>
        <v>0</v>
      </c>
      <c r="W130" s="235">
        <f>IF(ISNUMBER(W66),W66/INDEX($20:$20,MATCH(W$89,$19:$19,0)),'Table A2 Economic Benefits'!W118)</f>
        <v>0</v>
      </c>
      <c r="X130" s="235">
        <f>IF(ISNUMBER(X66),X66/INDEX($20:$20,MATCH(X$89,$19:$19,0)),'Table A2 Economic Benefits'!X118)</f>
        <v>0</v>
      </c>
      <c r="Y130" s="235">
        <f>IF(ISNUMBER(Y66),Y66/INDEX($20:$20,MATCH(Y$89,$19:$19,0)),'Table A2 Economic Benefits'!Y118)</f>
        <v>0</v>
      </c>
      <c r="Z130" s="235">
        <f>IF(ISNUMBER(Z66),Z66/INDEX($20:$20,MATCH(Z$89,$19:$19,0)),'Table A2 Economic Benefits'!Z118)</f>
        <v>0</v>
      </c>
      <c r="AA130" s="235">
        <f>IF(ISNUMBER(AA66),AA66/INDEX($20:$20,MATCH(AA$89,$19:$19,0)),'Table A2 Economic Benefits'!AA118)</f>
        <v>0</v>
      </c>
      <c r="AB130" s="235">
        <f>IF(ISNUMBER(AB66),AB66/INDEX($20:$20,MATCH(AB$89,$19:$19,0)),'Table A2 Economic Benefits'!AB118)</f>
        <v>0</v>
      </c>
      <c r="AC130" s="235">
        <f>IF(ISNUMBER(AC66),AC66/INDEX($20:$20,MATCH(AC$89,$19:$19,0)),'Table A2 Economic Benefits'!AC118)</f>
        <v>0</v>
      </c>
      <c r="AD130" s="235">
        <f>IF(ISNUMBER(AD66),AD66/INDEX($20:$20,MATCH(AD$89,$19:$19,0)),'Table A2 Economic Benefits'!AD118)</f>
        <v>0</v>
      </c>
      <c r="AE130" s="235">
        <f>IF(ISNUMBER(AE66),AE66/INDEX($20:$20,MATCH(AE$89,$19:$19,0)),'Table A2 Economic Benefits'!AE118)</f>
        <v>0</v>
      </c>
      <c r="AF130" s="235">
        <f>IF(ISNUMBER(AF66),AF66/INDEX($20:$20,MATCH(AF$89,$19:$19,0)),'Table A2 Economic Benefits'!AF118)</f>
        <v>0</v>
      </c>
      <c r="AG130" s="235">
        <f>IF(ISNUMBER(AG66),AG66/INDEX($20:$20,MATCH(AG$89,$19:$19,0)),'Table A2 Economic Benefits'!AG118)</f>
        <v>0</v>
      </c>
      <c r="AH130" s="235">
        <f>IF(ISNUMBER(AH66),AH66/INDEX($20:$20,MATCH(AH$89,$19:$19,0)),'Table A2 Economic Benefits'!AH118)</f>
        <v>0</v>
      </c>
      <c r="AI130" s="235">
        <f>IF(ISNUMBER(AI66),AI66/INDEX($20:$20,MATCH(AI$89,$19:$19,0)),'Table A2 Economic Benefits'!AI118)</f>
        <v>0</v>
      </c>
      <c r="AJ130" s="235">
        <f>IF(ISNUMBER(AJ66),AJ66/INDEX($20:$20,MATCH(AJ$89,$19:$19,0)),'Table A2 Economic Benefits'!AJ118)</f>
        <v>0</v>
      </c>
      <c r="AK130" s="235">
        <f>IF(ISNUMBER(AK66),AK66/INDEX($20:$20,MATCH(AK$89,$19:$19,0)),'Table A2 Economic Benefits'!AK118)</f>
        <v>0</v>
      </c>
      <c r="AL130" s="235">
        <f>IF(ISNUMBER(AL66),AL66/INDEX($20:$20,MATCH(AL$89,$19:$19,0)),'Table A2 Economic Benefits'!AL118)</f>
        <v>0</v>
      </c>
      <c r="AM130" s="235">
        <f>IF(ISNUMBER(AM66),AM66/INDEX($20:$20,MATCH(AM$89,$19:$19,0)),'Table A2 Economic Benefits'!AM118)</f>
        <v>0</v>
      </c>
      <c r="AN130" s="235">
        <f>IF(ISNUMBER(AN66),AN66/INDEX($20:$20,MATCH(AN$89,$19:$19,0)),'Table A2 Economic Benefits'!AN118)</f>
        <v>0</v>
      </c>
      <c r="AO130" s="235">
        <f>IF(ISNUMBER(AO66),AO66/INDEX($20:$20,MATCH(AO$89,$19:$19,0)),'Table A2 Economic Benefits'!AO118)</f>
        <v>0</v>
      </c>
      <c r="AP130" s="235">
        <f>IF(ISNUMBER(AP66),AP66/INDEX($20:$20,MATCH(AP$89,$19:$19,0)),'Table A2 Economic Benefits'!AP118)</f>
        <v>0</v>
      </c>
      <c r="AQ130" s="235">
        <f>IF(ISNUMBER(AQ66),AQ66/INDEX($20:$20,MATCH(AQ$89,$19:$19,0)),'Table A2 Economic Benefits'!AQ118)</f>
        <v>0</v>
      </c>
      <c r="AR130" s="235">
        <f>IF(ISNUMBER(AR66),AR66/INDEX($20:$20,MATCH(AR$89,$19:$19,0)),'Table A2 Economic Benefits'!AR118)</f>
        <v>0</v>
      </c>
      <c r="AS130" s="235">
        <f>IF(ISNUMBER(AS66),AS66/INDEX($20:$20,MATCH(AS$89,$19:$19,0)),'Table A2 Economic Benefits'!AS118)</f>
        <v>0</v>
      </c>
      <c r="AT130" s="235">
        <f>IF(ISNUMBER(AT66),AT66/INDEX($20:$20,MATCH(AT$89,$19:$19,0)),'Table A2 Economic Benefits'!AT118)</f>
        <v>0</v>
      </c>
      <c r="AU130" s="235">
        <f>IF(ISNUMBER(AU66),AU66/INDEX($20:$20,MATCH(AU$89,$19:$19,0)),'Table A2 Economic Benefits'!AU118)</f>
        <v>0</v>
      </c>
      <c r="AV130" s="235">
        <f>IF(ISNUMBER(AV66),AV66/INDEX($20:$20,MATCH(AV$89,$19:$19,0)),'Table A2 Economic Benefits'!AV118)</f>
        <v>0</v>
      </c>
      <c r="AW130" s="235">
        <f>IF(ISNUMBER(AW66),AW66/INDEX($20:$20,MATCH(AW$89,$19:$19,0)),'Table A2 Economic Benefits'!AW118)</f>
        <v>0</v>
      </c>
      <c r="AX130" s="235">
        <f>IF(ISNUMBER(AX66),AX66/INDEX($20:$20,MATCH(AX$89,$19:$19,0)),'Table A2 Economic Benefits'!AX118)</f>
        <v>0</v>
      </c>
      <c r="AY130" s="235">
        <f>IF(ISNUMBER(AY66),AY66/INDEX($20:$20,MATCH(AY$89,$19:$19,0)),'Table A2 Economic Benefits'!AY118)</f>
        <v>0</v>
      </c>
      <c r="AZ130" s="235">
        <f>IF(ISNUMBER(AZ66),AZ66/INDEX($20:$20,MATCH(AZ$89,$19:$19,0)),'Table A2 Economic Benefits'!AZ118)</f>
        <v>0</v>
      </c>
      <c r="BA130" s="235">
        <f>IF(ISNUMBER(BA66),BA66/INDEX($20:$20,MATCH(BA$89,$19:$19,0)),'Table A2 Economic Benefits'!BA118)</f>
        <v>0</v>
      </c>
      <c r="BB130" s="235">
        <f>IF(ISNUMBER(BB66),BB66/INDEX($20:$20,MATCH(BB$89,$19:$19,0)),'Table A2 Economic Benefits'!BB118)</f>
        <v>0</v>
      </c>
      <c r="BC130" s="235">
        <f>IF(ISNUMBER(BC66),BC66/INDEX($20:$20,MATCH(BC$89,$19:$19,0)),'Table A2 Economic Benefits'!BC118)</f>
        <v>0</v>
      </c>
      <c r="BD130" s="235">
        <f>IF(ISNUMBER(BD66),BD66/INDEX($20:$20,MATCH(BD$89,$19:$19,0)),'Table A2 Economic Benefits'!BD118)</f>
        <v>0</v>
      </c>
      <c r="BE130" s="235">
        <f>IF(ISNUMBER(BE66),BE66/INDEX($20:$20,MATCH(BE$89,$19:$19,0)),'Table A2 Economic Benefits'!BE118)</f>
        <v>0</v>
      </c>
      <c r="BF130" s="235">
        <f>IF(ISNUMBER(BF66),BF66/INDEX($20:$20,MATCH(BF$89,$19:$19,0)),'Table A2 Economic Benefits'!BF118)</f>
        <v>0</v>
      </c>
      <c r="BG130" s="235">
        <f>IF(ISNUMBER(BG66),BG66/INDEX($20:$20,MATCH(BG$89,$19:$19,0)),'Table A2 Economic Benefits'!BG118)</f>
        <v>0</v>
      </c>
      <c r="BH130" s="235">
        <f>IF(ISNUMBER(BH66),BH66/INDEX($20:$20,MATCH(BH$89,$19:$19,0)),'Table A2 Economic Benefits'!BH118)</f>
        <v>0</v>
      </c>
      <c r="BI130" s="235">
        <f>IF(ISNUMBER(BI66),BI66/INDEX($20:$20,MATCH(BI$89,$19:$19,0)),'Table A2 Economic Benefits'!BI118)</f>
        <v>0</v>
      </c>
      <c r="BJ130" s="235">
        <f>IF(ISNUMBER(BJ66),BJ66/INDEX($20:$20,MATCH(BJ$89,$19:$19,0)),'Table A2 Economic Benefits'!BJ118)</f>
        <v>0</v>
      </c>
      <c r="BK130" s="235">
        <f>IF(ISNUMBER(BK66),BK66/INDEX($20:$20,MATCH(BK$89,$19:$19,0)),'Table A2 Economic Benefits'!BK118)</f>
        <v>0</v>
      </c>
      <c r="BL130" s="235">
        <f>IF(ISNUMBER(BL66),BL66/INDEX($20:$20,MATCH(BL$89,$19:$19,0)),'Table A2 Economic Benefits'!BL118)</f>
        <v>0</v>
      </c>
      <c r="BM130" s="235">
        <f>IF(ISNUMBER(BM66),BM66/INDEX($20:$20,MATCH(BM$89,$19:$19,0)),'Table A2 Economic Benefits'!BM118)</f>
        <v>0</v>
      </c>
      <c r="BN130" s="235">
        <f>IF(ISNUMBER(BN66),BN66/INDEX($20:$20,MATCH(BN$89,$19:$19,0)),'Table A2 Economic Benefits'!BN118)</f>
        <v>0</v>
      </c>
    </row>
    <row r="131" spans="3:66" x14ac:dyDescent="0.4">
      <c r="C131" s="103" t="str">
        <f t="shared" si="27"/>
        <v>&lt;Select&gt;</v>
      </c>
      <c r="D131" s="103" t="str">
        <f t="shared" si="27"/>
        <v>&lt;Select&gt;</v>
      </c>
      <c r="E131" s="103" t="str">
        <f t="shared" si="28"/>
        <v/>
      </c>
      <c r="F131" s="103" t="str">
        <f t="shared" si="28"/>
        <v>&lt;Select&gt;</v>
      </c>
      <c r="G131" s="235">
        <f>IF(ISNUMBER(G67),G67/INDEX($20:$20,MATCH(G$89,$19:$19,0)),'Table A2 Economic Benefits'!G119)</f>
        <v>0</v>
      </c>
      <c r="H131" s="235">
        <f>IF(ISNUMBER(H67),H67/INDEX($20:$20,MATCH(H$89,$19:$19,0)),'Table A2 Economic Benefits'!H119)</f>
        <v>0</v>
      </c>
      <c r="I131" s="235">
        <f>IF(ISNUMBER(I67),I67/INDEX($20:$20,MATCH(I$89,$19:$19,0)),'Table A2 Economic Benefits'!I119)</f>
        <v>0</v>
      </c>
      <c r="J131" s="235">
        <f>IF(ISNUMBER(J67),J67/INDEX($20:$20,MATCH(J$89,$19:$19,0)),'Table A2 Economic Benefits'!J119)</f>
        <v>0</v>
      </c>
      <c r="K131" s="235">
        <f>IF(ISNUMBER(K67),K67/INDEX($20:$20,MATCH(K$89,$19:$19,0)),'Table A2 Economic Benefits'!K119)</f>
        <v>0</v>
      </c>
      <c r="L131" s="235">
        <f>IF(ISNUMBER(L67),L67/INDEX($20:$20,MATCH(L$89,$19:$19,0)),'Table A2 Economic Benefits'!L119)</f>
        <v>0</v>
      </c>
      <c r="M131" s="235">
        <f>IF(ISNUMBER(M67),M67/INDEX($20:$20,MATCH(M$89,$19:$19,0)),'Table A2 Economic Benefits'!M119)</f>
        <v>0</v>
      </c>
      <c r="N131" s="235">
        <f>IF(ISNUMBER(N67),N67/INDEX($20:$20,MATCH(N$89,$19:$19,0)),'Table A2 Economic Benefits'!N119)</f>
        <v>0</v>
      </c>
      <c r="O131" s="235">
        <f>IF(ISNUMBER(O67),O67/INDEX($20:$20,MATCH(O$89,$19:$19,0)),'Table A2 Economic Benefits'!O119)</f>
        <v>0</v>
      </c>
      <c r="P131" s="235">
        <f>IF(ISNUMBER(P67),P67/INDEX($20:$20,MATCH(P$89,$19:$19,0)),'Table A2 Economic Benefits'!P119)</f>
        <v>0</v>
      </c>
      <c r="Q131" s="235">
        <f>IF(ISNUMBER(Q67),Q67/INDEX($20:$20,MATCH(Q$89,$19:$19,0)),'Table A2 Economic Benefits'!Q119)</f>
        <v>0</v>
      </c>
      <c r="R131" s="235">
        <f>IF(ISNUMBER(R67),R67/INDEX($20:$20,MATCH(R$89,$19:$19,0)),'Table A2 Economic Benefits'!R119)</f>
        <v>0</v>
      </c>
      <c r="S131" s="235">
        <f>IF(ISNUMBER(S67),S67/INDEX($20:$20,MATCH(S$89,$19:$19,0)),'Table A2 Economic Benefits'!S119)</f>
        <v>0</v>
      </c>
      <c r="T131" s="235">
        <f>IF(ISNUMBER(T67),T67/INDEX($20:$20,MATCH(T$89,$19:$19,0)),'Table A2 Economic Benefits'!T119)</f>
        <v>0</v>
      </c>
      <c r="U131" s="235">
        <f>IF(ISNUMBER(U67),U67/INDEX($20:$20,MATCH(U$89,$19:$19,0)),'Table A2 Economic Benefits'!U119)</f>
        <v>0</v>
      </c>
      <c r="V131" s="235">
        <f>IF(ISNUMBER(V67),V67/INDEX($20:$20,MATCH(V$89,$19:$19,0)),'Table A2 Economic Benefits'!V119)</f>
        <v>0</v>
      </c>
      <c r="W131" s="235">
        <f>IF(ISNUMBER(W67),W67/INDEX($20:$20,MATCH(W$89,$19:$19,0)),'Table A2 Economic Benefits'!W119)</f>
        <v>0</v>
      </c>
      <c r="X131" s="235">
        <f>IF(ISNUMBER(X67),X67/INDEX($20:$20,MATCH(X$89,$19:$19,0)),'Table A2 Economic Benefits'!X119)</f>
        <v>0</v>
      </c>
      <c r="Y131" s="235">
        <f>IF(ISNUMBER(Y67),Y67/INDEX($20:$20,MATCH(Y$89,$19:$19,0)),'Table A2 Economic Benefits'!Y119)</f>
        <v>0</v>
      </c>
      <c r="Z131" s="235">
        <f>IF(ISNUMBER(Z67),Z67/INDEX($20:$20,MATCH(Z$89,$19:$19,0)),'Table A2 Economic Benefits'!Z119)</f>
        <v>0</v>
      </c>
      <c r="AA131" s="235">
        <f>IF(ISNUMBER(AA67),AA67/INDEX($20:$20,MATCH(AA$89,$19:$19,0)),'Table A2 Economic Benefits'!AA119)</f>
        <v>0</v>
      </c>
      <c r="AB131" s="235">
        <f>IF(ISNUMBER(AB67),AB67/INDEX($20:$20,MATCH(AB$89,$19:$19,0)),'Table A2 Economic Benefits'!AB119)</f>
        <v>0</v>
      </c>
      <c r="AC131" s="235">
        <f>IF(ISNUMBER(AC67),AC67/INDEX($20:$20,MATCH(AC$89,$19:$19,0)),'Table A2 Economic Benefits'!AC119)</f>
        <v>0</v>
      </c>
      <c r="AD131" s="235">
        <f>IF(ISNUMBER(AD67),AD67/INDEX($20:$20,MATCH(AD$89,$19:$19,0)),'Table A2 Economic Benefits'!AD119)</f>
        <v>0</v>
      </c>
      <c r="AE131" s="235">
        <f>IF(ISNUMBER(AE67),AE67/INDEX($20:$20,MATCH(AE$89,$19:$19,0)),'Table A2 Economic Benefits'!AE119)</f>
        <v>0</v>
      </c>
      <c r="AF131" s="235">
        <f>IF(ISNUMBER(AF67),AF67/INDEX($20:$20,MATCH(AF$89,$19:$19,0)),'Table A2 Economic Benefits'!AF119)</f>
        <v>0</v>
      </c>
      <c r="AG131" s="235">
        <f>IF(ISNUMBER(AG67),AG67/INDEX($20:$20,MATCH(AG$89,$19:$19,0)),'Table A2 Economic Benefits'!AG119)</f>
        <v>0</v>
      </c>
      <c r="AH131" s="235">
        <f>IF(ISNUMBER(AH67),AH67/INDEX($20:$20,MATCH(AH$89,$19:$19,0)),'Table A2 Economic Benefits'!AH119)</f>
        <v>0</v>
      </c>
      <c r="AI131" s="235">
        <f>IF(ISNUMBER(AI67),AI67/INDEX($20:$20,MATCH(AI$89,$19:$19,0)),'Table A2 Economic Benefits'!AI119)</f>
        <v>0</v>
      </c>
      <c r="AJ131" s="235">
        <f>IF(ISNUMBER(AJ67),AJ67/INDEX($20:$20,MATCH(AJ$89,$19:$19,0)),'Table A2 Economic Benefits'!AJ119)</f>
        <v>0</v>
      </c>
      <c r="AK131" s="235">
        <f>IF(ISNUMBER(AK67),AK67/INDEX($20:$20,MATCH(AK$89,$19:$19,0)),'Table A2 Economic Benefits'!AK119)</f>
        <v>0</v>
      </c>
      <c r="AL131" s="235">
        <f>IF(ISNUMBER(AL67),AL67/INDEX($20:$20,MATCH(AL$89,$19:$19,0)),'Table A2 Economic Benefits'!AL119)</f>
        <v>0</v>
      </c>
      <c r="AM131" s="235">
        <f>IF(ISNUMBER(AM67),AM67/INDEX($20:$20,MATCH(AM$89,$19:$19,0)),'Table A2 Economic Benefits'!AM119)</f>
        <v>0</v>
      </c>
      <c r="AN131" s="235">
        <f>IF(ISNUMBER(AN67),AN67/INDEX($20:$20,MATCH(AN$89,$19:$19,0)),'Table A2 Economic Benefits'!AN119)</f>
        <v>0</v>
      </c>
      <c r="AO131" s="235">
        <f>IF(ISNUMBER(AO67),AO67/INDEX($20:$20,MATCH(AO$89,$19:$19,0)),'Table A2 Economic Benefits'!AO119)</f>
        <v>0</v>
      </c>
      <c r="AP131" s="235">
        <f>IF(ISNUMBER(AP67),AP67/INDEX($20:$20,MATCH(AP$89,$19:$19,0)),'Table A2 Economic Benefits'!AP119)</f>
        <v>0</v>
      </c>
      <c r="AQ131" s="235">
        <f>IF(ISNUMBER(AQ67),AQ67/INDEX($20:$20,MATCH(AQ$89,$19:$19,0)),'Table A2 Economic Benefits'!AQ119)</f>
        <v>0</v>
      </c>
      <c r="AR131" s="235">
        <f>IF(ISNUMBER(AR67),AR67/INDEX($20:$20,MATCH(AR$89,$19:$19,0)),'Table A2 Economic Benefits'!AR119)</f>
        <v>0</v>
      </c>
      <c r="AS131" s="235">
        <f>IF(ISNUMBER(AS67),AS67/INDEX($20:$20,MATCH(AS$89,$19:$19,0)),'Table A2 Economic Benefits'!AS119)</f>
        <v>0</v>
      </c>
      <c r="AT131" s="235">
        <f>IF(ISNUMBER(AT67),AT67/INDEX($20:$20,MATCH(AT$89,$19:$19,0)),'Table A2 Economic Benefits'!AT119)</f>
        <v>0</v>
      </c>
      <c r="AU131" s="235">
        <f>IF(ISNUMBER(AU67),AU67/INDEX($20:$20,MATCH(AU$89,$19:$19,0)),'Table A2 Economic Benefits'!AU119)</f>
        <v>0</v>
      </c>
      <c r="AV131" s="235">
        <f>IF(ISNUMBER(AV67),AV67/INDEX($20:$20,MATCH(AV$89,$19:$19,0)),'Table A2 Economic Benefits'!AV119)</f>
        <v>0</v>
      </c>
      <c r="AW131" s="235">
        <f>IF(ISNUMBER(AW67),AW67/INDEX($20:$20,MATCH(AW$89,$19:$19,0)),'Table A2 Economic Benefits'!AW119)</f>
        <v>0</v>
      </c>
      <c r="AX131" s="235">
        <f>IF(ISNUMBER(AX67),AX67/INDEX($20:$20,MATCH(AX$89,$19:$19,0)),'Table A2 Economic Benefits'!AX119)</f>
        <v>0</v>
      </c>
      <c r="AY131" s="235">
        <f>IF(ISNUMBER(AY67),AY67/INDEX($20:$20,MATCH(AY$89,$19:$19,0)),'Table A2 Economic Benefits'!AY119)</f>
        <v>0</v>
      </c>
      <c r="AZ131" s="235">
        <f>IF(ISNUMBER(AZ67),AZ67/INDEX($20:$20,MATCH(AZ$89,$19:$19,0)),'Table A2 Economic Benefits'!AZ119)</f>
        <v>0</v>
      </c>
      <c r="BA131" s="235">
        <f>IF(ISNUMBER(BA67),BA67/INDEX($20:$20,MATCH(BA$89,$19:$19,0)),'Table A2 Economic Benefits'!BA119)</f>
        <v>0</v>
      </c>
      <c r="BB131" s="235">
        <f>IF(ISNUMBER(BB67),BB67/INDEX($20:$20,MATCH(BB$89,$19:$19,0)),'Table A2 Economic Benefits'!BB119)</f>
        <v>0</v>
      </c>
      <c r="BC131" s="235">
        <f>IF(ISNUMBER(BC67),BC67/INDEX($20:$20,MATCH(BC$89,$19:$19,0)),'Table A2 Economic Benefits'!BC119)</f>
        <v>0</v>
      </c>
      <c r="BD131" s="235">
        <f>IF(ISNUMBER(BD67),BD67/INDEX($20:$20,MATCH(BD$89,$19:$19,0)),'Table A2 Economic Benefits'!BD119)</f>
        <v>0</v>
      </c>
      <c r="BE131" s="235">
        <f>IF(ISNUMBER(BE67),BE67/INDEX($20:$20,MATCH(BE$89,$19:$19,0)),'Table A2 Economic Benefits'!BE119)</f>
        <v>0</v>
      </c>
      <c r="BF131" s="235">
        <f>IF(ISNUMBER(BF67),BF67/INDEX($20:$20,MATCH(BF$89,$19:$19,0)),'Table A2 Economic Benefits'!BF119)</f>
        <v>0</v>
      </c>
      <c r="BG131" s="235">
        <f>IF(ISNUMBER(BG67),BG67/INDEX($20:$20,MATCH(BG$89,$19:$19,0)),'Table A2 Economic Benefits'!BG119)</f>
        <v>0</v>
      </c>
      <c r="BH131" s="235">
        <f>IF(ISNUMBER(BH67),BH67/INDEX($20:$20,MATCH(BH$89,$19:$19,0)),'Table A2 Economic Benefits'!BH119)</f>
        <v>0</v>
      </c>
      <c r="BI131" s="235">
        <f>IF(ISNUMBER(BI67),BI67/INDEX($20:$20,MATCH(BI$89,$19:$19,0)),'Table A2 Economic Benefits'!BI119)</f>
        <v>0</v>
      </c>
      <c r="BJ131" s="235">
        <f>IF(ISNUMBER(BJ67),BJ67/INDEX($20:$20,MATCH(BJ$89,$19:$19,0)),'Table A2 Economic Benefits'!BJ119)</f>
        <v>0</v>
      </c>
      <c r="BK131" s="235">
        <f>IF(ISNUMBER(BK67),BK67/INDEX($20:$20,MATCH(BK$89,$19:$19,0)),'Table A2 Economic Benefits'!BK119)</f>
        <v>0</v>
      </c>
      <c r="BL131" s="235">
        <f>IF(ISNUMBER(BL67),BL67/INDEX($20:$20,MATCH(BL$89,$19:$19,0)),'Table A2 Economic Benefits'!BL119)</f>
        <v>0</v>
      </c>
      <c r="BM131" s="235">
        <f>IF(ISNUMBER(BM67),BM67/INDEX($20:$20,MATCH(BM$89,$19:$19,0)),'Table A2 Economic Benefits'!BM119)</f>
        <v>0</v>
      </c>
      <c r="BN131" s="235">
        <f>IF(ISNUMBER(BN67),BN67/INDEX($20:$20,MATCH(BN$89,$19:$19,0)),'Table A2 Economic Benefits'!BN119)</f>
        <v>0</v>
      </c>
    </row>
    <row r="132" spans="3:66" x14ac:dyDescent="0.4">
      <c r="C132" s="103" t="str">
        <f t="shared" si="27"/>
        <v>&lt;Select&gt;</v>
      </c>
      <c r="D132" s="103" t="str">
        <f t="shared" si="27"/>
        <v>&lt;Select&gt;</v>
      </c>
      <c r="E132" s="103" t="str">
        <f t="shared" si="28"/>
        <v/>
      </c>
      <c r="F132" s="103" t="str">
        <f t="shared" si="28"/>
        <v>&lt;Select&gt;</v>
      </c>
      <c r="G132" s="235">
        <f>IF(ISNUMBER(G68),G68/INDEX($20:$20,MATCH(G$89,$19:$19,0)),'Table A2 Economic Benefits'!G120)</f>
        <v>0</v>
      </c>
      <c r="H132" s="235">
        <f>IF(ISNUMBER(H68),H68/INDEX($20:$20,MATCH(H$89,$19:$19,0)),'Table A2 Economic Benefits'!H120)</f>
        <v>0</v>
      </c>
      <c r="I132" s="235">
        <f>IF(ISNUMBER(I68),I68/INDEX($20:$20,MATCH(I$89,$19:$19,0)),'Table A2 Economic Benefits'!I120)</f>
        <v>0</v>
      </c>
      <c r="J132" s="235">
        <f>IF(ISNUMBER(J68),J68/INDEX($20:$20,MATCH(J$89,$19:$19,0)),'Table A2 Economic Benefits'!J120)</f>
        <v>0</v>
      </c>
      <c r="K132" s="235">
        <f>IF(ISNUMBER(K68),K68/INDEX($20:$20,MATCH(K$89,$19:$19,0)),'Table A2 Economic Benefits'!K120)</f>
        <v>0</v>
      </c>
      <c r="L132" s="235">
        <f>IF(ISNUMBER(L68),L68/INDEX($20:$20,MATCH(L$89,$19:$19,0)),'Table A2 Economic Benefits'!L120)</f>
        <v>0</v>
      </c>
      <c r="M132" s="235">
        <f>IF(ISNUMBER(M68),M68/INDEX($20:$20,MATCH(M$89,$19:$19,0)),'Table A2 Economic Benefits'!M120)</f>
        <v>0</v>
      </c>
      <c r="N132" s="235">
        <f>IF(ISNUMBER(N68),N68/INDEX($20:$20,MATCH(N$89,$19:$19,0)),'Table A2 Economic Benefits'!N120)</f>
        <v>0</v>
      </c>
      <c r="O132" s="235">
        <f>IF(ISNUMBER(O68),O68/INDEX($20:$20,MATCH(O$89,$19:$19,0)),'Table A2 Economic Benefits'!O120)</f>
        <v>0</v>
      </c>
      <c r="P132" s="235">
        <f>IF(ISNUMBER(P68),P68/INDEX($20:$20,MATCH(P$89,$19:$19,0)),'Table A2 Economic Benefits'!P120)</f>
        <v>0</v>
      </c>
      <c r="Q132" s="235">
        <f>IF(ISNUMBER(Q68),Q68/INDEX($20:$20,MATCH(Q$89,$19:$19,0)),'Table A2 Economic Benefits'!Q120)</f>
        <v>0</v>
      </c>
      <c r="R132" s="235">
        <f>IF(ISNUMBER(R68),R68/INDEX($20:$20,MATCH(R$89,$19:$19,0)),'Table A2 Economic Benefits'!R120)</f>
        <v>0</v>
      </c>
      <c r="S132" s="235">
        <f>IF(ISNUMBER(S68),S68/INDEX($20:$20,MATCH(S$89,$19:$19,0)),'Table A2 Economic Benefits'!S120)</f>
        <v>0</v>
      </c>
      <c r="T132" s="235">
        <f>IF(ISNUMBER(T68),T68/INDEX($20:$20,MATCH(T$89,$19:$19,0)),'Table A2 Economic Benefits'!T120)</f>
        <v>0</v>
      </c>
      <c r="U132" s="235">
        <f>IF(ISNUMBER(U68),U68/INDEX($20:$20,MATCH(U$89,$19:$19,0)),'Table A2 Economic Benefits'!U120)</f>
        <v>0</v>
      </c>
      <c r="V132" s="235">
        <f>IF(ISNUMBER(V68),V68/INDEX($20:$20,MATCH(V$89,$19:$19,0)),'Table A2 Economic Benefits'!V120)</f>
        <v>0</v>
      </c>
      <c r="W132" s="235">
        <f>IF(ISNUMBER(W68),W68/INDEX($20:$20,MATCH(W$89,$19:$19,0)),'Table A2 Economic Benefits'!W120)</f>
        <v>0</v>
      </c>
      <c r="X132" s="235">
        <f>IF(ISNUMBER(X68),X68/INDEX($20:$20,MATCH(X$89,$19:$19,0)),'Table A2 Economic Benefits'!X120)</f>
        <v>0</v>
      </c>
      <c r="Y132" s="235">
        <f>IF(ISNUMBER(Y68),Y68/INDEX($20:$20,MATCH(Y$89,$19:$19,0)),'Table A2 Economic Benefits'!Y120)</f>
        <v>0</v>
      </c>
      <c r="Z132" s="235">
        <f>IF(ISNUMBER(Z68),Z68/INDEX($20:$20,MATCH(Z$89,$19:$19,0)),'Table A2 Economic Benefits'!Z120)</f>
        <v>0</v>
      </c>
      <c r="AA132" s="235">
        <f>IF(ISNUMBER(AA68),AA68/INDEX($20:$20,MATCH(AA$89,$19:$19,0)),'Table A2 Economic Benefits'!AA120)</f>
        <v>0</v>
      </c>
      <c r="AB132" s="235">
        <f>IF(ISNUMBER(AB68),AB68/INDEX($20:$20,MATCH(AB$89,$19:$19,0)),'Table A2 Economic Benefits'!AB120)</f>
        <v>0</v>
      </c>
      <c r="AC132" s="235">
        <f>IF(ISNUMBER(AC68),AC68/INDEX($20:$20,MATCH(AC$89,$19:$19,0)),'Table A2 Economic Benefits'!AC120)</f>
        <v>0</v>
      </c>
      <c r="AD132" s="235">
        <f>IF(ISNUMBER(AD68),AD68/INDEX($20:$20,MATCH(AD$89,$19:$19,0)),'Table A2 Economic Benefits'!AD120)</f>
        <v>0</v>
      </c>
      <c r="AE132" s="235">
        <f>IF(ISNUMBER(AE68),AE68/INDEX($20:$20,MATCH(AE$89,$19:$19,0)),'Table A2 Economic Benefits'!AE120)</f>
        <v>0</v>
      </c>
      <c r="AF132" s="235">
        <f>IF(ISNUMBER(AF68),AF68/INDEX($20:$20,MATCH(AF$89,$19:$19,0)),'Table A2 Economic Benefits'!AF120)</f>
        <v>0</v>
      </c>
      <c r="AG132" s="235">
        <f>IF(ISNUMBER(AG68),AG68/INDEX($20:$20,MATCH(AG$89,$19:$19,0)),'Table A2 Economic Benefits'!AG120)</f>
        <v>0</v>
      </c>
      <c r="AH132" s="235">
        <f>IF(ISNUMBER(AH68),AH68/INDEX($20:$20,MATCH(AH$89,$19:$19,0)),'Table A2 Economic Benefits'!AH120)</f>
        <v>0</v>
      </c>
      <c r="AI132" s="235">
        <f>IF(ISNUMBER(AI68),AI68/INDEX($20:$20,MATCH(AI$89,$19:$19,0)),'Table A2 Economic Benefits'!AI120)</f>
        <v>0</v>
      </c>
      <c r="AJ132" s="235">
        <f>IF(ISNUMBER(AJ68),AJ68/INDEX($20:$20,MATCH(AJ$89,$19:$19,0)),'Table A2 Economic Benefits'!AJ120)</f>
        <v>0</v>
      </c>
      <c r="AK132" s="235">
        <f>IF(ISNUMBER(AK68),AK68/INDEX($20:$20,MATCH(AK$89,$19:$19,0)),'Table A2 Economic Benefits'!AK120)</f>
        <v>0</v>
      </c>
      <c r="AL132" s="235">
        <f>IF(ISNUMBER(AL68),AL68/INDEX($20:$20,MATCH(AL$89,$19:$19,0)),'Table A2 Economic Benefits'!AL120)</f>
        <v>0</v>
      </c>
      <c r="AM132" s="235">
        <f>IF(ISNUMBER(AM68),AM68/INDEX($20:$20,MATCH(AM$89,$19:$19,0)),'Table A2 Economic Benefits'!AM120)</f>
        <v>0</v>
      </c>
      <c r="AN132" s="235">
        <f>IF(ISNUMBER(AN68),AN68/INDEX($20:$20,MATCH(AN$89,$19:$19,0)),'Table A2 Economic Benefits'!AN120)</f>
        <v>0</v>
      </c>
      <c r="AO132" s="235">
        <f>IF(ISNUMBER(AO68),AO68/INDEX($20:$20,MATCH(AO$89,$19:$19,0)),'Table A2 Economic Benefits'!AO120)</f>
        <v>0</v>
      </c>
      <c r="AP132" s="235">
        <f>IF(ISNUMBER(AP68),AP68/INDEX($20:$20,MATCH(AP$89,$19:$19,0)),'Table A2 Economic Benefits'!AP120)</f>
        <v>0</v>
      </c>
      <c r="AQ132" s="235">
        <f>IF(ISNUMBER(AQ68),AQ68/INDEX($20:$20,MATCH(AQ$89,$19:$19,0)),'Table A2 Economic Benefits'!AQ120)</f>
        <v>0</v>
      </c>
      <c r="AR132" s="235">
        <f>IF(ISNUMBER(AR68),AR68/INDEX($20:$20,MATCH(AR$89,$19:$19,0)),'Table A2 Economic Benefits'!AR120)</f>
        <v>0</v>
      </c>
      <c r="AS132" s="235">
        <f>IF(ISNUMBER(AS68),AS68/INDEX($20:$20,MATCH(AS$89,$19:$19,0)),'Table A2 Economic Benefits'!AS120)</f>
        <v>0</v>
      </c>
      <c r="AT132" s="235">
        <f>IF(ISNUMBER(AT68),AT68/INDEX($20:$20,MATCH(AT$89,$19:$19,0)),'Table A2 Economic Benefits'!AT120)</f>
        <v>0</v>
      </c>
      <c r="AU132" s="235">
        <f>IF(ISNUMBER(AU68),AU68/INDEX($20:$20,MATCH(AU$89,$19:$19,0)),'Table A2 Economic Benefits'!AU120)</f>
        <v>0</v>
      </c>
      <c r="AV132" s="235">
        <f>IF(ISNUMBER(AV68),AV68/INDEX($20:$20,MATCH(AV$89,$19:$19,0)),'Table A2 Economic Benefits'!AV120)</f>
        <v>0</v>
      </c>
      <c r="AW132" s="235">
        <f>IF(ISNUMBER(AW68),AW68/INDEX($20:$20,MATCH(AW$89,$19:$19,0)),'Table A2 Economic Benefits'!AW120)</f>
        <v>0</v>
      </c>
      <c r="AX132" s="235">
        <f>IF(ISNUMBER(AX68),AX68/INDEX($20:$20,MATCH(AX$89,$19:$19,0)),'Table A2 Economic Benefits'!AX120)</f>
        <v>0</v>
      </c>
      <c r="AY132" s="235">
        <f>IF(ISNUMBER(AY68),AY68/INDEX($20:$20,MATCH(AY$89,$19:$19,0)),'Table A2 Economic Benefits'!AY120)</f>
        <v>0</v>
      </c>
      <c r="AZ132" s="235">
        <f>IF(ISNUMBER(AZ68),AZ68/INDEX($20:$20,MATCH(AZ$89,$19:$19,0)),'Table A2 Economic Benefits'!AZ120)</f>
        <v>0</v>
      </c>
      <c r="BA132" s="235">
        <f>IF(ISNUMBER(BA68),BA68/INDEX($20:$20,MATCH(BA$89,$19:$19,0)),'Table A2 Economic Benefits'!BA120)</f>
        <v>0</v>
      </c>
      <c r="BB132" s="235">
        <f>IF(ISNUMBER(BB68),BB68/INDEX($20:$20,MATCH(BB$89,$19:$19,0)),'Table A2 Economic Benefits'!BB120)</f>
        <v>0</v>
      </c>
      <c r="BC132" s="235">
        <f>IF(ISNUMBER(BC68),BC68/INDEX($20:$20,MATCH(BC$89,$19:$19,0)),'Table A2 Economic Benefits'!BC120)</f>
        <v>0</v>
      </c>
      <c r="BD132" s="235">
        <f>IF(ISNUMBER(BD68),BD68/INDEX($20:$20,MATCH(BD$89,$19:$19,0)),'Table A2 Economic Benefits'!BD120)</f>
        <v>0</v>
      </c>
      <c r="BE132" s="235">
        <f>IF(ISNUMBER(BE68),BE68/INDEX($20:$20,MATCH(BE$89,$19:$19,0)),'Table A2 Economic Benefits'!BE120)</f>
        <v>0</v>
      </c>
      <c r="BF132" s="235">
        <f>IF(ISNUMBER(BF68),BF68/INDEX($20:$20,MATCH(BF$89,$19:$19,0)),'Table A2 Economic Benefits'!BF120)</f>
        <v>0</v>
      </c>
      <c r="BG132" s="235">
        <f>IF(ISNUMBER(BG68),BG68/INDEX($20:$20,MATCH(BG$89,$19:$19,0)),'Table A2 Economic Benefits'!BG120)</f>
        <v>0</v>
      </c>
      <c r="BH132" s="235">
        <f>IF(ISNUMBER(BH68),BH68/INDEX($20:$20,MATCH(BH$89,$19:$19,0)),'Table A2 Economic Benefits'!BH120)</f>
        <v>0</v>
      </c>
      <c r="BI132" s="235">
        <f>IF(ISNUMBER(BI68),BI68/INDEX($20:$20,MATCH(BI$89,$19:$19,0)),'Table A2 Economic Benefits'!BI120)</f>
        <v>0</v>
      </c>
      <c r="BJ132" s="235">
        <f>IF(ISNUMBER(BJ68),BJ68/INDEX($20:$20,MATCH(BJ$89,$19:$19,0)),'Table A2 Economic Benefits'!BJ120)</f>
        <v>0</v>
      </c>
      <c r="BK132" s="235">
        <f>IF(ISNUMBER(BK68),BK68/INDEX($20:$20,MATCH(BK$89,$19:$19,0)),'Table A2 Economic Benefits'!BK120)</f>
        <v>0</v>
      </c>
      <c r="BL132" s="235">
        <f>IF(ISNUMBER(BL68),BL68/INDEX($20:$20,MATCH(BL$89,$19:$19,0)),'Table A2 Economic Benefits'!BL120)</f>
        <v>0</v>
      </c>
      <c r="BM132" s="235">
        <f>IF(ISNUMBER(BM68),BM68/INDEX($20:$20,MATCH(BM$89,$19:$19,0)),'Table A2 Economic Benefits'!BM120)</f>
        <v>0</v>
      </c>
      <c r="BN132" s="235">
        <f>IF(ISNUMBER(BN68),BN68/INDEX($20:$20,MATCH(BN$89,$19:$19,0)),'Table A2 Economic Benefits'!BN120)</f>
        <v>0</v>
      </c>
    </row>
    <row r="133" spans="3:66" x14ac:dyDescent="0.4">
      <c r="C133" s="103" t="str">
        <f t="shared" si="27"/>
        <v>&lt;Select&gt;</v>
      </c>
      <c r="D133" s="103" t="str">
        <f t="shared" si="27"/>
        <v>&lt;Select&gt;</v>
      </c>
      <c r="E133" s="103" t="str">
        <f t="shared" si="28"/>
        <v/>
      </c>
      <c r="F133" s="103" t="str">
        <f t="shared" si="28"/>
        <v>&lt;Select&gt;</v>
      </c>
      <c r="G133" s="235">
        <f>IF(ISNUMBER(G69),G69/INDEX($20:$20,MATCH(G$89,$19:$19,0)),'Table A2 Economic Benefits'!G121)</f>
        <v>0</v>
      </c>
      <c r="H133" s="235">
        <f>IF(ISNUMBER(H69),H69/INDEX($20:$20,MATCH(H$89,$19:$19,0)),'Table A2 Economic Benefits'!H121)</f>
        <v>0</v>
      </c>
      <c r="I133" s="235">
        <f>IF(ISNUMBER(I69),I69/INDEX($20:$20,MATCH(I$89,$19:$19,0)),'Table A2 Economic Benefits'!I121)</f>
        <v>0</v>
      </c>
      <c r="J133" s="235">
        <f>IF(ISNUMBER(J69),J69/INDEX($20:$20,MATCH(J$89,$19:$19,0)),'Table A2 Economic Benefits'!J121)</f>
        <v>0</v>
      </c>
      <c r="K133" s="235">
        <f>IF(ISNUMBER(K69),K69/INDEX($20:$20,MATCH(K$89,$19:$19,0)),'Table A2 Economic Benefits'!K121)</f>
        <v>0</v>
      </c>
      <c r="L133" s="235">
        <f>IF(ISNUMBER(L69),L69/INDEX($20:$20,MATCH(L$89,$19:$19,0)),'Table A2 Economic Benefits'!L121)</f>
        <v>0</v>
      </c>
      <c r="M133" s="235">
        <f>IF(ISNUMBER(M69),M69/INDEX($20:$20,MATCH(M$89,$19:$19,0)),'Table A2 Economic Benefits'!M121)</f>
        <v>0</v>
      </c>
      <c r="N133" s="235">
        <f>IF(ISNUMBER(N69),N69/INDEX($20:$20,MATCH(N$89,$19:$19,0)),'Table A2 Economic Benefits'!N121)</f>
        <v>0</v>
      </c>
      <c r="O133" s="235">
        <f>IF(ISNUMBER(O69),O69/INDEX($20:$20,MATCH(O$89,$19:$19,0)),'Table A2 Economic Benefits'!O121)</f>
        <v>0</v>
      </c>
      <c r="P133" s="235">
        <f>IF(ISNUMBER(P69),P69/INDEX($20:$20,MATCH(P$89,$19:$19,0)),'Table A2 Economic Benefits'!P121)</f>
        <v>0</v>
      </c>
      <c r="Q133" s="235">
        <f>IF(ISNUMBER(Q69),Q69/INDEX($20:$20,MATCH(Q$89,$19:$19,0)),'Table A2 Economic Benefits'!Q121)</f>
        <v>0</v>
      </c>
      <c r="R133" s="235">
        <f>IF(ISNUMBER(R69),R69/INDEX($20:$20,MATCH(R$89,$19:$19,0)),'Table A2 Economic Benefits'!R121)</f>
        <v>0</v>
      </c>
      <c r="S133" s="235">
        <f>IF(ISNUMBER(S69),S69/INDEX($20:$20,MATCH(S$89,$19:$19,0)),'Table A2 Economic Benefits'!S121)</f>
        <v>0</v>
      </c>
      <c r="T133" s="235">
        <f>IF(ISNUMBER(T69),T69/INDEX($20:$20,MATCH(T$89,$19:$19,0)),'Table A2 Economic Benefits'!T121)</f>
        <v>0</v>
      </c>
      <c r="U133" s="235">
        <f>IF(ISNUMBER(U69),U69/INDEX($20:$20,MATCH(U$89,$19:$19,0)),'Table A2 Economic Benefits'!U121)</f>
        <v>0</v>
      </c>
      <c r="V133" s="235">
        <f>IF(ISNUMBER(V69),V69/INDEX($20:$20,MATCH(V$89,$19:$19,0)),'Table A2 Economic Benefits'!V121)</f>
        <v>0</v>
      </c>
      <c r="W133" s="235">
        <f>IF(ISNUMBER(W69),W69/INDEX($20:$20,MATCH(W$89,$19:$19,0)),'Table A2 Economic Benefits'!W121)</f>
        <v>0</v>
      </c>
      <c r="X133" s="235">
        <f>IF(ISNUMBER(X69),X69/INDEX($20:$20,MATCH(X$89,$19:$19,0)),'Table A2 Economic Benefits'!X121)</f>
        <v>0</v>
      </c>
      <c r="Y133" s="235">
        <f>IF(ISNUMBER(Y69),Y69/INDEX($20:$20,MATCH(Y$89,$19:$19,0)),'Table A2 Economic Benefits'!Y121)</f>
        <v>0</v>
      </c>
      <c r="Z133" s="235">
        <f>IF(ISNUMBER(Z69),Z69/INDEX($20:$20,MATCH(Z$89,$19:$19,0)),'Table A2 Economic Benefits'!Z121)</f>
        <v>0</v>
      </c>
      <c r="AA133" s="235">
        <f>IF(ISNUMBER(AA69),AA69/INDEX($20:$20,MATCH(AA$89,$19:$19,0)),'Table A2 Economic Benefits'!AA121)</f>
        <v>0</v>
      </c>
      <c r="AB133" s="235">
        <f>IF(ISNUMBER(AB69),AB69/INDEX($20:$20,MATCH(AB$89,$19:$19,0)),'Table A2 Economic Benefits'!AB121)</f>
        <v>0</v>
      </c>
      <c r="AC133" s="235">
        <f>IF(ISNUMBER(AC69),AC69/INDEX($20:$20,MATCH(AC$89,$19:$19,0)),'Table A2 Economic Benefits'!AC121)</f>
        <v>0</v>
      </c>
      <c r="AD133" s="235">
        <f>IF(ISNUMBER(AD69),AD69/INDEX($20:$20,MATCH(AD$89,$19:$19,0)),'Table A2 Economic Benefits'!AD121)</f>
        <v>0</v>
      </c>
      <c r="AE133" s="235">
        <f>IF(ISNUMBER(AE69),AE69/INDEX($20:$20,MATCH(AE$89,$19:$19,0)),'Table A2 Economic Benefits'!AE121)</f>
        <v>0</v>
      </c>
      <c r="AF133" s="235">
        <f>IF(ISNUMBER(AF69),AF69/INDEX($20:$20,MATCH(AF$89,$19:$19,0)),'Table A2 Economic Benefits'!AF121)</f>
        <v>0</v>
      </c>
      <c r="AG133" s="235">
        <f>IF(ISNUMBER(AG69),AG69/INDEX($20:$20,MATCH(AG$89,$19:$19,0)),'Table A2 Economic Benefits'!AG121)</f>
        <v>0</v>
      </c>
      <c r="AH133" s="235">
        <f>IF(ISNUMBER(AH69),AH69/INDEX($20:$20,MATCH(AH$89,$19:$19,0)),'Table A2 Economic Benefits'!AH121)</f>
        <v>0</v>
      </c>
      <c r="AI133" s="235">
        <f>IF(ISNUMBER(AI69),AI69/INDEX($20:$20,MATCH(AI$89,$19:$19,0)),'Table A2 Economic Benefits'!AI121)</f>
        <v>0</v>
      </c>
      <c r="AJ133" s="235">
        <f>IF(ISNUMBER(AJ69),AJ69/INDEX($20:$20,MATCH(AJ$89,$19:$19,0)),'Table A2 Economic Benefits'!AJ121)</f>
        <v>0</v>
      </c>
      <c r="AK133" s="235">
        <f>IF(ISNUMBER(AK69),AK69/INDEX($20:$20,MATCH(AK$89,$19:$19,0)),'Table A2 Economic Benefits'!AK121)</f>
        <v>0</v>
      </c>
      <c r="AL133" s="235">
        <f>IF(ISNUMBER(AL69),AL69/INDEX($20:$20,MATCH(AL$89,$19:$19,0)),'Table A2 Economic Benefits'!AL121)</f>
        <v>0</v>
      </c>
      <c r="AM133" s="235">
        <f>IF(ISNUMBER(AM69),AM69/INDEX($20:$20,MATCH(AM$89,$19:$19,0)),'Table A2 Economic Benefits'!AM121)</f>
        <v>0</v>
      </c>
      <c r="AN133" s="235">
        <f>IF(ISNUMBER(AN69),AN69/INDEX($20:$20,MATCH(AN$89,$19:$19,0)),'Table A2 Economic Benefits'!AN121)</f>
        <v>0</v>
      </c>
      <c r="AO133" s="235">
        <f>IF(ISNUMBER(AO69),AO69/INDEX($20:$20,MATCH(AO$89,$19:$19,0)),'Table A2 Economic Benefits'!AO121)</f>
        <v>0</v>
      </c>
      <c r="AP133" s="235">
        <f>IF(ISNUMBER(AP69),AP69/INDEX($20:$20,MATCH(AP$89,$19:$19,0)),'Table A2 Economic Benefits'!AP121)</f>
        <v>0</v>
      </c>
      <c r="AQ133" s="235">
        <f>IF(ISNUMBER(AQ69),AQ69/INDEX($20:$20,MATCH(AQ$89,$19:$19,0)),'Table A2 Economic Benefits'!AQ121)</f>
        <v>0</v>
      </c>
      <c r="AR133" s="235">
        <f>IF(ISNUMBER(AR69),AR69/INDEX($20:$20,MATCH(AR$89,$19:$19,0)),'Table A2 Economic Benefits'!AR121)</f>
        <v>0</v>
      </c>
      <c r="AS133" s="235">
        <f>IF(ISNUMBER(AS69),AS69/INDEX($20:$20,MATCH(AS$89,$19:$19,0)),'Table A2 Economic Benefits'!AS121)</f>
        <v>0</v>
      </c>
      <c r="AT133" s="235">
        <f>IF(ISNUMBER(AT69),AT69/INDEX($20:$20,MATCH(AT$89,$19:$19,0)),'Table A2 Economic Benefits'!AT121)</f>
        <v>0</v>
      </c>
      <c r="AU133" s="235">
        <f>IF(ISNUMBER(AU69),AU69/INDEX($20:$20,MATCH(AU$89,$19:$19,0)),'Table A2 Economic Benefits'!AU121)</f>
        <v>0</v>
      </c>
      <c r="AV133" s="235">
        <f>IF(ISNUMBER(AV69),AV69/INDEX($20:$20,MATCH(AV$89,$19:$19,0)),'Table A2 Economic Benefits'!AV121)</f>
        <v>0</v>
      </c>
      <c r="AW133" s="235">
        <f>IF(ISNUMBER(AW69),AW69/INDEX($20:$20,MATCH(AW$89,$19:$19,0)),'Table A2 Economic Benefits'!AW121)</f>
        <v>0</v>
      </c>
      <c r="AX133" s="235">
        <f>IF(ISNUMBER(AX69),AX69/INDEX($20:$20,MATCH(AX$89,$19:$19,0)),'Table A2 Economic Benefits'!AX121)</f>
        <v>0</v>
      </c>
      <c r="AY133" s="235">
        <f>IF(ISNUMBER(AY69),AY69/INDEX($20:$20,MATCH(AY$89,$19:$19,0)),'Table A2 Economic Benefits'!AY121)</f>
        <v>0</v>
      </c>
      <c r="AZ133" s="235">
        <f>IF(ISNUMBER(AZ69),AZ69/INDEX($20:$20,MATCH(AZ$89,$19:$19,0)),'Table A2 Economic Benefits'!AZ121)</f>
        <v>0</v>
      </c>
      <c r="BA133" s="235">
        <f>IF(ISNUMBER(BA69),BA69/INDEX($20:$20,MATCH(BA$89,$19:$19,0)),'Table A2 Economic Benefits'!BA121)</f>
        <v>0</v>
      </c>
      <c r="BB133" s="235">
        <f>IF(ISNUMBER(BB69),BB69/INDEX($20:$20,MATCH(BB$89,$19:$19,0)),'Table A2 Economic Benefits'!BB121)</f>
        <v>0</v>
      </c>
      <c r="BC133" s="235">
        <f>IF(ISNUMBER(BC69),BC69/INDEX($20:$20,MATCH(BC$89,$19:$19,0)),'Table A2 Economic Benefits'!BC121)</f>
        <v>0</v>
      </c>
      <c r="BD133" s="235">
        <f>IF(ISNUMBER(BD69),BD69/INDEX($20:$20,MATCH(BD$89,$19:$19,0)),'Table A2 Economic Benefits'!BD121)</f>
        <v>0</v>
      </c>
      <c r="BE133" s="235">
        <f>IF(ISNUMBER(BE69),BE69/INDEX($20:$20,MATCH(BE$89,$19:$19,0)),'Table A2 Economic Benefits'!BE121)</f>
        <v>0</v>
      </c>
      <c r="BF133" s="235">
        <f>IF(ISNUMBER(BF69),BF69/INDEX($20:$20,MATCH(BF$89,$19:$19,0)),'Table A2 Economic Benefits'!BF121)</f>
        <v>0</v>
      </c>
      <c r="BG133" s="235">
        <f>IF(ISNUMBER(BG69),BG69/INDEX($20:$20,MATCH(BG$89,$19:$19,0)),'Table A2 Economic Benefits'!BG121)</f>
        <v>0</v>
      </c>
      <c r="BH133" s="235">
        <f>IF(ISNUMBER(BH69),BH69/INDEX($20:$20,MATCH(BH$89,$19:$19,0)),'Table A2 Economic Benefits'!BH121)</f>
        <v>0</v>
      </c>
      <c r="BI133" s="235">
        <f>IF(ISNUMBER(BI69),BI69/INDEX($20:$20,MATCH(BI$89,$19:$19,0)),'Table A2 Economic Benefits'!BI121)</f>
        <v>0</v>
      </c>
      <c r="BJ133" s="235">
        <f>IF(ISNUMBER(BJ69),BJ69/INDEX($20:$20,MATCH(BJ$89,$19:$19,0)),'Table A2 Economic Benefits'!BJ121)</f>
        <v>0</v>
      </c>
      <c r="BK133" s="235">
        <f>IF(ISNUMBER(BK69),BK69/INDEX($20:$20,MATCH(BK$89,$19:$19,0)),'Table A2 Economic Benefits'!BK121)</f>
        <v>0</v>
      </c>
      <c r="BL133" s="235">
        <f>IF(ISNUMBER(BL69),BL69/INDEX($20:$20,MATCH(BL$89,$19:$19,0)),'Table A2 Economic Benefits'!BL121)</f>
        <v>0</v>
      </c>
      <c r="BM133" s="235">
        <f>IF(ISNUMBER(BM69),BM69/INDEX($20:$20,MATCH(BM$89,$19:$19,0)),'Table A2 Economic Benefits'!BM121)</f>
        <v>0</v>
      </c>
      <c r="BN133" s="235">
        <f>IF(ISNUMBER(BN69),BN69/INDEX($20:$20,MATCH(BN$89,$19:$19,0)),'Table A2 Economic Benefits'!BN121)</f>
        <v>0</v>
      </c>
    </row>
    <row r="134" spans="3:66" x14ac:dyDescent="0.4">
      <c r="C134" s="103" t="str">
        <f t="shared" si="27"/>
        <v>&lt;Select&gt;</v>
      </c>
      <c r="D134" s="103" t="str">
        <f t="shared" si="27"/>
        <v>&lt;Select&gt;</v>
      </c>
      <c r="E134" s="103" t="str">
        <f t="shared" si="28"/>
        <v/>
      </c>
      <c r="F134" s="103" t="str">
        <f t="shared" si="28"/>
        <v>&lt;Select&gt;</v>
      </c>
      <c r="G134" s="235">
        <f>IF(ISNUMBER(G70),G70/INDEX($20:$20,MATCH(G$89,$19:$19,0)),'Table A2 Economic Benefits'!G122)</f>
        <v>0</v>
      </c>
      <c r="H134" s="235">
        <f>IF(ISNUMBER(H70),H70/INDEX($20:$20,MATCH(H$89,$19:$19,0)),'Table A2 Economic Benefits'!H122)</f>
        <v>0</v>
      </c>
      <c r="I134" s="235">
        <f>IF(ISNUMBER(I70),I70/INDEX($20:$20,MATCH(I$89,$19:$19,0)),'Table A2 Economic Benefits'!I122)</f>
        <v>0</v>
      </c>
      <c r="J134" s="235">
        <f>IF(ISNUMBER(J70),J70/INDEX($20:$20,MATCH(J$89,$19:$19,0)),'Table A2 Economic Benefits'!J122)</f>
        <v>0</v>
      </c>
      <c r="K134" s="235">
        <f>IF(ISNUMBER(K70),K70/INDEX($20:$20,MATCH(K$89,$19:$19,0)),'Table A2 Economic Benefits'!K122)</f>
        <v>0</v>
      </c>
      <c r="L134" s="235">
        <f>IF(ISNUMBER(L70),L70/INDEX($20:$20,MATCH(L$89,$19:$19,0)),'Table A2 Economic Benefits'!L122)</f>
        <v>0</v>
      </c>
      <c r="M134" s="235">
        <f>IF(ISNUMBER(M70),M70/INDEX($20:$20,MATCH(M$89,$19:$19,0)),'Table A2 Economic Benefits'!M122)</f>
        <v>0</v>
      </c>
      <c r="N134" s="235">
        <f>IF(ISNUMBER(N70),N70/INDEX($20:$20,MATCH(N$89,$19:$19,0)),'Table A2 Economic Benefits'!N122)</f>
        <v>0</v>
      </c>
      <c r="O134" s="235">
        <f>IF(ISNUMBER(O70),O70/INDEX($20:$20,MATCH(O$89,$19:$19,0)),'Table A2 Economic Benefits'!O122)</f>
        <v>0</v>
      </c>
      <c r="P134" s="235">
        <f>IF(ISNUMBER(P70),P70/INDEX($20:$20,MATCH(P$89,$19:$19,0)),'Table A2 Economic Benefits'!P122)</f>
        <v>0</v>
      </c>
      <c r="Q134" s="235">
        <f>IF(ISNUMBER(Q70),Q70/INDEX($20:$20,MATCH(Q$89,$19:$19,0)),'Table A2 Economic Benefits'!Q122)</f>
        <v>0</v>
      </c>
      <c r="R134" s="235">
        <f>IF(ISNUMBER(R70),R70/INDEX($20:$20,MATCH(R$89,$19:$19,0)),'Table A2 Economic Benefits'!R122)</f>
        <v>0</v>
      </c>
      <c r="S134" s="235">
        <f>IF(ISNUMBER(S70),S70/INDEX($20:$20,MATCH(S$89,$19:$19,0)),'Table A2 Economic Benefits'!S122)</f>
        <v>0</v>
      </c>
      <c r="T134" s="235">
        <f>IF(ISNUMBER(T70),T70/INDEX($20:$20,MATCH(T$89,$19:$19,0)),'Table A2 Economic Benefits'!T122)</f>
        <v>0</v>
      </c>
      <c r="U134" s="235">
        <f>IF(ISNUMBER(U70),U70/INDEX($20:$20,MATCH(U$89,$19:$19,0)),'Table A2 Economic Benefits'!U122)</f>
        <v>0</v>
      </c>
      <c r="V134" s="235">
        <f>IF(ISNUMBER(V70),V70/INDEX($20:$20,MATCH(V$89,$19:$19,0)),'Table A2 Economic Benefits'!V122)</f>
        <v>0</v>
      </c>
      <c r="W134" s="235">
        <f>IF(ISNUMBER(W70),W70/INDEX($20:$20,MATCH(W$89,$19:$19,0)),'Table A2 Economic Benefits'!W122)</f>
        <v>0</v>
      </c>
      <c r="X134" s="235">
        <f>IF(ISNUMBER(X70),X70/INDEX($20:$20,MATCH(X$89,$19:$19,0)),'Table A2 Economic Benefits'!X122)</f>
        <v>0</v>
      </c>
      <c r="Y134" s="235">
        <f>IF(ISNUMBER(Y70),Y70/INDEX($20:$20,MATCH(Y$89,$19:$19,0)),'Table A2 Economic Benefits'!Y122)</f>
        <v>0</v>
      </c>
      <c r="Z134" s="235">
        <f>IF(ISNUMBER(Z70),Z70/INDEX($20:$20,MATCH(Z$89,$19:$19,0)),'Table A2 Economic Benefits'!Z122)</f>
        <v>0</v>
      </c>
      <c r="AA134" s="235">
        <f>IF(ISNUMBER(AA70),AA70/INDEX($20:$20,MATCH(AA$89,$19:$19,0)),'Table A2 Economic Benefits'!AA122)</f>
        <v>0</v>
      </c>
      <c r="AB134" s="235">
        <f>IF(ISNUMBER(AB70),AB70/INDEX($20:$20,MATCH(AB$89,$19:$19,0)),'Table A2 Economic Benefits'!AB122)</f>
        <v>0</v>
      </c>
      <c r="AC134" s="235">
        <f>IF(ISNUMBER(AC70),AC70/INDEX($20:$20,MATCH(AC$89,$19:$19,0)),'Table A2 Economic Benefits'!AC122)</f>
        <v>0</v>
      </c>
      <c r="AD134" s="235">
        <f>IF(ISNUMBER(AD70),AD70/INDEX($20:$20,MATCH(AD$89,$19:$19,0)),'Table A2 Economic Benefits'!AD122)</f>
        <v>0</v>
      </c>
      <c r="AE134" s="235">
        <f>IF(ISNUMBER(AE70),AE70/INDEX($20:$20,MATCH(AE$89,$19:$19,0)),'Table A2 Economic Benefits'!AE122)</f>
        <v>0</v>
      </c>
      <c r="AF134" s="235">
        <f>IF(ISNUMBER(AF70),AF70/INDEX($20:$20,MATCH(AF$89,$19:$19,0)),'Table A2 Economic Benefits'!AF122)</f>
        <v>0</v>
      </c>
      <c r="AG134" s="235">
        <f>IF(ISNUMBER(AG70),AG70/INDEX($20:$20,MATCH(AG$89,$19:$19,0)),'Table A2 Economic Benefits'!AG122)</f>
        <v>0</v>
      </c>
      <c r="AH134" s="235">
        <f>IF(ISNUMBER(AH70),AH70/INDEX($20:$20,MATCH(AH$89,$19:$19,0)),'Table A2 Economic Benefits'!AH122)</f>
        <v>0</v>
      </c>
      <c r="AI134" s="235">
        <f>IF(ISNUMBER(AI70),AI70/INDEX($20:$20,MATCH(AI$89,$19:$19,0)),'Table A2 Economic Benefits'!AI122)</f>
        <v>0</v>
      </c>
      <c r="AJ134" s="235">
        <f>IF(ISNUMBER(AJ70),AJ70/INDEX($20:$20,MATCH(AJ$89,$19:$19,0)),'Table A2 Economic Benefits'!AJ122)</f>
        <v>0</v>
      </c>
      <c r="AK134" s="235">
        <f>IF(ISNUMBER(AK70),AK70/INDEX($20:$20,MATCH(AK$89,$19:$19,0)),'Table A2 Economic Benefits'!AK122)</f>
        <v>0</v>
      </c>
      <c r="AL134" s="235">
        <f>IF(ISNUMBER(AL70),AL70/INDEX($20:$20,MATCH(AL$89,$19:$19,0)),'Table A2 Economic Benefits'!AL122)</f>
        <v>0</v>
      </c>
      <c r="AM134" s="235">
        <f>IF(ISNUMBER(AM70),AM70/INDEX($20:$20,MATCH(AM$89,$19:$19,0)),'Table A2 Economic Benefits'!AM122)</f>
        <v>0</v>
      </c>
      <c r="AN134" s="235">
        <f>IF(ISNUMBER(AN70),AN70/INDEX($20:$20,MATCH(AN$89,$19:$19,0)),'Table A2 Economic Benefits'!AN122)</f>
        <v>0</v>
      </c>
      <c r="AO134" s="235">
        <f>IF(ISNUMBER(AO70),AO70/INDEX($20:$20,MATCH(AO$89,$19:$19,0)),'Table A2 Economic Benefits'!AO122)</f>
        <v>0</v>
      </c>
      <c r="AP134" s="235">
        <f>IF(ISNUMBER(AP70),AP70/INDEX($20:$20,MATCH(AP$89,$19:$19,0)),'Table A2 Economic Benefits'!AP122)</f>
        <v>0</v>
      </c>
      <c r="AQ134" s="235">
        <f>IF(ISNUMBER(AQ70),AQ70/INDEX($20:$20,MATCH(AQ$89,$19:$19,0)),'Table A2 Economic Benefits'!AQ122)</f>
        <v>0</v>
      </c>
      <c r="AR134" s="235">
        <f>IF(ISNUMBER(AR70),AR70/INDEX($20:$20,MATCH(AR$89,$19:$19,0)),'Table A2 Economic Benefits'!AR122)</f>
        <v>0</v>
      </c>
      <c r="AS134" s="235">
        <f>IF(ISNUMBER(AS70),AS70/INDEX($20:$20,MATCH(AS$89,$19:$19,0)),'Table A2 Economic Benefits'!AS122)</f>
        <v>0</v>
      </c>
      <c r="AT134" s="235">
        <f>IF(ISNUMBER(AT70),AT70/INDEX($20:$20,MATCH(AT$89,$19:$19,0)),'Table A2 Economic Benefits'!AT122)</f>
        <v>0</v>
      </c>
      <c r="AU134" s="235">
        <f>IF(ISNUMBER(AU70),AU70/INDEX($20:$20,MATCH(AU$89,$19:$19,0)),'Table A2 Economic Benefits'!AU122)</f>
        <v>0</v>
      </c>
      <c r="AV134" s="235">
        <f>IF(ISNUMBER(AV70),AV70/INDEX($20:$20,MATCH(AV$89,$19:$19,0)),'Table A2 Economic Benefits'!AV122)</f>
        <v>0</v>
      </c>
      <c r="AW134" s="235">
        <f>IF(ISNUMBER(AW70),AW70/INDEX($20:$20,MATCH(AW$89,$19:$19,0)),'Table A2 Economic Benefits'!AW122)</f>
        <v>0</v>
      </c>
      <c r="AX134" s="235">
        <f>IF(ISNUMBER(AX70),AX70/INDEX($20:$20,MATCH(AX$89,$19:$19,0)),'Table A2 Economic Benefits'!AX122)</f>
        <v>0</v>
      </c>
      <c r="AY134" s="235">
        <f>IF(ISNUMBER(AY70),AY70/INDEX($20:$20,MATCH(AY$89,$19:$19,0)),'Table A2 Economic Benefits'!AY122)</f>
        <v>0</v>
      </c>
      <c r="AZ134" s="235">
        <f>IF(ISNUMBER(AZ70),AZ70/INDEX($20:$20,MATCH(AZ$89,$19:$19,0)),'Table A2 Economic Benefits'!AZ122)</f>
        <v>0</v>
      </c>
      <c r="BA134" s="235">
        <f>IF(ISNUMBER(BA70),BA70/INDEX($20:$20,MATCH(BA$89,$19:$19,0)),'Table A2 Economic Benefits'!BA122)</f>
        <v>0</v>
      </c>
      <c r="BB134" s="235">
        <f>IF(ISNUMBER(BB70),BB70/INDEX($20:$20,MATCH(BB$89,$19:$19,0)),'Table A2 Economic Benefits'!BB122)</f>
        <v>0</v>
      </c>
      <c r="BC134" s="235">
        <f>IF(ISNUMBER(BC70),BC70/INDEX($20:$20,MATCH(BC$89,$19:$19,0)),'Table A2 Economic Benefits'!BC122)</f>
        <v>0</v>
      </c>
      <c r="BD134" s="235">
        <f>IF(ISNUMBER(BD70),BD70/INDEX($20:$20,MATCH(BD$89,$19:$19,0)),'Table A2 Economic Benefits'!BD122)</f>
        <v>0</v>
      </c>
      <c r="BE134" s="235">
        <f>IF(ISNUMBER(BE70),BE70/INDEX($20:$20,MATCH(BE$89,$19:$19,0)),'Table A2 Economic Benefits'!BE122)</f>
        <v>0</v>
      </c>
      <c r="BF134" s="235">
        <f>IF(ISNUMBER(BF70),BF70/INDEX($20:$20,MATCH(BF$89,$19:$19,0)),'Table A2 Economic Benefits'!BF122)</f>
        <v>0</v>
      </c>
      <c r="BG134" s="235">
        <f>IF(ISNUMBER(BG70),BG70/INDEX($20:$20,MATCH(BG$89,$19:$19,0)),'Table A2 Economic Benefits'!BG122)</f>
        <v>0</v>
      </c>
      <c r="BH134" s="235">
        <f>IF(ISNUMBER(BH70),BH70/INDEX($20:$20,MATCH(BH$89,$19:$19,0)),'Table A2 Economic Benefits'!BH122)</f>
        <v>0</v>
      </c>
      <c r="BI134" s="235">
        <f>IF(ISNUMBER(BI70),BI70/INDEX($20:$20,MATCH(BI$89,$19:$19,0)),'Table A2 Economic Benefits'!BI122)</f>
        <v>0</v>
      </c>
      <c r="BJ134" s="235">
        <f>IF(ISNUMBER(BJ70),BJ70/INDEX($20:$20,MATCH(BJ$89,$19:$19,0)),'Table A2 Economic Benefits'!BJ122)</f>
        <v>0</v>
      </c>
      <c r="BK134" s="235">
        <f>IF(ISNUMBER(BK70),BK70/INDEX($20:$20,MATCH(BK$89,$19:$19,0)),'Table A2 Economic Benefits'!BK122)</f>
        <v>0</v>
      </c>
      <c r="BL134" s="235">
        <f>IF(ISNUMBER(BL70),BL70/INDEX($20:$20,MATCH(BL$89,$19:$19,0)),'Table A2 Economic Benefits'!BL122)</f>
        <v>0</v>
      </c>
      <c r="BM134" s="235">
        <f>IF(ISNUMBER(BM70),BM70/INDEX($20:$20,MATCH(BM$89,$19:$19,0)),'Table A2 Economic Benefits'!BM122)</f>
        <v>0</v>
      </c>
      <c r="BN134" s="235">
        <f>IF(ISNUMBER(BN70),BN70/INDEX($20:$20,MATCH(BN$89,$19:$19,0)),'Table A2 Economic Benefits'!BN122)</f>
        <v>0</v>
      </c>
    </row>
    <row r="135" spans="3:66" x14ac:dyDescent="0.4">
      <c r="C135" s="103" t="str">
        <f t="shared" si="27"/>
        <v>&lt;Select&gt;</v>
      </c>
      <c r="D135" s="103" t="str">
        <f t="shared" si="27"/>
        <v>&lt;Select&gt;</v>
      </c>
      <c r="E135" s="103" t="str">
        <f t="shared" si="28"/>
        <v/>
      </c>
      <c r="F135" s="103" t="str">
        <f t="shared" si="28"/>
        <v>&lt;Select&gt;</v>
      </c>
      <c r="G135" s="235">
        <f>IF(ISNUMBER(G71),G71/INDEX($20:$20,MATCH(G$89,$19:$19,0)),'Table A2 Economic Benefits'!G123)</f>
        <v>0</v>
      </c>
      <c r="H135" s="235">
        <f>IF(ISNUMBER(H71),H71/INDEX($20:$20,MATCH(H$89,$19:$19,0)),'Table A2 Economic Benefits'!H123)</f>
        <v>0</v>
      </c>
      <c r="I135" s="235">
        <f>IF(ISNUMBER(I71),I71/INDEX($20:$20,MATCH(I$89,$19:$19,0)),'Table A2 Economic Benefits'!I123)</f>
        <v>0</v>
      </c>
      <c r="J135" s="235">
        <f>IF(ISNUMBER(J71),J71/INDEX($20:$20,MATCH(J$89,$19:$19,0)),'Table A2 Economic Benefits'!J123)</f>
        <v>0</v>
      </c>
      <c r="K135" s="235">
        <f>IF(ISNUMBER(K71),K71/INDEX($20:$20,MATCH(K$89,$19:$19,0)),'Table A2 Economic Benefits'!K123)</f>
        <v>0</v>
      </c>
      <c r="L135" s="235">
        <f>IF(ISNUMBER(L71),L71/INDEX($20:$20,MATCH(L$89,$19:$19,0)),'Table A2 Economic Benefits'!L123)</f>
        <v>0</v>
      </c>
      <c r="M135" s="235">
        <f>IF(ISNUMBER(M71),M71/INDEX($20:$20,MATCH(M$89,$19:$19,0)),'Table A2 Economic Benefits'!M123)</f>
        <v>0</v>
      </c>
      <c r="N135" s="235">
        <f>IF(ISNUMBER(N71),N71/INDEX($20:$20,MATCH(N$89,$19:$19,0)),'Table A2 Economic Benefits'!N123)</f>
        <v>0</v>
      </c>
      <c r="O135" s="235">
        <f>IF(ISNUMBER(O71),O71/INDEX($20:$20,MATCH(O$89,$19:$19,0)),'Table A2 Economic Benefits'!O123)</f>
        <v>0</v>
      </c>
      <c r="P135" s="235">
        <f>IF(ISNUMBER(P71),P71/INDEX($20:$20,MATCH(P$89,$19:$19,0)),'Table A2 Economic Benefits'!P123)</f>
        <v>0</v>
      </c>
      <c r="Q135" s="235">
        <f>IF(ISNUMBER(Q71),Q71/INDEX($20:$20,MATCH(Q$89,$19:$19,0)),'Table A2 Economic Benefits'!Q123)</f>
        <v>0</v>
      </c>
      <c r="R135" s="235">
        <f>IF(ISNUMBER(R71),R71/INDEX($20:$20,MATCH(R$89,$19:$19,0)),'Table A2 Economic Benefits'!R123)</f>
        <v>0</v>
      </c>
      <c r="S135" s="235">
        <f>IF(ISNUMBER(S71),S71/INDEX($20:$20,MATCH(S$89,$19:$19,0)),'Table A2 Economic Benefits'!S123)</f>
        <v>0</v>
      </c>
      <c r="T135" s="235">
        <f>IF(ISNUMBER(T71),T71/INDEX($20:$20,MATCH(T$89,$19:$19,0)),'Table A2 Economic Benefits'!T123)</f>
        <v>0</v>
      </c>
      <c r="U135" s="235">
        <f>IF(ISNUMBER(U71),U71/INDEX($20:$20,MATCH(U$89,$19:$19,0)),'Table A2 Economic Benefits'!U123)</f>
        <v>0</v>
      </c>
      <c r="V135" s="235">
        <f>IF(ISNUMBER(V71),V71/INDEX($20:$20,MATCH(V$89,$19:$19,0)),'Table A2 Economic Benefits'!V123)</f>
        <v>0</v>
      </c>
      <c r="W135" s="235">
        <f>IF(ISNUMBER(W71),W71/INDEX($20:$20,MATCH(W$89,$19:$19,0)),'Table A2 Economic Benefits'!W123)</f>
        <v>0</v>
      </c>
      <c r="X135" s="235">
        <f>IF(ISNUMBER(X71),X71/INDEX($20:$20,MATCH(X$89,$19:$19,0)),'Table A2 Economic Benefits'!X123)</f>
        <v>0</v>
      </c>
      <c r="Y135" s="235">
        <f>IF(ISNUMBER(Y71),Y71/INDEX($20:$20,MATCH(Y$89,$19:$19,0)),'Table A2 Economic Benefits'!Y123)</f>
        <v>0</v>
      </c>
      <c r="Z135" s="235">
        <f>IF(ISNUMBER(Z71),Z71/INDEX($20:$20,MATCH(Z$89,$19:$19,0)),'Table A2 Economic Benefits'!Z123)</f>
        <v>0</v>
      </c>
      <c r="AA135" s="235">
        <f>IF(ISNUMBER(AA71),AA71/INDEX($20:$20,MATCH(AA$89,$19:$19,0)),'Table A2 Economic Benefits'!AA123)</f>
        <v>0</v>
      </c>
      <c r="AB135" s="235">
        <f>IF(ISNUMBER(AB71),AB71/INDEX($20:$20,MATCH(AB$89,$19:$19,0)),'Table A2 Economic Benefits'!AB123)</f>
        <v>0</v>
      </c>
      <c r="AC135" s="235">
        <f>IF(ISNUMBER(AC71),AC71/INDEX($20:$20,MATCH(AC$89,$19:$19,0)),'Table A2 Economic Benefits'!AC123)</f>
        <v>0</v>
      </c>
      <c r="AD135" s="235">
        <f>IF(ISNUMBER(AD71),AD71/INDEX($20:$20,MATCH(AD$89,$19:$19,0)),'Table A2 Economic Benefits'!AD123)</f>
        <v>0</v>
      </c>
      <c r="AE135" s="235">
        <f>IF(ISNUMBER(AE71),AE71/INDEX($20:$20,MATCH(AE$89,$19:$19,0)),'Table A2 Economic Benefits'!AE123)</f>
        <v>0</v>
      </c>
      <c r="AF135" s="235">
        <f>IF(ISNUMBER(AF71),AF71/INDEX($20:$20,MATCH(AF$89,$19:$19,0)),'Table A2 Economic Benefits'!AF123)</f>
        <v>0</v>
      </c>
      <c r="AG135" s="235">
        <f>IF(ISNUMBER(AG71),AG71/INDEX($20:$20,MATCH(AG$89,$19:$19,0)),'Table A2 Economic Benefits'!AG123)</f>
        <v>0</v>
      </c>
      <c r="AH135" s="235">
        <f>IF(ISNUMBER(AH71),AH71/INDEX($20:$20,MATCH(AH$89,$19:$19,0)),'Table A2 Economic Benefits'!AH123)</f>
        <v>0</v>
      </c>
      <c r="AI135" s="235">
        <f>IF(ISNUMBER(AI71),AI71/INDEX($20:$20,MATCH(AI$89,$19:$19,0)),'Table A2 Economic Benefits'!AI123)</f>
        <v>0</v>
      </c>
      <c r="AJ135" s="235">
        <f>IF(ISNUMBER(AJ71),AJ71/INDEX($20:$20,MATCH(AJ$89,$19:$19,0)),'Table A2 Economic Benefits'!AJ123)</f>
        <v>0</v>
      </c>
      <c r="AK135" s="235">
        <f>IF(ISNUMBER(AK71),AK71/INDEX($20:$20,MATCH(AK$89,$19:$19,0)),'Table A2 Economic Benefits'!AK123)</f>
        <v>0</v>
      </c>
      <c r="AL135" s="235">
        <f>IF(ISNUMBER(AL71),AL71/INDEX($20:$20,MATCH(AL$89,$19:$19,0)),'Table A2 Economic Benefits'!AL123)</f>
        <v>0</v>
      </c>
      <c r="AM135" s="235">
        <f>IF(ISNUMBER(AM71),AM71/INDEX($20:$20,MATCH(AM$89,$19:$19,0)),'Table A2 Economic Benefits'!AM123)</f>
        <v>0</v>
      </c>
      <c r="AN135" s="235">
        <f>IF(ISNUMBER(AN71),AN71/INDEX($20:$20,MATCH(AN$89,$19:$19,0)),'Table A2 Economic Benefits'!AN123)</f>
        <v>0</v>
      </c>
      <c r="AO135" s="235">
        <f>IF(ISNUMBER(AO71),AO71/INDEX($20:$20,MATCH(AO$89,$19:$19,0)),'Table A2 Economic Benefits'!AO123)</f>
        <v>0</v>
      </c>
      <c r="AP135" s="235">
        <f>IF(ISNUMBER(AP71),AP71/INDEX($20:$20,MATCH(AP$89,$19:$19,0)),'Table A2 Economic Benefits'!AP123)</f>
        <v>0</v>
      </c>
      <c r="AQ135" s="235">
        <f>IF(ISNUMBER(AQ71),AQ71/INDEX($20:$20,MATCH(AQ$89,$19:$19,0)),'Table A2 Economic Benefits'!AQ123)</f>
        <v>0</v>
      </c>
      <c r="AR135" s="235">
        <f>IF(ISNUMBER(AR71),AR71/INDEX($20:$20,MATCH(AR$89,$19:$19,0)),'Table A2 Economic Benefits'!AR123)</f>
        <v>0</v>
      </c>
      <c r="AS135" s="235">
        <f>IF(ISNUMBER(AS71),AS71/INDEX($20:$20,MATCH(AS$89,$19:$19,0)),'Table A2 Economic Benefits'!AS123)</f>
        <v>0</v>
      </c>
      <c r="AT135" s="235">
        <f>IF(ISNUMBER(AT71),AT71/INDEX($20:$20,MATCH(AT$89,$19:$19,0)),'Table A2 Economic Benefits'!AT123)</f>
        <v>0</v>
      </c>
      <c r="AU135" s="235">
        <f>IF(ISNUMBER(AU71),AU71/INDEX($20:$20,MATCH(AU$89,$19:$19,0)),'Table A2 Economic Benefits'!AU123)</f>
        <v>0</v>
      </c>
      <c r="AV135" s="235">
        <f>IF(ISNUMBER(AV71),AV71/INDEX($20:$20,MATCH(AV$89,$19:$19,0)),'Table A2 Economic Benefits'!AV123)</f>
        <v>0</v>
      </c>
      <c r="AW135" s="235">
        <f>IF(ISNUMBER(AW71),AW71/INDEX($20:$20,MATCH(AW$89,$19:$19,0)),'Table A2 Economic Benefits'!AW123)</f>
        <v>0</v>
      </c>
      <c r="AX135" s="235">
        <f>IF(ISNUMBER(AX71),AX71/INDEX($20:$20,MATCH(AX$89,$19:$19,0)),'Table A2 Economic Benefits'!AX123)</f>
        <v>0</v>
      </c>
      <c r="AY135" s="235">
        <f>IF(ISNUMBER(AY71),AY71/INDEX($20:$20,MATCH(AY$89,$19:$19,0)),'Table A2 Economic Benefits'!AY123)</f>
        <v>0</v>
      </c>
      <c r="AZ135" s="235">
        <f>IF(ISNUMBER(AZ71),AZ71/INDEX($20:$20,MATCH(AZ$89,$19:$19,0)),'Table A2 Economic Benefits'!AZ123)</f>
        <v>0</v>
      </c>
      <c r="BA135" s="235">
        <f>IF(ISNUMBER(BA71),BA71/INDEX($20:$20,MATCH(BA$89,$19:$19,0)),'Table A2 Economic Benefits'!BA123)</f>
        <v>0</v>
      </c>
      <c r="BB135" s="235">
        <f>IF(ISNUMBER(BB71),BB71/INDEX($20:$20,MATCH(BB$89,$19:$19,0)),'Table A2 Economic Benefits'!BB123)</f>
        <v>0</v>
      </c>
      <c r="BC135" s="235">
        <f>IF(ISNUMBER(BC71),BC71/INDEX($20:$20,MATCH(BC$89,$19:$19,0)),'Table A2 Economic Benefits'!BC123)</f>
        <v>0</v>
      </c>
      <c r="BD135" s="235">
        <f>IF(ISNUMBER(BD71),BD71/INDEX($20:$20,MATCH(BD$89,$19:$19,0)),'Table A2 Economic Benefits'!BD123)</f>
        <v>0</v>
      </c>
      <c r="BE135" s="235">
        <f>IF(ISNUMBER(BE71),BE71/INDEX($20:$20,MATCH(BE$89,$19:$19,0)),'Table A2 Economic Benefits'!BE123)</f>
        <v>0</v>
      </c>
      <c r="BF135" s="235">
        <f>IF(ISNUMBER(BF71),BF71/INDEX($20:$20,MATCH(BF$89,$19:$19,0)),'Table A2 Economic Benefits'!BF123)</f>
        <v>0</v>
      </c>
      <c r="BG135" s="235">
        <f>IF(ISNUMBER(BG71),BG71/INDEX($20:$20,MATCH(BG$89,$19:$19,0)),'Table A2 Economic Benefits'!BG123)</f>
        <v>0</v>
      </c>
      <c r="BH135" s="235">
        <f>IF(ISNUMBER(BH71),BH71/INDEX($20:$20,MATCH(BH$89,$19:$19,0)),'Table A2 Economic Benefits'!BH123)</f>
        <v>0</v>
      </c>
      <c r="BI135" s="235">
        <f>IF(ISNUMBER(BI71),BI71/INDEX($20:$20,MATCH(BI$89,$19:$19,0)),'Table A2 Economic Benefits'!BI123)</f>
        <v>0</v>
      </c>
      <c r="BJ135" s="235">
        <f>IF(ISNUMBER(BJ71),BJ71/INDEX($20:$20,MATCH(BJ$89,$19:$19,0)),'Table A2 Economic Benefits'!BJ123)</f>
        <v>0</v>
      </c>
      <c r="BK135" s="235">
        <f>IF(ISNUMBER(BK71),BK71/INDEX($20:$20,MATCH(BK$89,$19:$19,0)),'Table A2 Economic Benefits'!BK123)</f>
        <v>0</v>
      </c>
      <c r="BL135" s="235">
        <f>IF(ISNUMBER(BL71),BL71/INDEX($20:$20,MATCH(BL$89,$19:$19,0)),'Table A2 Economic Benefits'!BL123)</f>
        <v>0</v>
      </c>
      <c r="BM135" s="235">
        <f>IF(ISNUMBER(BM71),BM71/INDEX($20:$20,MATCH(BM$89,$19:$19,0)),'Table A2 Economic Benefits'!BM123)</f>
        <v>0</v>
      </c>
      <c r="BN135" s="235">
        <f>IF(ISNUMBER(BN71),BN71/INDEX($20:$20,MATCH(BN$89,$19:$19,0)),'Table A2 Economic Benefits'!BN123)</f>
        <v>0</v>
      </c>
    </row>
    <row r="136" spans="3:66" x14ac:dyDescent="0.4">
      <c r="C136" s="103" t="str">
        <f t="shared" si="27"/>
        <v>&lt;Select&gt;</v>
      </c>
      <c r="D136" s="103" t="str">
        <f t="shared" si="27"/>
        <v>&lt;Select&gt;</v>
      </c>
      <c r="E136" s="103" t="str">
        <f t="shared" si="28"/>
        <v/>
      </c>
      <c r="F136" s="103" t="str">
        <f t="shared" si="28"/>
        <v>&lt;Select&gt;</v>
      </c>
      <c r="G136" s="235">
        <f>IF(ISNUMBER(G72),G72/INDEX($20:$20,MATCH(G$89,$19:$19,0)),'Table A2 Economic Benefits'!G124)</f>
        <v>0</v>
      </c>
      <c r="H136" s="235">
        <f>IF(ISNUMBER(H72),H72/INDEX($20:$20,MATCH(H$89,$19:$19,0)),'Table A2 Economic Benefits'!H124)</f>
        <v>0</v>
      </c>
      <c r="I136" s="235">
        <f>IF(ISNUMBER(I72),I72/INDEX($20:$20,MATCH(I$89,$19:$19,0)),'Table A2 Economic Benefits'!I124)</f>
        <v>0</v>
      </c>
      <c r="J136" s="235">
        <f>IF(ISNUMBER(J72),J72/INDEX($20:$20,MATCH(J$89,$19:$19,0)),'Table A2 Economic Benefits'!J124)</f>
        <v>0</v>
      </c>
      <c r="K136" s="235">
        <f>IF(ISNUMBER(K72),K72/INDEX($20:$20,MATCH(K$89,$19:$19,0)),'Table A2 Economic Benefits'!K124)</f>
        <v>0</v>
      </c>
      <c r="L136" s="235">
        <f>IF(ISNUMBER(L72),L72/INDEX($20:$20,MATCH(L$89,$19:$19,0)),'Table A2 Economic Benefits'!L124)</f>
        <v>0</v>
      </c>
      <c r="M136" s="235">
        <f>IF(ISNUMBER(M72),M72/INDEX($20:$20,MATCH(M$89,$19:$19,0)),'Table A2 Economic Benefits'!M124)</f>
        <v>0</v>
      </c>
      <c r="N136" s="235">
        <f>IF(ISNUMBER(N72),N72/INDEX($20:$20,MATCH(N$89,$19:$19,0)),'Table A2 Economic Benefits'!N124)</f>
        <v>0</v>
      </c>
      <c r="O136" s="235">
        <f>IF(ISNUMBER(O72),O72/INDEX($20:$20,MATCH(O$89,$19:$19,0)),'Table A2 Economic Benefits'!O124)</f>
        <v>0</v>
      </c>
      <c r="P136" s="235">
        <f>IF(ISNUMBER(P72),P72/INDEX($20:$20,MATCH(P$89,$19:$19,0)),'Table A2 Economic Benefits'!P124)</f>
        <v>0</v>
      </c>
      <c r="Q136" s="235">
        <f>IF(ISNUMBER(Q72),Q72/INDEX($20:$20,MATCH(Q$89,$19:$19,0)),'Table A2 Economic Benefits'!Q124)</f>
        <v>0</v>
      </c>
      <c r="R136" s="235">
        <f>IF(ISNUMBER(R72),R72/INDEX($20:$20,MATCH(R$89,$19:$19,0)),'Table A2 Economic Benefits'!R124)</f>
        <v>0</v>
      </c>
      <c r="S136" s="235">
        <f>IF(ISNUMBER(S72),S72/INDEX($20:$20,MATCH(S$89,$19:$19,0)),'Table A2 Economic Benefits'!S124)</f>
        <v>0</v>
      </c>
      <c r="T136" s="235">
        <f>IF(ISNUMBER(T72),T72/INDEX($20:$20,MATCH(T$89,$19:$19,0)),'Table A2 Economic Benefits'!T124)</f>
        <v>0</v>
      </c>
      <c r="U136" s="235">
        <f>IF(ISNUMBER(U72),U72/INDEX($20:$20,MATCH(U$89,$19:$19,0)),'Table A2 Economic Benefits'!U124)</f>
        <v>0</v>
      </c>
      <c r="V136" s="235">
        <f>IF(ISNUMBER(V72),V72/INDEX($20:$20,MATCH(V$89,$19:$19,0)),'Table A2 Economic Benefits'!V124)</f>
        <v>0</v>
      </c>
      <c r="W136" s="235">
        <f>IF(ISNUMBER(W72),W72/INDEX($20:$20,MATCH(W$89,$19:$19,0)),'Table A2 Economic Benefits'!W124)</f>
        <v>0</v>
      </c>
      <c r="X136" s="235">
        <f>IF(ISNUMBER(X72),X72/INDEX($20:$20,MATCH(X$89,$19:$19,0)),'Table A2 Economic Benefits'!X124)</f>
        <v>0</v>
      </c>
      <c r="Y136" s="235">
        <f>IF(ISNUMBER(Y72),Y72/INDEX($20:$20,MATCH(Y$89,$19:$19,0)),'Table A2 Economic Benefits'!Y124)</f>
        <v>0</v>
      </c>
      <c r="Z136" s="235">
        <f>IF(ISNUMBER(Z72),Z72/INDEX($20:$20,MATCH(Z$89,$19:$19,0)),'Table A2 Economic Benefits'!Z124)</f>
        <v>0</v>
      </c>
      <c r="AA136" s="235">
        <f>IF(ISNUMBER(AA72),AA72/INDEX($20:$20,MATCH(AA$89,$19:$19,0)),'Table A2 Economic Benefits'!AA124)</f>
        <v>0</v>
      </c>
      <c r="AB136" s="235">
        <f>IF(ISNUMBER(AB72),AB72/INDEX($20:$20,MATCH(AB$89,$19:$19,0)),'Table A2 Economic Benefits'!AB124)</f>
        <v>0</v>
      </c>
      <c r="AC136" s="235">
        <f>IF(ISNUMBER(AC72),AC72/INDEX($20:$20,MATCH(AC$89,$19:$19,0)),'Table A2 Economic Benefits'!AC124)</f>
        <v>0</v>
      </c>
      <c r="AD136" s="235">
        <f>IF(ISNUMBER(AD72),AD72/INDEX($20:$20,MATCH(AD$89,$19:$19,0)),'Table A2 Economic Benefits'!AD124)</f>
        <v>0</v>
      </c>
      <c r="AE136" s="235">
        <f>IF(ISNUMBER(AE72),AE72/INDEX($20:$20,MATCH(AE$89,$19:$19,0)),'Table A2 Economic Benefits'!AE124)</f>
        <v>0</v>
      </c>
      <c r="AF136" s="235">
        <f>IF(ISNUMBER(AF72),AF72/INDEX($20:$20,MATCH(AF$89,$19:$19,0)),'Table A2 Economic Benefits'!AF124)</f>
        <v>0</v>
      </c>
      <c r="AG136" s="235">
        <f>IF(ISNUMBER(AG72),AG72/INDEX($20:$20,MATCH(AG$89,$19:$19,0)),'Table A2 Economic Benefits'!AG124)</f>
        <v>0</v>
      </c>
      <c r="AH136" s="235">
        <f>IF(ISNUMBER(AH72),AH72/INDEX($20:$20,MATCH(AH$89,$19:$19,0)),'Table A2 Economic Benefits'!AH124)</f>
        <v>0</v>
      </c>
      <c r="AI136" s="235">
        <f>IF(ISNUMBER(AI72),AI72/INDEX($20:$20,MATCH(AI$89,$19:$19,0)),'Table A2 Economic Benefits'!AI124)</f>
        <v>0</v>
      </c>
      <c r="AJ136" s="235">
        <f>IF(ISNUMBER(AJ72),AJ72/INDEX($20:$20,MATCH(AJ$89,$19:$19,0)),'Table A2 Economic Benefits'!AJ124)</f>
        <v>0</v>
      </c>
      <c r="AK136" s="235">
        <f>IF(ISNUMBER(AK72),AK72/INDEX($20:$20,MATCH(AK$89,$19:$19,0)),'Table A2 Economic Benefits'!AK124)</f>
        <v>0</v>
      </c>
      <c r="AL136" s="235">
        <f>IF(ISNUMBER(AL72),AL72/INDEX($20:$20,MATCH(AL$89,$19:$19,0)),'Table A2 Economic Benefits'!AL124)</f>
        <v>0</v>
      </c>
      <c r="AM136" s="235">
        <f>IF(ISNUMBER(AM72),AM72/INDEX($20:$20,MATCH(AM$89,$19:$19,0)),'Table A2 Economic Benefits'!AM124)</f>
        <v>0</v>
      </c>
      <c r="AN136" s="235">
        <f>IF(ISNUMBER(AN72),AN72/INDEX($20:$20,MATCH(AN$89,$19:$19,0)),'Table A2 Economic Benefits'!AN124)</f>
        <v>0</v>
      </c>
      <c r="AO136" s="235">
        <f>IF(ISNUMBER(AO72),AO72/INDEX($20:$20,MATCH(AO$89,$19:$19,0)),'Table A2 Economic Benefits'!AO124)</f>
        <v>0</v>
      </c>
      <c r="AP136" s="235">
        <f>IF(ISNUMBER(AP72),AP72/INDEX($20:$20,MATCH(AP$89,$19:$19,0)),'Table A2 Economic Benefits'!AP124)</f>
        <v>0</v>
      </c>
      <c r="AQ136" s="235">
        <f>IF(ISNUMBER(AQ72),AQ72/INDEX($20:$20,MATCH(AQ$89,$19:$19,0)),'Table A2 Economic Benefits'!AQ124)</f>
        <v>0</v>
      </c>
      <c r="AR136" s="235">
        <f>IF(ISNUMBER(AR72),AR72/INDEX($20:$20,MATCH(AR$89,$19:$19,0)),'Table A2 Economic Benefits'!AR124)</f>
        <v>0</v>
      </c>
      <c r="AS136" s="235">
        <f>IF(ISNUMBER(AS72),AS72/INDEX($20:$20,MATCH(AS$89,$19:$19,0)),'Table A2 Economic Benefits'!AS124)</f>
        <v>0</v>
      </c>
      <c r="AT136" s="235">
        <f>IF(ISNUMBER(AT72),AT72/INDEX($20:$20,MATCH(AT$89,$19:$19,0)),'Table A2 Economic Benefits'!AT124)</f>
        <v>0</v>
      </c>
      <c r="AU136" s="235">
        <f>IF(ISNUMBER(AU72),AU72/INDEX($20:$20,MATCH(AU$89,$19:$19,0)),'Table A2 Economic Benefits'!AU124)</f>
        <v>0</v>
      </c>
      <c r="AV136" s="235">
        <f>IF(ISNUMBER(AV72),AV72/INDEX($20:$20,MATCH(AV$89,$19:$19,0)),'Table A2 Economic Benefits'!AV124)</f>
        <v>0</v>
      </c>
      <c r="AW136" s="235">
        <f>IF(ISNUMBER(AW72),AW72/INDEX($20:$20,MATCH(AW$89,$19:$19,0)),'Table A2 Economic Benefits'!AW124)</f>
        <v>0</v>
      </c>
      <c r="AX136" s="235">
        <f>IF(ISNUMBER(AX72),AX72/INDEX($20:$20,MATCH(AX$89,$19:$19,0)),'Table A2 Economic Benefits'!AX124)</f>
        <v>0</v>
      </c>
      <c r="AY136" s="235">
        <f>IF(ISNUMBER(AY72),AY72/INDEX($20:$20,MATCH(AY$89,$19:$19,0)),'Table A2 Economic Benefits'!AY124)</f>
        <v>0</v>
      </c>
      <c r="AZ136" s="235">
        <f>IF(ISNUMBER(AZ72),AZ72/INDEX($20:$20,MATCH(AZ$89,$19:$19,0)),'Table A2 Economic Benefits'!AZ124)</f>
        <v>0</v>
      </c>
      <c r="BA136" s="235">
        <f>IF(ISNUMBER(BA72),BA72/INDEX($20:$20,MATCH(BA$89,$19:$19,0)),'Table A2 Economic Benefits'!BA124)</f>
        <v>0</v>
      </c>
      <c r="BB136" s="235">
        <f>IF(ISNUMBER(BB72),BB72/INDEX($20:$20,MATCH(BB$89,$19:$19,0)),'Table A2 Economic Benefits'!BB124)</f>
        <v>0</v>
      </c>
      <c r="BC136" s="235">
        <f>IF(ISNUMBER(BC72),BC72/INDEX($20:$20,MATCH(BC$89,$19:$19,0)),'Table A2 Economic Benefits'!BC124)</f>
        <v>0</v>
      </c>
      <c r="BD136" s="235">
        <f>IF(ISNUMBER(BD72),BD72/INDEX($20:$20,MATCH(BD$89,$19:$19,0)),'Table A2 Economic Benefits'!BD124)</f>
        <v>0</v>
      </c>
      <c r="BE136" s="235">
        <f>IF(ISNUMBER(BE72),BE72/INDEX($20:$20,MATCH(BE$89,$19:$19,0)),'Table A2 Economic Benefits'!BE124)</f>
        <v>0</v>
      </c>
      <c r="BF136" s="235">
        <f>IF(ISNUMBER(BF72),BF72/INDEX($20:$20,MATCH(BF$89,$19:$19,0)),'Table A2 Economic Benefits'!BF124)</f>
        <v>0</v>
      </c>
      <c r="BG136" s="235">
        <f>IF(ISNUMBER(BG72),BG72/INDEX($20:$20,MATCH(BG$89,$19:$19,0)),'Table A2 Economic Benefits'!BG124)</f>
        <v>0</v>
      </c>
      <c r="BH136" s="235">
        <f>IF(ISNUMBER(BH72),BH72/INDEX($20:$20,MATCH(BH$89,$19:$19,0)),'Table A2 Economic Benefits'!BH124)</f>
        <v>0</v>
      </c>
      <c r="BI136" s="235">
        <f>IF(ISNUMBER(BI72),BI72/INDEX($20:$20,MATCH(BI$89,$19:$19,0)),'Table A2 Economic Benefits'!BI124)</f>
        <v>0</v>
      </c>
      <c r="BJ136" s="235">
        <f>IF(ISNUMBER(BJ72),BJ72/INDEX($20:$20,MATCH(BJ$89,$19:$19,0)),'Table A2 Economic Benefits'!BJ124)</f>
        <v>0</v>
      </c>
      <c r="BK136" s="235">
        <f>IF(ISNUMBER(BK72),BK72/INDEX($20:$20,MATCH(BK$89,$19:$19,0)),'Table A2 Economic Benefits'!BK124)</f>
        <v>0</v>
      </c>
      <c r="BL136" s="235">
        <f>IF(ISNUMBER(BL72),BL72/INDEX($20:$20,MATCH(BL$89,$19:$19,0)),'Table A2 Economic Benefits'!BL124)</f>
        <v>0</v>
      </c>
      <c r="BM136" s="235">
        <f>IF(ISNUMBER(BM72),BM72/INDEX($20:$20,MATCH(BM$89,$19:$19,0)),'Table A2 Economic Benefits'!BM124)</f>
        <v>0</v>
      </c>
      <c r="BN136" s="235">
        <f>IF(ISNUMBER(BN72),BN72/INDEX($20:$20,MATCH(BN$89,$19:$19,0)),'Table A2 Economic Benefits'!BN124)</f>
        <v>0</v>
      </c>
    </row>
    <row r="137" spans="3:66" x14ac:dyDescent="0.4">
      <c r="C137" s="103" t="str">
        <f t="shared" si="27"/>
        <v>&lt;Select&gt;</v>
      </c>
      <c r="D137" s="103" t="str">
        <f t="shared" si="27"/>
        <v>&lt;Select&gt;</v>
      </c>
      <c r="E137" s="103" t="str">
        <f t="shared" si="28"/>
        <v/>
      </c>
      <c r="F137" s="103" t="str">
        <f t="shared" si="28"/>
        <v>&lt;Select&gt;</v>
      </c>
      <c r="G137" s="235">
        <f>IF(ISNUMBER(G73),G73/INDEX($20:$20,MATCH(G$89,$19:$19,0)),'Table A2 Economic Benefits'!G125)</f>
        <v>0</v>
      </c>
      <c r="H137" s="235">
        <f>IF(ISNUMBER(H73),H73/INDEX($20:$20,MATCH(H$89,$19:$19,0)),'Table A2 Economic Benefits'!H125)</f>
        <v>0</v>
      </c>
      <c r="I137" s="235">
        <f>IF(ISNUMBER(I73),I73/INDEX($20:$20,MATCH(I$89,$19:$19,0)),'Table A2 Economic Benefits'!I125)</f>
        <v>0</v>
      </c>
      <c r="J137" s="235">
        <f>IF(ISNUMBER(J73),J73/INDEX($20:$20,MATCH(J$89,$19:$19,0)),'Table A2 Economic Benefits'!J125)</f>
        <v>0</v>
      </c>
      <c r="K137" s="235">
        <f>IF(ISNUMBER(K73),K73/INDEX($20:$20,MATCH(K$89,$19:$19,0)),'Table A2 Economic Benefits'!K125)</f>
        <v>0</v>
      </c>
      <c r="L137" s="235">
        <f>IF(ISNUMBER(L73),L73/INDEX($20:$20,MATCH(L$89,$19:$19,0)),'Table A2 Economic Benefits'!L125)</f>
        <v>0</v>
      </c>
      <c r="M137" s="235">
        <f>IF(ISNUMBER(M73),M73/INDEX($20:$20,MATCH(M$89,$19:$19,0)),'Table A2 Economic Benefits'!M125)</f>
        <v>0</v>
      </c>
      <c r="N137" s="235">
        <f>IF(ISNUMBER(N73),N73/INDEX($20:$20,MATCH(N$89,$19:$19,0)),'Table A2 Economic Benefits'!N125)</f>
        <v>0</v>
      </c>
      <c r="O137" s="235">
        <f>IF(ISNUMBER(O73),O73/INDEX($20:$20,MATCH(O$89,$19:$19,0)),'Table A2 Economic Benefits'!O125)</f>
        <v>0</v>
      </c>
      <c r="P137" s="235">
        <f>IF(ISNUMBER(P73),P73/INDEX($20:$20,MATCH(P$89,$19:$19,0)),'Table A2 Economic Benefits'!P125)</f>
        <v>0</v>
      </c>
      <c r="Q137" s="235">
        <f>IF(ISNUMBER(Q73),Q73/INDEX($20:$20,MATCH(Q$89,$19:$19,0)),'Table A2 Economic Benefits'!Q125)</f>
        <v>0</v>
      </c>
      <c r="R137" s="235">
        <f>IF(ISNUMBER(R73),R73/INDEX($20:$20,MATCH(R$89,$19:$19,0)),'Table A2 Economic Benefits'!R125)</f>
        <v>0</v>
      </c>
      <c r="S137" s="235">
        <f>IF(ISNUMBER(S73),S73/INDEX($20:$20,MATCH(S$89,$19:$19,0)),'Table A2 Economic Benefits'!S125)</f>
        <v>0</v>
      </c>
      <c r="T137" s="235">
        <f>IF(ISNUMBER(T73),T73/INDEX($20:$20,MATCH(T$89,$19:$19,0)),'Table A2 Economic Benefits'!T125)</f>
        <v>0</v>
      </c>
      <c r="U137" s="235">
        <f>IF(ISNUMBER(U73),U73/INDEX($20:$20,MATCH(U$89,$19:$19,0)),'Table A2 Economic Benefits'!U125)</f>
        <v>0</v>
      </c>
      <c r="V137" s="235">
        <f>IF(ISNUMBER(V73),V73/INDEX($20:$20,MATCH(V$89,$19:$19,0)),'Table A2 Economic Benefits'!V125)</f>
        <v>0</v>
      </c>
      <c r="W137" s="235">
        <f>IF(ISNUMBER(W73),W73/INDEX($20:$20,MATCH(W$89,$19:$19,0)),'Table A2 Economic Benefits'!W125)</f>
        <v>0</v>
      </c>
      <c r="X137" s="235">
        <f>IF(ISNUMBER(X73),X73/INDEX($20:$20,MATCH(X$89,$19:$19,0)),'Table A2 Economic Benefits'!X125)</f>
        <v>0</v>
      </c>
      <c r="Y137" s="235">
        <f>IF(ISNUMBER(Y73),Y73/INDEX($20:$20,MATCH(Y$89,$19:$19,0)),'Table A2 Economic Benefits'!Y125)</f>
        <v>0</v>
      </c>
      <c r="Z137" s="235">
        <f>IF(ISNUMBER(Z73),Z73/INDEX($20:$20,MATCH(Z$89,$19:$19,0)),'Table A2 Economic Benefits'!Z125)</f>
        <v>0</v>
      </c>
      <c r="AA137" s="235">
        <f>IF(ISNUMBER(AA73),AA73/INDEX($20:$20,MATCH(AA$89,$19:$19,0)),'Table A2 Economic Benefits'!AA125)</f>
        <v>0</v>
      </c>
      <c r="AB137" s="235">
        <f>IF(ISNUMBER(AB73),AB73/INDEX($20:$20,MATCH(AB$89,$19:$19,0)),'Table A2 Economic Benefits'!AB125)</f>
        <v>0</v>
      </c>
      <c r="AC137" s="235">
        <f>IF(ISNUMBER(AC73),AC73/INDEX($20:$20,MATCH(AC$89,$19:$19,0)),'Table A2 Economic Benefits'!AC125)</f>
        <v>0</v>
      </c>
      <c r="AD137" s="235">
        <f>IF(ISNUMBER(AD73),AD73/INDEX($20:$20,MATCH(AD$89,$19:$19,0)),'Table A2 Economic Benefits'!AD125)</f>
        <v>0</v>
      </c>
      <c r="AE137" s="235">
        <f>IF(ISNUMBER(AE73),AE73/INDEX($20:$20,MATCH(AE$89,$19:$19,0)),'Table A2 Economic Benefits'!AE125)</f>
        <v>0</v>
      </c>
      <c r="AF137" s="235">
        <f>IF(ISNUMBER(AF73),AF73/INDEX($20:$20,MATCH(AF$89,$19:$19,0)),'Table A2 Economic Benefits'!AF125)</f>
        <v>0</v>
      </c>
      <c r="AG137" s="235">
        <f>IF(ISNUMBER(AG73),AG73/INDEX($20:$20,MATCH(AG$89,$19:$19,0)),'Table A2 Economic Benefits'!AG125)</f>
        <v>0</v>
      </c>
      <c r="AH137" s="235">
        <f>IF(ISNUMBER(AH73),AH73/INDEX($20:$20,MATCH(AH$89,$19:$19,0)),'Table A2 Economic Benefits'!AH125)</f>
        <v>0</v>
      </c>
      <c r="AI137" s="235">
        <f>IF(ISNUMBER(AI73),AI73/INDEX($20:$20,MATCH(AI$89,$19:$19,0)),'Table A2 Economic Benefits'!AI125)</f>
        <v>0</v>
      </c>
      <c r="AJ137" s="235">
        <f>IF(ISNUMBER(AJ73),AJ73/INDEX($20:$20,MATCH(AJ$89,$19:$19,0)),'Table A2 Economic Benefits'!AJ125)</f>
        <v>0</v>
      </c>
      <c r="AK137" s="235">
        <f>IF(ISNUMBER(AK73),AK73/INDEX($20:$20,MATCH(AK$89,$19:$19,0)),'Table A2 Economic Benefits'!AK125)</f>
        <v>0</v>
      </c>
      <c r="AL137" s="235">
        <f>IF(ISNUMBER(AL73),AL73/INDEX($20:$20,MATCH(AL$89,$19:$19,0)),'Table A2 Economic Benefits'!AL125)</f>
        <v>0</v>
      </c>
      <c r="AM137" s="235">
        <f>IF(ISNUMBER(AM73),AM73/INDEX($20:$20,MATCH(AM$89,$19:$19,0)),'Table A2 Economic Benefits'!AM125)</f>
        <v>0</v>
      </c>
      <c r="AN137" s="235">
        <f>IF(ISNUMBER(AN73),AN73/INDEX($20:$20,MATCH(AN$89,$19:$19,0)),'Table A2 Economic Benefits'!AN125)</f>
        <v>0</v>
      </c>
      <c r="AO137" s="235">
        <f>IF(ISNUMBER(AO73),AO73/INDEX($20:$20,MATCH(AO$89,$19:$19,0)),'Table A2 Economic Benefits'!AO125)</f>
        <v>0</v>
      </c>
      <c r="AP137" s="235">
        <f>IF(ISNUMBER(AP73),AP73/INDEX($20:$20,MATCH(AP$89,$19:$19,0)),'Table A2 Economic Benefits'!AP125)</f>
        <v>0</v>
      </c>
      <c r="AQ137" s="235">
        <f>IF(ISNUMBER(AQ73),AQ73/INDEX($20:$20,MATCH(AQ$89,$19:$19,0)),'Table A2 Economic Benefits'!AQ125)</f>
        <v>0</v>
      </c>
      <c r="AR137" s="235">
        <f>IF(ISNUMBER(AR73),AR73/INDEX($20:$20,MATCH(AR$89,$19:$19,0)),'Table A2 Economic Benefits'!AR125)</f>
        <v>0</v>
      </c>
      <c r="AS137" s="235">
        <f>IF(ISNUMBER(AS73),AS73/INDEX($20:$20,MATCH(AS$89,$19:$19,0)),'Table A2 Economic Benefits'!AS125)</f>
        <v>0</v>
      </c>
      <c r="AT137" s="235">
        <f>IF(ISNUMBER(AT73),AT73/INDEX($20:$20,MATCH(AT$89,$19:$19,0)),'Table A2 Economic Benefits'!AT125)</f>
        <v>0</v>
      </c>
      <c r="AU137" s="235">
        <f>IF(ISNUMBER(AU73),AU73/INDEX($20:$20,MATCH(AU$89,$19:$19,0)),'Table A2 Economic Benefits'!AU125)</f>
        <v>0</v>
      </c>
      <c r="AV137" s="235">
        <f>IF(ISNUMBER(AV73),AV73/INDEX($20:$20,MATCH(AV$89,$19:$19,0)),'Table A2 Economic Benefits'!AV125)</f>
        <v>0</v>
      </c>
      <c r="AW137" s="235">
        <f>IF(ISNUMBER(AW73),AW73/INDEX($20:$20,MATCH(AW$89,$19:$19,0)),'Table A2 Economic Benefits'!AW125)</f>
        <v>0</v>
      </c>
      <c r="AX137" s="235">
        <f>IF(ISNUMBER(AX73),AX73/INDEX($20:$20,MATCH(AX$89,$19:$19,0)),'Table A2 Economic Benefits'!AX125)</f>
        <v>0</v>
      </c>
      <c r="AY137" s="235">
        <f>IF(ISNUMBER(AY73),AY73/INDEX($20:$20,MATCH(AY$89,$19:$19,0)),'Table A2 Economic Benefits'!AY125)</f>
        <v>0</v>
      </c>
      <c r="AZ137" s="235">
        <f>IF(ISNUMBER(AZ73),AZ73/INDEX($20:$20,MATCH(AZ$89,$19:$19,0)),'Table A2 Economic Benefits'!AZ125)</f>
        <v>0</v>
      </c>
      <c r="BA137" s="235">
        <f>IF(ISNUMBER(BA73),BA73/INDEX($20:$20,MATCH(BA$89,$19:$19,0)),'Table A2 Economic Benefits'!BA125)</f>
        <v>0</v>
      </c>
      <c r="BB137" s="235">
        <f>IF(ISNUMBER(BB73),BB73/INDEX($20:$20,MATCH(BB$89,$19:$19,0)),'Table A2 Economic Benefits'!BB125)</f>
        <v>0</v>
      </c>
      <c r="BC137" s="235">
        <f>IF(ISNUMBER(BC73),BC73/INDEX($20:$20,MATCH(BC$89,$19:$19,0)),'Table A2 Economic Benefits'!BC125)</f>
        <v>0</v>
      </c>
      <c r="BD137" s="235">
        <f>IF(ISNUMBER(BD73),BD73/INDEX($20:$20,MATCH(BD$89,$19:$19,0)),'Table A2 Economic Benefits'!BD125)</f>
        <v>0</v>
      </c>
      <c r="BE137" s="235">
        <f>IF(ISNUMBER(BE73),BE73/INDEX($20:$20,MATCH(BE$89,$19:$19,0)),'Table A2 Economic Benefits'!BE125)</f>
        <v>0</v>
      </c>
      <c r="BF137" s="235">
        <f>IF(ISNUMBER(BF73),BF73/INDEX($20:$20,MATCH(BF$89,$19:$19,0)),'Table A2 Economic Benefits'!BF125)</f>
        <v>0</v>
      </c>
      <c r="BG137" s="235">
        <f>IF(ISNUMBER(BG73),BG73/INDEX($20:$20,MATCH(BG$89,$19:$19,0)),'Table A2 Economic Benefits'!BG125)</f>
        <v>0</v>
      </c>
      <c r="BH137" s="235">
        <f>IF(ISNUMBER(BH73),BH73/INDEX($20:$20,MATCH(BH$89,$19:$19,0)),'Table A2 Economic Benefits'!BH125)</f>
        <v>0</v>
      </c>
      <c r="BI137" s="235">
        <f>IF(ISNUMBER(BI73),BI73/INDEX($20:$20,MATCH(BI$89,$19:$19,0)),'Table A2 Economic Benefits'!BI125)</f>
        <v>0</v>
      </c>
      <c r="BJ137" s="235">
        <f>IF(ISNUMBER(BJ73),BJ73/INDEX($20:$20,MATCH(BJ$89,$19:$19,0)),'Table A2 Economic Benefits'!BJ125)</f>
        <v>0</v>
      </c>
      <c r="BK137" s="235">
        <f>IF(ISNUMBER(BK73),BK73/INDEX($20:$20,MATCH(BK$89,$19:$19,0)),'Table A2 Economic Benefits'!BK125)</f>
        <v>0</v>
      </c>
      <c r="BL137" s="235">
        <f>IF(ISNUMBER(BL73),BL73/INDEX($20:$20,MATCH(BL$89,$19:$19,0)),'Table A2 Economic Benefits'!BL125)</f>
        <v>0</v>
      </c>
      <c r="BM137" s="235">
        <f>IF(ISNUMBER(BM73),BM73/INDEX($20:$20,MATCH(BM$89,$19:$19,0)),'Table A2 Economic Benefits'!BM125)</f>
        <v>0</v>
      </c>
      <c r="BN137" s="235">
        <f>IF(ISNUMBER(BN73),BN73/INDEX($20:$20,MATCH(BN$89,$19:$19,0)),'Table A2 Economic Benefits'!BN125)</f>
        <v>0</v>
      </c>
    </row>
    <row r="138" spans="3:66" x14ac:dyDescent="0.4">
      <c r="C138" s="103" t="str">
        <f t="shared" si="27"/>
        <v>&lt;Select&gt;</v>
      </c>
      <c r="D138" s="103" t="str">
        <f t="shared" si="27"/>
        <v>&lt;Select&gt;</v>
      </c>
      <c r="E138" s="103" t="str">
        <f t="shared" si="28"/>
        <v/>
      </c>
      <c r="F138" s="103" t="str">
        <f t="shared" si="28"/>
        <v>&lt;Select&gt;</v>
      </c>
      <c r="G138" s="235">
        <f>IF(ISNUMBER(G74),G74/INDEX($20:$20,MATCH(G$89,$19:$19,0)),'Table A2 Economic Benefits'!G126)</f>
        <v>0</v>
      </c>
      <c r="H138" s="235">
        <f>IF(ISNUMBER(H74),H74/INDEX($20:$20,MATCH(H$89,$19:$19,0)),'Table A2 Economic Benefits'!H126)</f>
        <v>0</v>
      </c>
      <c r="I138" s="235">
        <f>IF(ISNUMBER(I74),I74/INDEX($20:$20,MATCH(I$89,$19:$19,0)),'Table A2 Economic Benefits'!I126)</f>
        <v>0</v>
      </c>
      <c r="J138" s="235">
        <f>IF(ISNUMBER(J74),J74/INDEX($20:$20,MATCH(J$89,$19:$19,0)),'Table A2 Economic Benefits'!J126)</f>
        <v>0</v>
      </c>
      <c r="K138" s="235">
        <f>IF(ISNUMBER(K74),K74/INDEX($20:$20,MATCH(K$89,$19:$19,0)),'Table A2 Economic Benefits'!K126)</f>
        <v>0</v>
      </c>
      <c r="L138" s="235">
        <f>IF(ISNUMBER(L74),L74/INDEX($20:$20,MATCH(L$89,$19:$19,0)),'Table A2 Economic Benefits'!L126)</f>
        <v>0</v>
      </c>
      <c r="M138" s="235">
        <f>IF(ISNUMBER(M74),M74/INDEX($20:$20,MATCH(M$89,$19:$19,0)),'Table A2 Economic Benefits'!M126)</f>
        <v>0</v>
      </c>
      <c r="N138" s="235">
        <f>IF(ISNUMBER(N74),N74/INDEX($20:$20,MATCH(N$89,$19:$19,0)),'Table A2 Economic Benefits'!N126)</f>
        <v>0</v>
      </c>
      <c r="O138" s="235">
        <f>IF(ISNUMBER(O74),O74/INDEX($20:$20,MATCH(O$89,$19:$19,0)),'Table A2 Economic Benefits'!O126)</f>
        <v>0</v>
      </c>
      <c r="P138" s="235">
        <f>IF(ISNUMBER(P74),P74/INDEX($20:$20,MATCH(P$89,$19:$19,0)),'Table A2 Economic Benefits'!P126)</f>
        <v>0</v>
      </c>
      <c r="Q138" s="235">
        <f>IF(ISNUMBER(Q74),Q74/INDEX($20:$20,MATCH(Q$89,$19:$19,0)),'Table A2 Economic Benefits'!Q126)</f>
        <v>0</v>
      </c>
      <c r="R138" s="235">
        <f>IF(ISNUMBER(R74),R74/INDEX($20:$20,MATCH(R$89,$19:$19,0)),'Table A2 Economic Benefits'!R126)</f>
        <v>0</v>
      </c>
      <c r="S138" s="235">
        <f>IF(ISNUMBER(S74),S74/INDEX($20:$20,MATCH(S$89,$19:$19,0)),'Table A2 Economic Benefits'!S126)</f>
        <v>0</v>
      </c>
      <c r="T138" s="235">
        <f>IF(ISNUMBER(T74),T74/INDEX($20:$20,MATCH(T$89,$19:$19,0)),'Table A2 Economic Benefits'!T126)</f>
        <v>0</v>
      </c>
      <c r="U138" s="235">
        <f>IF(ISNUMBER(U74),U74/INDEX($20:$20,MATCH(U$89,$19:$19,0)),'Table A2 Economic Benefits'!U126)</f>
        <v>0</v>
      </c>
      <c r="V138" s="235">
        <f>IF(ISNUMBER(V74),V74/INDEX($20:$20,MATCH(V$89,$19:$19,0)),'Table A2 Economic Benefits'!V126)</f>
        <v>0</v>
      </c>
      <c r="W138" s="235">
        <f>IF(ISNUMBER(W74),W74/INDEX($20:$20,MATCH(W$89,$19:$19,0)),'Table A2 Economic Benefits'!W126)</f>
        <v>0</v>
      </c>
      <c r="X138" s="235">
        <f>IF(ISNUMBER(X74),X74/INDEX($20:$20,MATCH(X$89,$19:$19,0)),'Table A2 Economic Benefits'!X126)</f>
        <v>0</v>
      </c>
      <c r="Y138" s="235">
        <f>IF(ISNUMBER(Y74),Y74/INDEX($20:$20,MATCH(Y$89,$19:$19,0)),'Table A2 Economic Benefits'!Y126)</f>
        <v>0</v>
      </c>
      <c r="Z138" s="235">
        <f>IF(ISNUMBER(Z74),Z74/INDEX($20:$20,MATCH(Z$89,$19:$19,0)),'Table A2 Economic Benefits'!Z126)</f>
        <v>0</v>
      </c>
      <c r="AA138" s="235">
        <f>IF(ISNUMBER(AA74),AA74/INDEX($20:$20,MATCH(AA$89,$19:$19,0)),'Table A2 Economic Benefits'!AA126)</f>
        <v>0</v>
      </c>
      <c r="AB138" s="235">
        <f>IF(ISNUMBER(AB74),AB74/INDEX($20:$20,MATCH(AB$89,$19:$19,0)),'Table A2 Economic Benefits'!AB126)</f>
        <v>0</v>
      </c>
      <c r="AC138" s="235">
        <f>IF(ISNUMBER(AC74),AC74/INDEX($20:$20,MATCH(AC$89,$19:$19,0)),'Table A2 Economic Benefits'!AC126)</f>
        <v>0</v>
      </c>
      <c r="AD138" s="235">
        <f>IF(ISNUMBER(AD74),AD74/INDEX($20:$20,MATCH(AD$89,$19:$19,0)),'Table A2 Economic Benefits'!AD126)</f>
        <v>0</v>
      </c>
      <c r="AE138" s="235">
        <f>IF(ISNUMBER(AE74),AE74/INDEX($20:$20,MATCH(AE$89,$19:$19,0)),'Table A2 Economic Benefits'!AE126)</f>
        <v>0</v>
      </c>
      <c r="AF138" s="235">
        <f>IF(ISNUMBER(AF74),AF74/INDEX($20:$20,MATCH(AF$89,$19:$19,0)),'Table A2 Economic Benefits'!AF126)</f>
        <v>0</v>
      </c>
      <c r="AG138" s="235">
        <f>IF(ISNUMBER(AG74),AG74/INDEX($20:$20,MATCH(AG$89,$19:$19,0)),'Table A2 Economic Benefits'!AG126)</f>
        <v>0</v>
      </c>
      <c r="AH138" s="235">
        <f>IF(ISNUMBER(AH74),AH74/INDEX($20:$20,MATCH(AH$89,$19:$19,0)),'Table A2 Economic Benefits'!AH126)</f>
        <v>0</v>
      </c>
      <c r="AI138" s="235">
        <f>IF(ISNUMBER(AI74),AI74/INDEX($20:$20,MATCH(AI$89,$19:$19,0)),'Table A2 Economic Benefits'!AI126)</f>
        <v>0</v>
      </c>
      <c r="AJ138" s="235">
        <f>IF(ISNUMBER(AJ74),AJ74/INDEX($20:$20,MATCH(AJ$89,$19:$19,0)),'Table A2 Economic Benefits'!AJ126)</f>
        <v>0</v>
      </c>
      <c r="AK138" s="235">
        <f>IF(ISNUMBER(AK74),AK74/INDEX($20:$20,MATCH(AK$89,$19:$19,0)),'Table A2 Economic Benefits'!AK126)</f>
        <v>0</v>
      </c>
      <c r="AL138" s="235">
        <f>IF(ISNUMBER(AL74),AL74/INDEX($20:$20,MATCH(AL$89,$19:$19,0)),'Table A2 Economic Benefits'!AL126)</f>
        <v>0</v>
      </c>
      <c r="AM138" s="235">
        <f>IF(ISNUMBER(AM74),AM74/INDEX($20:$20,MATCH(AM$89,$19:$19,0)),'Table A2 Economic Benefits'!AM126)</f>
        <v>0</v>
      </c>
      <c r="AN138" s="235">
        <f>IF(ISNUMBER(AN74),AN74/INDEX($20:$20,MATCH(AN$89,$19:$19,0)),'Table A2 Economic Benefits'!AN126)</f>
        <v>0</v>
      </c>
      <c r="AO138" s="235">
        <f>IF(ISNUMBER(AO74),AO74/INDEX($20:$20,MATCH(AO$89,$19:$19,0)),'Table A2 Economic Benefits'!AO126)</f>
        <v>0</v>
      </c>
      <c r="AP138" s="235">
        <f>IF(ISNUMBER(AP74),AP74/INDEX($20:$20,MATCH(AP$89,$19:$19,0)),'Table A2 Economic Benefits'!AP126)</f>
        <v>0</v>
      </c>
      <c r="AQ138" s="235">
        <f>IF(ISNUMBER(AQ74),AQ74/INDEX($20:$20,MATCH(AQ$89,$19:$19,0)),'Table A2 Economic Benefits'!AQ126)</f>
        <v>0</v>
      </c>
      <c r="AR138" s="235">
        <f>IF(ISNUMBER(AR74),AR74/INDEX($20:$20,MATCH(AR$89,$19:$19,0)),'Table A2 Economic Benefits'!AR126)</f>
        <v>0</v>
      </c>
      <c r="AS138" s="235">
        <f>IF(ISNUMBER(AS74),AS74/INDEX($20:$20,MATCH(AS$89,$19:$19,0)),'Table A2 Economic Benefits'!AS126)</f>
        <v>0</v>
      </c>
      <c r="AT138" s="235">
        <f>IF(ISNUMBER(AT74),AT74/INDEX($20:$20,MATCH(AT$89,$19:$19,0)),'Table A2 Economic Benefits'!AT126)</f>
        <v>0</v>
      </c>
      <c r="AU138" s="235">
        <f>IF(ISNUMBER(AU74),AU74/INDEX($20:$20,MATCH(AU$89,$19:$19,0)),'Table A2 Economic Benefits'!AU126)</f>
        <v>0</v>
      </c>
      <c r="AV138" s="235">
        <f>IF(ISNUMBER(AV74),AV74/INDEX($20:$20,MATCH(AV$89,$19:$19,0)),'Table A2 Economic Benefits'!AV126)</f>
        <v>0</v>
      </c>
      <c r="AW138" s="235">
        <f>IF(ISNUMBER(AW74),AW74/INDEX($20:$20,MATCH(AW$89,$19:$19,0)),'Table A2 Economic Benefits'!AW126)</f>
        <v>0</v>
      </c>
      <c r="AX138" s="235">
        <f>IF(ISNUMBER(AX74),AX74/INDEX($20:$20,MATCH(AX$89,$19:$19,0)),'Table A2 Economic Benefits'!AX126)</f>
        <v>0</v>
      </c>
      <c r="AY138" s="235">
        <f>IF(ISNUMBER(AY74),AY74/INDEX($20:$20,MATCH(AY$89,$19:$19,0)),'Table A2 Economic Benefits'!AY126)</f>
        <v>0</v>
      </c>
      <c r="AZ138" s="235">
        <f>IF(ISNUMBER(AZ74),AZ74/INDEX($20:$20,MATCH(AZ$89,$19:$19,0)),'Table A2 Economic Benefits'!AZ126)</f>
        <v>0</v>
      </c>
      <c r="BA138" s="235">
        <f>IF(ISNUMBER(BA74),BA74/INDEX($20:$20,MATCH(BA$89,$19:$19,0)),'Table A2 Economic Benefits'!BA126)</f>
        <v>0</v>
      </c>
      <c r="BB138" s="235">
        <f>IF(ISNUMBER(BB74),BB74/INDEX($20:$20,MATCH(BB$89,$19:$19,0)),'Table A2 Economic Benefits'!BB126)</f>
        <v>0</v>
      </c>
      <c r="BC138" s="235">
        <f>IF(ISNUMBER(BC74),BC74/INDEX($20:$20,MATCH(BC$89,$19:$19,0)),'Table A2 Economic Benefits'!BC126)</f>
        <v>0</v>
      </c>
      <c r="BD138" s="235">
        <f>IF(ISNUMBER(BD74),BD74/INDEX($20:$20,MATCH(BD$89,$19:$19,0)),'Table A2 Economic Benefits'!BD126)</f>
        <v>0</v>
      </c>
      <c r="BE138" s="235">
        <f>IF(ISNUMBER(BE74),BE74/INDEX($20:$20,MATCH(BE$89,$19:$19,0)),'Table A2 Economic Benefits'!BE126)</f>
        <v>0</v>
      </c>
      <c r="BF138" s="235">
        <f>IF(ISNUMBER(BF74),BF74/INDEX($20:$20,MATCH(BF$89,$19:$19,0)),'Table A2 Economic Benefits'!BF126)</f>
        <v>0</v>
      </c>
      <c r="BG138" s="235">
        <f>IF(ISNUMBER(BG74),BG74/INDEX($20:$20,MATCH(BG$89,$19:$19,0)),'Table A2 Economic Benefits'!BG126)</f>
        <v>0</v>
      </c>
      <c r="BH138" s="235">
        <f>IF(ISNUMBER(BH74),BH74/INDEX($20:$20,MATCH(BH$89,$19:$19,0)),'Table A2 Economic Benefits'!BH126)</f>
        <v>0</v>
      </c>
      <c r="BI138" s="235">
        <f>IF(ISNUMBER(BI74),BI74/INDEX($20:$20,MATCH(BI$89,$19:$19,0)),'Table A2 Economic Benefits'!BI126)</f>
        <v>0</v>
      </c>
      <c r="BJ138" s="235">
        <f>IF(ISNUMBER(BJ74),BJ74/INDEX($20:$20,MATCH(BJ$89,$19:$19,0)),'Table A2 Economic Benefits'!BJ126)</f>
        <v>0</v>
      </c>
      <c r="BK138" s="235">
        <f>IF(ISNUMBER(BK74),BK74/INDEX($20:$20,MATCH(BK$89,$19:$19,0)),'Table A2 Economic Benefits'!BK126)</f>
        <v>0</v>
      </c>
      <c r="BL138" s="235">
        <f>IF(ISNUMBER(BL74),BL74/INDEX($20:$20,MATCH(BL$89,$19:$19,0)),'Table A2 Economic Benefits'!BL126)</f>
        <v>0</v>
      </c>
      <c r="BM138" s="235">
        <f>IF(ISNUMBER(BM74),BM74/INDEX($20:$20,MATCH(BM$89,$19:$19,0)),'Table A2 Economic Benefits'!BM126)</f>
        <v>0</v>
      </c>
      <c r="BN138" s="235">
        <f>IF(ISNUMBER(BN74),BN74/INDEX($20:$20,MATCH(BN$89,$19:$19,0)),'Table A2 Economic Benefits'!BN126)</f>
        <v>0</v>
      </c>
    </row>
    <row r="139" spans="3:66" x14ac:dyDescent="0.4">
      <c r="C139" s="103" t="str">
        <f t="shared" si="27"/>
        <v>&lt;Select&gt;</v>
      </c>
      <c r="D139" s="103" t="str">
        <f t="shared" si="27"/>
        <v>&lt;Select&gt;</v>
      </c>
      <c r="E139" s="103" t="str">
        <f t="shared" si="28"/>
        <v/>
      </c>
      <c r="F139" s="103" t="str">
        <f t="shared" si="28"/>
        <v>&lt;Select&gt;</v>
      </c>
      <c r="G139" s="235">
        <f>IF(ISNUMBER(G75),G75/INDEX($20:$20,MATCH(G$89,$19:$19,0)),'Table A2 Economic Benefits'!G127)</f>
        <v>0</v>
      </c>
      <c r="H139" s="235">
        <f>IF(ISNUMBER(H75),H75/INDEX($20:$20,MATCH(H$89,$19:$19,0)),'Table A2 Economic Benefits'!H127)</f>
        <v>0</v>
      </c>
      <c r="I139" s="235">
        <f>IF(ISNUMBER(I75),I75/INDEX($20:$20,MATCH(I$89,$19:$19,0)),'Table A2 Economic Benefits'!I127)</f>
        <v>0</v>
      </c>
      <c r="J139" s="235">
        <f>IF(ISNUMBER(J75),J75/INDEX($20:$20,MATCH(J$89,$19:$19,0)),'Table A2 Economic Benefits'!J127)</f>
        <v>0</v>
      </c>
      <c r="K139" s="235">
        <f>IF(ISNUMBER(K75),K75/INDEX($20:$20,MATCH(K$89,$19:$19,0)),'Table A2 Economic Benefits'!K127)</f>
        <v>0</v>
      </c>
      <c r="L139" s="235">
        <f>IF(ISNUMBER(L75),L75/INDEX($20:$20,MATCH(L$89,$19:$19,0)),'Table A2 Economic Benefits'!L127)</f>
        <v>0</v>
      </c>
      <c r="M139" s="235">
        <f>IF(ISNUMBER(M75),M75/INDEX($20:$20,MATCH(M$89,$19:$19,0)),'Table A2 Economic Benefits'!M127)</f>
        <v>0</v>
      </c>
      <c r="N139" s="235">
        <f>IF(ISNUMBER(N75),N75/INDEX($20:$20,MATCH(N$89,$19:$19,0)),'Table A2 Economic Benefits'!N127)</f>
        <v>0</v>
      </c>
      <c r="O139" s="235">
        <f>IF(ISNUMBER(O75),O75/INDEX($20:$20,MATCH(O$89,$19:$19,0)),'Table A2 Economic Benefits'!O127)</f>
        <v>0</v>
      </c>
      <c r="P139" s="235">
        <f>IF(ISNUMBER(P75),P75/INDEX($20:$20,MATCH(P$89,$19:$19,0)),'Table A2 Economic Benefits'!P127)</f>
        <v>0</v>
      </c>
      <c r="Q139" s="235">
        <f>IF(ISNUMBER(Q75),Q75/INDEX($20:$20,MATCH(Q$89,$19:$19,0)),'Table A2 Economic Benefits'!Q127)</f>
        <v>0</v>
      </c>
      <c r="R139" s="235">
        <f>IF(ISNUMBER(R75),R75/INDEX($20:$20,MATCH(R$89,$19:$19,0)),'Table A2 Economic Benefits'!R127)</f>
        <v>0</v>
      </c>
      <c r="S139" s="235">
        <f>IF(ISNUMBER(S75),S75/INDEX($20:$20,MATCH(S$89,$19:$19,0)),'Table A2 Economic Benefits'!S127)</f>
        <v>0</v>
      </c>
      <c r="T139" s="235">
        <f>IF(ISNUMBER(T75),T75/INDEX($20:$20,MATCH(T$89,$19:$19,0)),'Table A2 Economic Benefits'!T127)</f>
        <v>0</v>
      </c>
      <c r="U139" s="235">
        <f>IF(ISNUMBER(U75),U75/INDEX($20:$20,MATCH(U$89,$19:$19,0)),'Table A2 Economic Benefits'!U127)</f>
        <v>0</v>
      </c>
      <c r="V139" s="235">
        <f>IF(ISNUMBER(V75),V75/INDEX($20:$20,MATCH(V$89,$19:$19,0)),'Table A2 Economic Benefits'!V127)</f>
        <v>0</v>
      </c>
      <c r="W139" s="235">
        <f>IF(ISNUMBER(W75),W75/INDEX($20:$20,MATCH(W$89,$19:$19,0)),'Table A2 Economic Benefits'!W127)</f>
        <v>0</v>
      </c>
      <c r="X139" s="235">
        <f>IF(ISNUMBER(X75),X75/INDEX($20:$20,MATCH(X$89,$19:$19,0)),'Table A2 Economic Benefits'!X127)</f>
        <v>0</v>
      </c>
      <c r="Y139" s="235">
        <f>IF(ISNUMBER(Y75),Y75/INDEX($20:$20,MATCH(Y$89,$19:$19,0)),'Table A2 Economic Benefits'!Y127)</f>
        <v>0</v>
      </c>
      <c r="Z139" s="235">
        <f>IF(ISNUMBER(Z75),Z75/INDEX($20:$20,MATCH(Z$89,$19:$19,0)),'Table A2 Economic Benefits'!Z127)</f>
        <v>0</v>
      </c>
      <c r="AA139" s="235">
        <f>IF(ISNUMBER(AA75),AA75/INDEX($20:$20,MATCH(AA$89,$19:$19,0)),'Table A2 Economic Benefits'!AA127)</f>
        <v>0</v>
      </c>
      <c r="AB139" s="235">
        <f>IF(ISNUMBER(AB75),AB75/INDEX($20:$20,MATCH(AB$89,$19:$19,0)),'Table A2 Economic Benefits'!AB127)</f>
        <v>0</v>
      </c>
      <c r="AC139" s="235">
        <f>IF(ISNUMBER(AC75),AC75/INDEX($20:$20,MATCH(AC$89,$19:$19,0)),'Table A2 Economic Benefits'!AC127)</f>
        <v>0</v>
      </c>
      <c r="AD139" s="235">
        <f>IF(ISNUMBER(AD75),AD75/INDEX($20:$20,MATCH(AD$89,$19:$19,0)),'Table A2 Economic Benefits'!AD127)</f>
        <v>0</v>
      </c>
      <c r="AE139" s="235">
        <f>IF(ISNUMBER(AE75),AE75/INDEX($20:$20,MATCH(AE$89,$19:$19,0)),'Table A2 Economic Benefits'!AE127)</f>
        <v>0</v>
      </c>
      <c r="AF139" s="235">
        <f>IF(ISNUMBER(AF75),AF75/INDEX($20:$20,MATCH(AF$89,$19:$19,0)),'Table A2 Economic Benefits'!AF127)</f>
        <v>0</v>
      </c>
      <c r="AG139" s="235">
        <f>IF(ISNUMBER(AG75),AG75/INDEX($20:$20,MATCH(AG$89,$19:$19,0)),'Table A2 Economic Benefits'!AG127)</f>
        <v>0</v>
      </c>
      <c r="AH139" s="235">
        <f>IF(ISNUMBER(AH75),AH75/INDEX($20:$20,MATCH(AH$89,$19:$19,0)),'Table A2 Economic Benefits'!AH127)</f>
        <v>0</v>
      </c>
      <c r="AI139" s="235">
        <f>IF(ISNUMBER(AI75),AI75/INDEX($20:$20,MATCH(AI$89,$19:$19,0)),'Table A2 Economic Benefits'!AI127)</f>
        <v>0</v>
      </c>
      <c r="AJ139" s="235">
        <f>IF(ISNUMBER(AJ75),AJ75/INDEX($20:$20,MATCH(AJ$89,$19:$19,0)),'Table A2 Economic Benefits'!AJ127)</f>
        <v>0</v>
      </c>
      <c r="AK139" s="235">
        <f>IF(ISNUMBER(AK75),AK75/INDEX($20:$20,MATCH(AK$89,$19:$19,0)),'Table A2 Economic Benefits'!AK127)</f>
        <v>0</v>
      </c>
      <c r="AL139" s="235">
        <f>IF(ISNUMBER(AL75),AL75/INDEX($20:$20,MATCH(AL$89,$19:$19,0)),'Table A2 Economic Benefits'!AL127)</f>
        <v>0</v>
      </c>
      <c r="AM139" s="235">
        <f>IF(ISNUMBER(AM75),AM75/INDEX($20:$20,MATCH(AM$89,$19:$19,0)),'Table A2 Economic Benefits'!AM127)</f>
        <v>0</v>
      </c>
      <c r="AN139" s="235">
        <f>IF(ISNUMBER(AN75),AN75/INDEX($20:$20,MATCH(AN$89,$19:$19,0)),'Table A2 Economic Benefits'!AN127)</f>
        <v>0</v>
      </c>
      <c r="AO139" s="235">
        <f>IF(ISNUMBER(AO75),AO75/INDEX($20:$20,MATCH(AO$89,$19:$19,0)),'Table A2 Economic Benefits'!AO127)</f>
        <v>0</v>
      </c>
      <c r="AP139" s="235">
        <f>IF(ISNUMBER(AP75),AP75/INDEX($20:$20,MATCH(AP$89,$19:$19,0)),'Table A2 Economic Benefits'!AP127)</f>
        <v>0</v>
      </c>
      <c r="AQ139" s="235">
        <f>IF(ISNUMBER(AQ75),AQ75/INDEX($20:$20,MATCH(AQ$89,$19:$19,0)),'Table A2 Economic Benefits'!AQ127)</f>
        <v>0</v>
      </c>
      <c r="AR139" s="235">
        <f>IF(ISNUMBER(AR75),AR75/INDEX($20:$20,MATCH(AR$89,$19:$19,0)),'Table A2 Economic Benefits'!AR127)</f>
        <v>0</v>
      </c>
      <c r="AS139" s="235">
        <f>IF(ISNUMBER(AS75),AS75/INDEX($20:$20,MATCH(AS$89,$19:$19,0)),'Table A2 Economic Benefits'!AS127)</f>
        <v>0</v>
      </c>
      <c r="AT139" s="235">
        <f>IF(ISNUMBER(AT75),AT75/INDEX($20:$20,MATCH(AT$89,$19:$19,0)),'Table A2 Economic Benefits'!AT127)</f>
        <v>0</v>
      </c>
      <c r="AU139" s="235">
        <f>IF(ISNUMBER(AU75),AU75/INDEX($20:$20,MATCH(AU$89,$19:$19,0)),'Table A2 Economic Benefits'!AU127)</f>
        <v>0</v>
      </c>
      <c r="AV139" s="235">
        <f>IF(ISNUMBER(AV75),AV75/INDEX($20:$20,MATCH(AV$89,$19:$19,0)),'Table A2 Economic Benefits'!AV127)</f>
        <v>0</v>
      </c>
      <c r="AW139" s="235">
        <f>IF(ISNUMBER(AW75),AW75/INDEX($20:$20,MATCH(AW$89,$19:$19,0)),'Table A2 Economic Benefits'!AW127)</f>
        <v>0</v>
      </c>
      <c r="AX139" s="235">
        <f>IF(ISNUMBER(AX75),AX75/INDEX($20:$20,MATCH(AX$89,$19:$19,0)),'Table A2 Economic Benefits'!AX127)</f>
        <v>0</v>
      </c>
      <c r="AY139" s="235">
        <f>IF(ISNUMBER(AY75),AY75/INDEX($20:$20,MATCH(AY$89,$19:$19,0)),'Table A2 Economic Benefits'!AY127)</f>
        <v>0</v>
      </c>
      <c r="AZ139" s="235">
        <f>IF(ISNUMBER(AZ75),AZ75/INDEX($20:$20,MATCH(AZ$89,$19:$19,0)),'Table A2 Economic Benefits'!AZ127)</f>
        <v>0</v>
      </c>
      <c r="BA139" s="235">
        <f>IF(ISNUMBER(BA75),BA75/INDEX($20:$20,MATCH(BA$89,$19:$19,0)),'Table A2 Economic Benefits'!BA127)</f>
        <v>0</v>
      </c>
      <c r="BB139" s="235">
        <f>IF(ISNUMBER(BB75),BB75/INDEX($20:$20,MATCH(BB$89,$19:$19,0)),'Table A2 Economic Benefits'!BB127)</f>
        <v>0</v>
      </c>
      <c r="BC139" s="235">
        <f>IF(ISNUMBER(BC75),BC75/INDEX($20:$20,MATCH(BC$89,$19:$19,0)),'Table A2 Economic Benefits'!BC127)</f>
        <v>0</v>
      </c>
      <c r="BD139" s="235">
        <f>IF(ISNUMBER(BD75),BD75/INDEX($20:$20,MATCH(BD$89,$19:$19,0)),'Table A2 Economic Benefits'!BD127)</f>
        <v>0</v>
      </c>
      <c r="BE139" s="235">
        <f>IF(ISNUMBER(BE75),BE75/INDEX($20:$20,MATCH(BE$89,$19:$19,0)),'Table A2 Economic Benefits'!BE127)</f>
        <v>0</v>
      </c>
      <c r="BF139" s="235">
        <f>IF(ISNUMBER(BF75),BF75/INDEX($20:$20,MATCH(BF$89,$19:$19,0)),'Table A2 Economic Benefits'!BF127)</f>
        <v>0</v>
      </c>
      <c r="BG139" s="235">
        <f>IF(ISNUMBER(BG75),BG75/INDEX($20:$20,MATCH(BG$89,$19:$19,0)),'Table A2 Economic Benefits'!BG127)</f>
        <v>0</v>
      </c>
      <c r="BH139" s="235">
        <f>IF(ISNUMBER(BH75),BH75/INDEX($20:$20,MATCH(BH$89,$19:$19,0)),'Table A2 Economic Benefits'!BH127)</f>
        <v>0</v>
      </c>
      <c r="BI139" s="235">
        <f>IF(ISNUMBER(BI75),BI75/INDEX($20:$20,MATCH(BI$89,$19:$19,0)),'Table A2 Economic Benefits'!BI127)</f>
        <v>0</v>
      </c>
      <c r="BJ139" s="235">
        <f>IF(ISNUMBER(BJ75),BJ75/INDEX($20:$20,MATCH(BJ$89,$19:$19,0)),'Table A2 Economic Benefits'!BJ127)</f>
        <v>0</v>
      </c>
      <c r="BK139" s="235">
        <f>IF(ISNUMBER(BK75),BK75/INDEX($20:$20,MATCH(BK$89,$19:$19,0)),'Table A2 Economic Benefits'!BK127)</f>
        <v>0</v>
      </c>
      <c r="BL139" s="235">
        <f>IF(ISNUMBER(BL75),BL75/INDEX($20:$20,MATCH(BL$89,$19:$19,0)),'Table A2 Economic Benefits'!BL127)</f>
        <v>0</v>
      </c>
      <c r="BM139" s="235">
        <f>IF(ISNUMBER(BM75),BM75/INDEX($20:$20,MATCH(BM$89,$19:$19,0)),'Table A2 Economic Benefits'!BM127)</f>
        <v>0</v>
      </c>
      <c r="BN139" s="235">
        <f>IF(ISNUMBER(BN75),BN75/INDEX($20:$20,MATCH(BN$89,$19:$19,0)),'Table A2 Economic Benefits'!BN127)</f>
        <v>0</v>
      </c>
    </row>
    <row r="140" spans="3:66" x14ac:dyDescent="0.4">
      <c r="C140" s="103" t="str">
        <f t="shared" si="27"/>
        <v>&lt;Select&gt;</v>
      </c>
      <c r="D140" s="103" t="str">
        <f t="shared" si="27"/>
        <v>&lt;Select&gt;</v>
      </c>
      <c r="E140" s="103" t="str">
        <f t="shared" si="28"/>
        <v/>
      </c>
      <c r="F140" s="103" t="str">
        <f t="shared" si="28"/>
        <v>&lt;Select&gt;</v>
      </c>
      <c r="G140" s="235">
        <f>IF(ISNUMBER(G76),G76/INDEX($20:$20,MATCH(G$89,$19:$19,0)),'Table A2 Economic Benefits'!G128)</f>
        <v>0</v>
      </c>
      <c r="H140" s="235">
        <f>IF(ISNUMBER(H76),H76/INDEX($20:$20,MATCH(H$89,$19:$19,0)),'Table A2 Economic Benefits'!H128)</f>
        <v>0</v>
      </c>
      <c r="I140" s="235">
        <f>IF(ISNUMBER(I76),I76/INDEX($20:$20,MATCH(I$89,$19:$19,0)),'Table A2 Economic Benefits'!I128)</f>
        <v>0</v>
      </c>
      <c r="J140" s="235">
        <f>IF(ISNUMBER(J76),J76/INDEX($20:$20,MATCH(J$89,$19:$19,0)),'Table A2 Economic Benefits'!J128)</f>
        <v>0</v>
      </c>
      <c r="K140" s="235">
        <f>IF(ISNUMBER(K76),K76/INDEX($20:$20,MATCH(K$89,$19:$19,0)),'Table A2 Economic Benefits'!K128)</f>
        <v>0</v>
      </c>
      <c r="L140" s="235">
        <f>IF(ISNUMBER(L76),L76/INDEX($20:$20,MATCH(L$89,$19:$19,0)),'Table A2 Economic Benefits'!L128)</f>
        <v>0</v>
      </c>
      <c r="M140" s="235">
        <f>IF(ISNUMBER(M76),M76/INDEX($20:$20,MATCH(M$89,$19:$19,0)),'Table A2 Economic Benefits'!M128)</f>
        <v>0</v>
      </c>
      <c r="N140" s="235">
        <f>IF(ISNUMBER(N76),N76/INDEX($20:$20,MATCH(N$89,$19:$19,0)),'Table A2 Economic Benefits'!N128)</f>
        <v>0</v>
      </c>
      <c r="O140" s="235">
        <f>IF(ISNUMBER(O76),O76/INDEX($20:$20,MATCH(O$89,$19:$19,0)),'Table A2 Economic Benefits'!O128)</f>
        <v>0</v>
      </c>
      <c r="P140" s="235">
        <f>IF(ISNUMBER(P76),P76/INDEX($20:$20,MATCH(P$89,$19:$19,0)),'Table A2 Economic Benefits'!P128)</f>
        <v>0</v>
      </c>
      <c r="Q140" s="235">
        <f>IF(ISNUMBER(Q76),Q76/INDEX($20:$20,MATCH(Q$89,$19:$19,0)),'Table A2 Economic Benefits'!Q128)</f>
        <v>0</v>
      </c>
      <c r="R140" s="235">
        <f>IF(ISNUMBER(R76),R76/INDEX($20:$20,MATCH(R$89,$19:$19,0)),'Table A2 Economic Benefits'!R128)</f>
        <v>0</v>
      </c>
      <c r="S140" s="235">
        <f>IF(ISNUMBER(S76),S76/INDEX($20:$20,MATCH(S$89,$19:$19,0)),'Table A2 Economic Benefits'!S128)</f>
        <v>0</v>
      </c>
      <c r="T140" s="235">
        <f>IF(ISNUMBER(T76),T76/INDEX($20:$20,MATCH(T$89,$19:$19,0)),'Table A2 Economic Benefits'!T128)</f>
        <v>0</v>
      </c>
      <c r="U140" s="235">
        <f>IF(ISNUMBER(U76),U76/INDEX($20:$20,MATCH(U$89,$19:$19,0)),'Table A2 Economic Benefits'!U128)</f>
        <v>0</v>
      </c>
      <c r="V140" s="235">
        <f>IF(ISNUMBER(V76),V76/INDEX($20:$20,MATCH(V$89,$19:$19,0)),'Table A2 Economic Benefits'!V128)</f>
        <v>0</v>
      </c>
      <c r="W140" s="235">
        <f>IF(ISNUMBER(W76),W76/INDEX($20:$20,MATCH(W$89,$19:$19,0)),'Table A2 Economic Benefits'!W128)</f>
        <v>0</v>
      </c>
      <c r="X140" s="235">
        <f>IF(ISNUMBER(X76),X76/INDEX($20:$20,MATCH(X$89,$19:$19,0)),'Table A2 Economic Benefits'!X128)</f>
        <v>0</v>
      </c>
      <c r="Y140" s="235">
        <f>IF(ISNUMBER(Y76),Y76/INDEX($20:$20,MATCH(Y$89,$19:$19,0)),'Table A2 Economic Benefits'!Y128)</f>
        <v>0</v>
      </c>
      <c r="Z140" s="235">
        <f>IF(ISNUMBER(Z76),Z76/INDEX($20:$20,MATCH(Z$89,$19:$19,0)),'Table A2 Economic Benefits'!Z128)</f>
        <v>0</v>
      </c>
      <c r="AA140" s="235">
        <f>IF(ISNUMBER(AA76),AA76/INDEX($20:$20,MATCH(AA$89,$19:$19,0)),'Table A2 Economic Benefits'!AA128)</f>
        <v>0</v>
      </c>
      <c r="AB140" s="235">
        <f>IF(ISNUMBER(AB76),AB76/INDEX($20:$20,MATCH(AB$89,$19:$19,0)),'Table A2 Economic Benefits'!AB128)</f>
        <v>0</v>
      </c>
      <c r="AC140" s="235">
        <f>IF(ISNUMBER(AC76),AC76/INDEX($20:$20,MATCH(AC$89,$19:$19,0)),'Table A2 Economic Benefits'!AC128)</f>
        <v>0</v>
      </c>
      <c r="AD140" s="235">
        <f>IF(ISNUMBER(AD76),AD76/INDEX($20:$20,MATCH(AD$89,$19:$19,0)),'Table A2 Economic Benefits'!AD128)</f>
        <v>0</v>
      </c>
      <c r="AE140" s="235">
        <f>IF(ISNUMBER(AE76),AE76/INDEX($20:$20,MATCH(AE$89,$19:$19,0)),'Table A2 Economic Benefits'!AE128)</f>
        <v>0</v>
      </c>
      <c r="AF140" s="235">
        <f>IF(ISNUMBER(AF76),AF76/INDEX($20:$20,MATCH(AF$89,$19:$19,0)),'Table A2 Economic Benefits'!AF128)</f>
        <v>0</v>
      </c>
      <c r="AG140" s="235">
        <f>IF(ISNUMBER(AG76),AG76/INDEX($20:$20,MATCH(AG$89,$19:$19,0)),'Table A2 Economic Benefits'!AG128)</f>
        <v>0</v>
      </c>
      <c r="AH140" s="235">
        <f>IF(ISNUMBER(AH76),AH76/INDEX($20:$20,MATCH(AH$89,$19:$19,0)),'Table A2 Economic Benefits'!AH128)</f>
        <v>0</v>
      </c>
      <c r="AI140" s="235">
        <f>IF(ISNUMBER(AI76),AI76/INDEX($20:$20,MATCH(AI$89,$19:$19,0)),'Table A2 Economic Benefits'!AI128)</f>
        <v>0</v>
      </c>
      <c r="AJ140" s="235">
        <f>IF(ISNUMBER(AJ76),AJ76/INDEX($20:$20,MATCH(AJ$89,$19:$19,0)),'Table A2 Economic Benefits'!AJ128)</f>
        <v>0</v>
      </c>
      <c r="AK140" s="235">
        <f>IF(ISNUMBER(AK76),AK76/INDEX($20:$20,MATCH(AK$89,$19:$19,0)),'Table A2 Economic Benefits'!AK128)</f>
        <v>0</v>
      </c>
      <c r="AL140" s="235">
        <f>IF(ISNUMBER(AL76),AL76/INDEX($20:$20,MATCH(AL$89,$19:$19,0)),'Table A2 Economic Benefits'!AL128)</f>
        <v>0</v>
      </c>
      <c r="AM140" s="235">
        <f>IF(ISNUMBER(AM76),AM76/INDEX($20:$20,MATCH(AM$89,$19:$19,0)),'Table A2 Economic Benefits'!AM128)</f>
        <v>0</v>
      </c>
      <c r="AN140" s="235">
        <f>IF(ISNUMBER(AN76),AN76/INDEX($20:$20,MATCH(AN$89,$19:$19,0)),'Table A2 Economic Benefits'!AN128)</f>
        <v>0</v>
      </c>
      <c r="AO140" s="235">
        <f>IF(ISNUMBER(AO76),AO76/INDEX($20:$20,MATCH(AO$89,$19:$19,0)),'Table A2 Economic Benefits'!AO128)</f>
        <v>0</v>
      </c>
      <c r="AP140" s="235">
        <f>IF(ISNUMBER(AP76),AP76/INDEX($20:$20,MATCH(AP$89,$19:$19,0)),'Table A2 Economic Benefits'!AP128)</f>
        <v>0</v>
      </c>
      <c r="AQ140" s="235">
        <f>IF(ISNUMBER(AQ76),AQ76/INDEX($20:$20,MATCH(AQ$89,$19:$19,0)),'Table A2 Economic Benefits'!AQ128)</f>
        <v>0</v>
      </c>
      <c r="AR140" s="235">
        <f>IF(ISNUMBER(AR76),AR76/INDEX($20:$20,MATCH(AR$89,$19:$19,0)),'Table A2 Economic Benefits'!AR128)</f>
        <v>0</v>
      </c>
      <c r="AS140" s="235">
        <f>IF(ISNUMBER(AS76),AS76/INDEX($20:$20,MATCH(AS$89,$19:$19,0)),'Table A2 Economic Benefits'!AS128)</f>
        <v>0</v>
      </c>
      <c r="AT140" s="235">
        <f>IF(ISNUMBER(AT76),AT76/INDEX($20:$20,MATCH(AT$89,$19:$19,0)),'Table A2 Economic Benefits'!AT128)</f>
        <v>0</v>
      </c>
      <c r="AU140" s="235">
        <f>IF(ISNUMBER(AU76),AU76/INDEX($20:$20,MATCH(AU$89,$19:$19,0)),'Table A2 Economic Benefits'!AU128)</f>
        <v>0</v>
      </c>
      <c r="AV140" s="235">
        <f>IF(ISNUMBER(AV76),AV76/INDEX($20:$20,MATCH(AV$89,$19:$19,0)),'Table A2 Economic Benefits'!AV128)</f>
        <v>0</v>
      </c>
      <c r="AW140" s="235">
        <f>IF(ISNUMBER(AW76),AW76/INDEX($20:$20,MATCH(AW$89,$19:$19,0)),'Table A2 Economic Benefits'!AW128)</f>
        <v>0</v>
      </c>
      <c r="AX140" s="235">
        <f>IF(ISNUMBER(AX76),AX76/INDEX($20:$20,MATCH(AX$89,$19:$19,0)),'Table A2 Economic Benefits'!AX128)</f>
        <v>0</v>
      </c>
      <c r="AY140" s="235">
        <f>IF(ISNUMBER(AY76),AY76/INDEX($20:$20,MATCH(AY$89,$19:$19,0)),'Table A2 Economic Benefits'!AY128)</f>
        <v>0</v>
      </c>
      <c r="AZ140" s="235">
        <f>IF(ISNUMBER(AZ76),AZ76/INDEX($20:$20,MATCH(AZ$89,$19:$19,0)),'Table A2 Economic Benefits'!AZ128)</f>
        <v>0</v>
      </c>
      <c r="BA140" s="235">
        <f>IF(ISNUMBER(BA76),BA76/INDEX($20:$20,MATCH(BA$89,$19:$19,0)),'Table A2 Economic Benefits'!BA128)</f>
        <v>0</v>
      </c>
      <c r="BB140" s="235">
        <f>IF(ISNUMBER(BB76),BB76/INDEX($20:$20,MATCH(BB$89,$19:$19,0)),'Table A2 Economic Benefits'!BB128)</f>
        <v>0</v>
      </c>
      <c r="BC140" s="235">
        <f>IF(ISNUMBER(BC76),BC76/INDEX($20:$20,MATCH(BC$89,$19:$19,0)),'Table A2 Economic Benefits'!BC128)</f>
        <v>0</v>
      </c>
      <c r="BD140" s="235">
        <f>IF(ISNUMBER(BD76),BD76/INDEX($20:$20,MATCH(BD$89,$19:$19,0)),'Table A2 Economic Benefits'!BD128)</f>
        <v>0</v>
      </c>
      <c r="BE140" s="235">
        <f>IF(ISNUMBER(BE76),BE76/INDEX($20:$20,MATCH(BE$89,$19:$19,0)),'Table A2 Economic Benefits'!BE128)</f>
        <v>0</v>
      </c>
      <c r="BF140" s="235">
        <f>IF(ISNUMBER(BF76),BF76/INDEX($20:$20,MATCH(BF$89,$19:$19,0)),'Table A2 Economic Benefits'!BF128)</f>
        <v>0</v>
      </c>
      <c r="BG140" s="235">
        <f>IF(ISNUMBER(BG76),BG76/INDEX($20:$20,MATCH(BG$89,$19:$19,0)),'Table A2 Economic Benefits'!BG128)</f>
        <v>0</v>
      </c>
      <c r="BH140" s="235">
        <f>IF(ISNUMBER(BH76),BH76/INDEX($20:$20,MATCH(BH$89,$19:$19,0)),'Table A2 Economic Benefits'!BH128)</f>
        <v>0</v>
      </c>
      <c r="BI140" s="235">
        <f>IF(ISNUMBER(BI76),BI76/INDEX($20:$20,MATCH(BI$89,$19:$19,0)),'Table A2 Economic Benefits'!BI128)</f>
        <v>0</v>
      </c>
      <c r="BJ140" s="235">
        <f>IF(ISNUMBER(BJ76),BJ76/INDEX($20:$20,MATCH(BJ$89,$19:$19,0)),'Table A2 Economic Benefits'!BJ128)</f>
        <v>0</v>
      </c>
      <c r="BK140" s="235">
        <f>IF(ISNUMBER(BK76),BK76/INDEX($20:$20,MATCH(BK$89,$19:$19,0)),'Table A2 Economic Benefits'!BK128)</f>
        <v>0</v>
      </c>
      <c r="BL140" s="235">
        <f>IF(ISNUMBER(BL76),BL76/INDEX($20:$20,MATCH(BL$89,$19:$19,0)),'Table A2 Economic Benefits'!BL128)</f>
        <v>0</v>
      </c>
      <c r="BM140" s="235">
        <f>IF(ISNUMBER(BM76),BM76/INDEX($20:$20,MATCH(BM$89,$19:$19,0)),'Table A2 Economic Benefits'!BM128)</f>
        <v>0</v>
      </c>
      <c r="BN140" s="235">
        <f>IF(ISNUMBER(BN76),BN76/INDEX($20:$20,MATCH(BN$89,$19:$19,0)),'Table A2 Economic Benefits'!BN128)</f>
        <v>0</v>
      </c>
    </row>
    <row r="141" spans="3:66" x14ac:dyDescent="0.4">
      <c r="C141" s="103" t="str">
        <f t="shared" si="27"/>
        <v>&lt;Select&gt;</v>
      </c>
      <c r="D141" s="103" t="str">
        <f t="shared" si="27"/>
        <v>&lt;Select&gt;</v>
      </c>
      <c r="E141" s="103" t="str">
        <f t="shared" si="28"/>
        <v/>
      </c>
      <c r="F141" s="103" t="str">
        <f t="shared" si="28"/>
        <v>&lt;Select&gt;</v>
      </c>
      <c r="G141" s="235">
        <f>IF(ISNUMBER(G77),G77/INDEX($20:$20,MATCH(G$89,$19:$19,0)),'Table A2 Economic Benefits'!G129)</f>
        <v>0</v>
      </c>
      <c r="H141" s="235">
        <f>IF(ISNUMBER(H77),H77/INDEX($20:$20,MATCH(H$89,$19:$19,0)),'Table A2 Economic Benefits'!H129)</f>
        <v>0</v>
      </c>
      <c r="I141" s="235">
        <f>IF(ISNUMBER(I77),I77/INDEX($20:$20,MATCH(I$89,$19:$19,0)),'Table A2 Economic Benefits'!I129)</f>
        <v>0</v>
      </c>
      <c r="J141" s="235">
        <f>IF(ISNUMBER(J77),J77/INDEX($20:$20,MATCH(J$89,$19:$19,0)),'Table A2 Economic Benefits'!J129)</f>
        <v>0</v>
      </c>
      <c r="K141" s="235">
        <f>IF(ISNUMBER(K77),K77/INDEX($20:$20,MATCH(K$89,$19:$19,0)),'Table A2 Economic Benefits'!K129)</f>
        <v>0</v>
      </c>
      <c r="L141" s="235">
        <f>IF(ISNUMBER(L77),L77/INDEX($20:$20,MATCH(L$89,$19:$19,0)),'Table A2 Economic Benefits'!L129)</f>
        <v>0</v>
      </c>
      <c r="M141" s="235">
        <f>IF(ISNUMBER(M77),M77/INDEX($20:$20,MATCH(M$89,$19:$19,0)),'Table A2 Economic Benefits'!M129)</f>
        <v>0</v>
      </c>
      <c r="N141" s="235">
        <f>IF(ISNUMBER(N77),N77/INDEX($20:$20,MATCH(N$89,$19:$19,0)),'Table A2 Economic Benefits'!N129)</f>
        <v>0</v>
      </c>
      <c r="O141" s="235">
        <f>IF(ISNUMBER(O77),O77/INDEX($20:$20,MATCH(O$89,$19:$19,0)),'Table A2 Economic Benefits'!O129)</f>
        <v>0</v>
      </c>
      <c r="P141" s="235">
        <f>IF(ISNUMBER(P77),P77/INDEX($20:$20,MATCH(P$89,$19:$19,0)),'Table A2 Economic Benefits'!P129)</f>
        <v>0</v>
      </c>
      <c r="Q141" s="235">
        <f>IF(ISNUMBER(Q77),Q77/INDEX($20:$20,MATCH(Q$89,$19:$19,0)),'Table A2 Economic Benefits'!Q129)</f>
        <v>0</v>
      </c>
      <c r="R141" s="235">
        <f>IF(ISNUMBER(R77),R77/INDEX($20:$20,MATCH(R$89,$19:$19,0)),'Table A2 Economic Benefits'!R129)</f>
        <v>0</v>
      </c>
      <c r="S141" s="235">
        <f>IF(ISNUMBER(S77),S77/INDEX($20:$20,MATCH(S$89,$19:$19,0)),'Table A2 Economic Benefits'!S129)</f>
        <v>0</v>
      </c>
      <c r="T141" s="235">
        <f>IF(ISNUMBER(T77),T77/INDEX($20:$20,MATCH(T$89,$19:$19,0)),'Table A2 Economic Benefits'!T129)</f>
        <v>0</v>
      </c>
      <c r="U141" s="235">
        <f>IF(ISNUMBER(U77),U77/INDEX($20:$20,MATCH(U$89,$19:$19,0)),'Table A2 Economic Benefits'!U129)</f>
        <v>0</v>
      </c>
      <c r="V141" s="235">
        <f>IF(ISNUMBER(V77),V77/INDEX($20:$20,MATCH(V$89,$19:$19,0)),'Table A2 Economic Benefits'!V129)</f>
        <v>0</v>
      </c>
      <c r="W141" s="235">
        <f>IF(ISNUMBER(W77),W77/INDEX($20:$20,MATCH(W$89,$19:$19,0)),'Table A2 Economic Benefits'!W129)</f>
        <v>0</v>
      </c>
      <c r="X141" s="235">
        <f>IF(ISNUMBER(X77),X77/INDEX($20:$20,MATCH(X$89,$19:$19,0)),'Table A2 Economic Benefits'!X129)</f>
        <v>0</v>
      </c>
      <c r="Y141" s="235">
        <f>IF(ISNUMBER(Y77),Y77/INDEX($20:$20,MATCH(Y$89,$19:$19,0)),'Table A2 Economic Benefits'!Y129)</f>
        <v>0</v>
      </c>
      <c r="Z141" s="235">
        <f>IF(ISNUMBER(Z77),Z77/INDEX($20:$20,MATCH(Z$89,$19:$19,0)),'Table A2 Economic Benefits'!Z129)</f>
        <v>0</v>
      </c>
      <c r="AA141" s="235">
        <f>IF(ISNUMBER(AA77),AA77/INDEX($20:$20,MATCH(AA$89,$19:$19,0)),'Table A2 Economic Benefits'!AA129)</f>
        <v>0</v>
      </c>
      <c r="AB141" s="235">
        <f>IF(ISNUMBER(AB77),AB77/INDEX($20:$20,MATCH(AB$89,$19:$19,0)),'Table A2 Economic Benefits'!AB129)</f>
        <v>0</v>
      </c>
      <c r="AC141" s="235">
        <f>IF(ISNUMBER(AC77),AC77/INDEX($20:$20,MATCH(AC$89,$19:$19,0)),'Table A2 Economic Benefits'!AC129)</f>
        <v>0</v>
      </c>
      <c r="AD141" s="235">
        <f>IF(ISNUMBER(AD77),AD77/INDEX($20:$20,MATCH(AD$89,$19:$19,0)),'Table A2 Economic Benefits'!AD129)</f>
        <v>0</v>
      </c>
      <c r="AE141" s="235">
        <f>IF(ISNUMBER(AE77),AE77/INDEX($20:$20,MATCH(AE$89,$19:$19,0)),'Table A2 Economic Benefits'!AE129)</f>
        <v>0</v>
      </c>
      <c r="AF141" s="235">
        <f>IF(ISNUMBER(AF77),AF77/INDEX($20:$20,MATCH(AF$89,$19:$19,0)),'Table A2 Economic Benefits'!AF129)</f>
        <v>0</v>
      </c>
      <c r="AG141" s="235">
        <f>IF(ISNUMBER(AG77),AG77/INDEX($20:$20,MATCH(AG$89,$19:$19,0)),'Table A2 Economic Benefits'!AG129)</f>
        <v>0</v>
      </c>
      <c r="AH141" s="235">
        <f>IF(ISNUMBER(AH77),AH77/INDEX($20:$20,MATCH(AH$89,$19:$19,0)),'Table A2 Economic Benefits'!AH129)</f>
        <v>0</v>
      </c>
      <c r="AI141" s="235">
        <f>IF(ISNUMBER(AI77),AI77/INDEX($20:$20,MATCH(AI$89,$19:$19,0)),'Table A2 Economic Benefits'!AI129)</f>
        <v>0</v>
      </c>
      <c r="AJ141" s="235">
        <f>IF(ISNUMBER(AJ77),AJ77/INDEX($20:$20,MATCH(AJ$89,$19:$19,0)),'Table A2 Economic Benefits'!AJ129)</f>
        <v>0</v>
      </c>
      <c r="AK141" s="235">
        <f>IF(ISNUMBER(AK77),AK77/INDEX($20:$20,MATCH(AK$89,$19:$19,0)),'Table A2 Economic Benefits'!AK129)</f>
        <v>0</v>
      </c>
      <c r="AL141" s="235">
        <f>IF(ISNUMBER(AL77),AL77/INDEX($20:$20,MATCH(AL$89,$19:$19,0)),'Table A2 Economic Benefits'!AL129)</f>
        <v>0</v>
      </c>
      <c r="AM141" s="235">
        <f>IF(ISNUMBER(AM77),AM77/INDEX($20:$20,MATCH(AM$89,$19:$19,0)),'Table A2 Economic Benefits'!AM129)</f>
        <v>0</v>
      </c>
      <c r="AN141" s="235">
        <f>IF(ISNUMBER(AN77),AN77/INDEX($20:$20,MATCH(AN$89,$19:$19,0)),'Table A2 Economic Benefits'!AN129)</f>
        <v>0</v>
      </c>
      <c r="AO141" s="235">
        <f>IF(ISNUMBER(AO77),AO77/INDEX($20:$20,MATCH(AO$89,$19:$19,0)),'Table A2 Economic Benefits'!AO129)</f>
        <v>0</v>
      </c>
      <c r="AP141" s="235">
        <f>IF(ISNUMBER(AP77),AP77/INDEX($20:$20,MATCH(AP$89,$19:$19,0)),'Table A2 Economic Benefits'!AP129)</f>
        <v>0</v>
      </c>
      <c r="AQ141" s="235">
        <f>IF(ISNUMBER(AQ77),AQ77/INDEX($20:$20,MATCH(AQ$89,$19:$19,0)),'Table A2 Economic Benefits'!AQ129)</f>
        <v>0</v>
      </c>
      <c r="AR141" s="235">
        <f>IF(ISNUMBER(AR77),AR77/INDEX($20:$20,MATCH(AR$89,$19:$19,0)),'Table A2 Economic Benefits'!AR129)</f>
        <v>0</v>
      </c>
      <c r="AS141" s="235">
        <f>IF(ISNUMBER(AS77),AS77/INDEX($20:$20,MATCH(AS$89,$19:$19,0)),'Table A2 Economic Benefits'!AS129)</f>
        <v>0</v>
      </c>
      <c r="AT141" s="235">
        <f>IF(ISNUMBER(AT77),AT77/INDEX($20:$20,MATCH(AT$89,$19:$19,0)),'Table A2 Economic Benefits'!AT129)</f>
        <v>0</v>
      </c>
      <c r="AU141" s="235">
        <f>IF(ISNUMBER(AU77),AU77/INDEX($20:$20,MATCH(AU$89,$19:$19,0)),'Table A2 Economic Benefits'!AU129)</f>
        <v>0</v>
      </c>
      <c r="AV141" s="235">
        <f>IF(ISNUMBER(AV77),AV77/INDEX($20:$20,MATCH(AV$89,$19:$19,0)),'Table A2 Economic Benefits'!AV129)</f>
        <v>0</v>
      </c>
      <c r="AW141" s="235">
        <f>IF(ISNUMBER(AW77),AW77/INDEX($20:$20,MATCH(AW$89,$19:$19,0)),'Table A2 Economic Benefits'!AW129)</f>
        <v>0</v>
      </c>
      <c r="AX141" s="235">
        <f>IF(ISNUMBER(AX77),AX77/INDEX($20:$20,MATCH(AX$89,$19:$19,0)),'Table A2 Economic Benefits'!AX129)</f>
        <v>0</v>
      </c>
      <c r="AY141" s="235">
        <f>IF(ISNUMBER(AY77),AY77/INDEX($20:$20,MATCH(AY$89,$19:$19,0)),'Table A2 Economic Benefits'!AY129)</f>
        <v>0</v>
      </c>
      <c r="AZ141" s="235">
        <f>IF(ISNUMBER(AZ77),AZ77/INDEX($20:$20,MATCH(AZ$89,$19:$19,0)),'Table A2 Economic Benefits'!AZ129)</f>
        <v>0</v>
      </c>
      <c r="BA141" s="235">
        <f>IF(ISNUMBER(BA77),BA77/INDEX($20:$20,MATCH(BA$89,$19:$19,0)),'Table A2 Economic Benefits'!BA129)</f>
        <v>0</v>
      </c>
      <c r="BB141" s="235">
        <f>IF(ISNUMBER(BB77),BB77/INDEX($20:$20,MATCH(BB$89,$19:$19,0)),'Table A2 Economic Benefits'!BB129)</f>
        <v>0</v>
      </c>
      <c r="BC141" s="235">
        <f>IF(ISNUMBER(BC77),BC77/INDEX($20:$20,MATCH(BC$89,$19:$19,0)),'Table A2 Economic Benefits'!BC129)</f>
        <v>0</v>
      </c>
      <c r="BD141" s="235">
        <f>IF(ISNUMBER(BD77),BD77/INDEX($20:$20,MATCH(BD$89,$19:$19,0)),'Table A2 Economic Benefits'!BD129)</f>
        <v>0</v>
      </c>
      <c r="BE141" s="235">
        <f>IF(ISNUMBER(BE77),BE77/INDEX($20:$20,MATCH(BE$89,$19:$19,0)),'Table A2 Economic Benefits'!BE129)</f>
        <v>0</v>
      </c>
      <c r="BF141" s="235">
        <f>IF(ISNUMBER(BF77),BF77/INDEX($20:$20,MATCH(BF$89,$19:$19,0)),'Table A2 Economic Benefits'!BF129)</f>
        <v>0</v>
      </c>
      <c r="BG141" s="235">
        <f>IF(ISNUMBER(BG77),BG77/INDEX($20:$20,MATCH(BG$89,$19:$19,0)),'Table A2 Economic Benefits'!BG129)</f>
        <v>0</v>
      </c>
      <c r="BH141" s="235">
        <f>IF(ISNUMBER(BH77),BH77/INDEX($20:$20,MATCH(BH$89,$19:$19,0)),'Table A2 Economic Benefits'!BH129)</f>
        <v>0</v>
      </c>
      <c r="BI141" s="235">
        <f>IF(ISNUMBER(BI77),BI77/INDEX($20:$20,MATCH(BI$89,$19:$19,0)),'Table A2 Economic Benefits'!BI129)</f>
        <v>0</v>
      </c>
      <c r="BJ141" s="235">
        <f>IF(ISNUMBER(BJ77),BJ77/INDEX($20:$20,MATCH(BJ$89,$19:$19,0)),'Table A2 Economic Benefits'!BJ129)</f>
        <v>0</v>
      </c>
      <c r="BK141" s="235">
        <f>IF(ISNUMBER(BK77),BK77/INDEX($20:$20,MATCH(BK$89,$19:$19,0)),'Table A2 Economic Benefits'!BK129)</f>
        <v>0</v>
      </c>
      <c r="BL141" s="235">
        <f>IF(ISNUMBER(BL77),BL77/INDEX($20:$20,MATCH(BL$89,$19:$19,0)),'Table A2 Economic Benefits'!BL129)</f>
        <v>0</v>
      </c>
      <c r="BM141" s="235">
        <f>IF(ISNUMBER(BM77),BM77/INDEX($20:$20,MATCH(BM$89,$19:$19,0)),'Table A2 Economic Benefits'!BM129)</f>
        <v>0</v>
      </c>
      <c r="BN141" s="235">
        <f>IF(ISNUMBER(BN77),BN77/INDEX($20:$20,MATCH(BN$89,$19:$19,0)),'Table A2 Economic Benefits'!BN129)</f>
        <v>0</v>
      </c>
    </row>
    <row r="142" spans="3:66" x14ac:dyDescent="0.4">
      <c r="C142" s="103" t="str">
        <f t="shared" si="27"/>
        <v>&lt;Select&gt;</v>
      </c>
      <c r="D142" s="103" t="str">
        <f t="shared" si="27"/>
        <v>&lt;Select&gt;</v>
      </c>
      <c r="E142" s="103" t="str">
        <f t="shared" si="28"/>
        <v/>
      </c>
      <c r="F142" s="103" t="str">
        <f t="shared" si="28"/>
        <v>&lt;Select&gt;</v>
      </c>
      <c r="G142" s="235">
        <f>IF(ISNUMBER(G78),G78/INDEX($20:$20,MATCH(G$89,$19:$19,0)),'Table A2 Economic Benefits'!G130)</f>
        <v>0</v>
      </c>
      <c r="H142" s="235">
        <f>IF(ISNUMBER(H78),H78/INDEX($20:$20,MATCH(H$89,$19:$19,0)),'Table A2 Economic Benefits'!H130)</f>
        <v>0</v>
      </c>
      <c r="I142" s="235">
        <f>IF(ISNUMBER(I78),I78/INDEX($20:$20,MATCH(I$89,$19:$19,0)),'Table A2 Economic Benefits'!I130)</f>
        <v>0</v>
      </c>
      <c r="J142" s="235">
        <f>IF(ISNUMBER(J78),J78/INDEX($20:$20,MATCH(J$89,$19:$19,0)),'Table A2 Economic Benefits'!J130)</f>
        <v>0</v>
      </c>
      <c r="K142" s="235">
        <f>IF(ISNUMBER(K78),K78/INDEX($20:$20,MATCH(K$89,$19:$19,0)),'Table A2 Economic Benefits'!K130)</f>
        <v>0</v>
      </c>
      <c r="L142" s="235">
        <f>IF(ISNUMBER(L78),L78/INDEX($20:$20,MATCH(L$89,$19:$19,0)),'Table A2 Economic Benefits'!L130)</f>
        <v>0</v>
      </c>
      <c r="M142" s="235">
        <f>IF(ISNUMBER(M78),M78/INDEX($20:$20,MATCH(M$89,$19:$19,0)),'Table A2 Economic Benefits'!M130)</f>
        <v>0</v>
      </c>
      <c r="N142" s="235">
        <f>IF(ISNUMBER(N78),N78/INDEX($20:$20,MATCH(N$89,$19:$19,0)),'Table A2 Economic Benefits'!N130)</f>
        <v>0</v>
      </c>
      <c r="O142" s="235">
        <f>IF(ISNUMBER(O78),O78/INDEX($20:$20,MATCH(O$89,$19:$19,0)),'Table A2 Economic Benefits'!O130)</f>
        <v>0</v>
      </c>
      <c r="P142" s="235">
        <f>IF(ISNUMBER(P78),P78/INDEX($20:$20,MATCH(P$89,$19:$19,0)),'Table A2 Economic Benefits'!P130)</f>
        <v>0</v>
      </c>
      <c r="Q142" s="235">
        <f>IF(ISNUMBER(Q78),Q78/INDEX($20:$20,MATCH(Q$89,$19:$19,0)),'Table A2 Economic Benefits'!Q130)</f>
        <v>0</v>
      </c>
      <c r="R142" s="235">
        <f>IF(ISNUMBER(R78),R78/INDEX($20:$20,MATCH(R$89,$19:$19,0)),'Table A2 Economic Benefits'!R130)</f>
        <v>0</v>
      </c>
      <c r="S142" s="235">
        <f>IF(ISNUMBER(S78),S78/INDEX($20:$20,MATCH(S$89,$19:$19,0)),'Table A2 Economic Benefits'!S130)</f>
        <v>0</v>
      </c>
      <c r="T142" s="235">
        <f>IF(ISNUMBER(T78),T78/INDEX($20:$20,MATCH(T$89,$19:$19,0)),'Table A2 Economic Benefits'!T130)</f>
        <v>0</v>
      </c>
      <c r="U142" s="235">
        <f>IF(ISNUMBER(U78),U78/INDEX($20:$20,MATCH(U$89,$19:$19,0)),'Table A2 Economic Benefits'!U130)</f>
        <v>0</v>
      </c>
      <c r="V142" s="235">
        <f>IF(ISNUMBER(V78),V78/INDEX($20:$20,MATCH(V$89,$19:$19,0)),'Table A2 Economic Benefits'!V130)</f>
        <v>0</v>
      </c>
      <c r="W142" s="235">
        <f>IF(ISNUMBER(W78),W78/INDEX($20:$20,MATCH(W$89,$19:$19,0)),'Table A2 Economic Benefits'!W130)</f>
        <v>0</v>
      </c>
      <c r="X142" s="235">
        <f>IF(ISNUMBER(X78),X78/INDEX($20:$20,MATCH(X$89,$19:$19,0)),'Table A2 Economic Benefits'!X130)</f>
        <v>0</v>
      </c>
      <c r="Y142" s="235">
        <f>IF(ISNUMBER(Y78),Y78/INDEX($20:$20,MATCH(Y$89,$19:$19,0)),'Table A2 Economic Benefits'!Y130)</f>
        <v>0</v>
      </c>
      <c r="Z142" s="235">
        <f>IF(ISNUMBER(Z78),Z78/INDEX($20:$20,MATCH(Z$89,$19:$19,0)),'Table A2 Economic Benefits'!Z130)</f>
        <v>0</v>
      </c>
      <c r="AA142" s="235">
        <f>IF(ISNUMBER(AA78),AA78/INDEX($20:$20,MATCH(AA$89,$19:$19,0)),'Table A2 Economic Benefits'!AA130)</f>
        <v>0</v>
      </c>
      <c r="AB142" s="235">
        <f>IF(ISNUMBER(AB78),AB78/INDEX($20:$20,MATCH(AB$89,$19:$19,0)),'Table A2 Economic Benefits'!AB130)</f>
        <v>0</v>
      </c>
      <c r="AC142" s="235">
        <f>IF(ISNUMBER(AC78),AC78/INDEX($20:$20,MATCH(AC$89,$19:$19,0)),'Table A2 Economic Benefits'!AC130)</f>
        <v>0</v>
      </c>
      <c r="AD142" s="235">
        <f>IF(ISNUMBER(AD78),AD78/INDEX($20:$20,MATCH(AD$89,$19:$19,0)),'Table A2 Economic Benefits'!AD130)</f>
        <v>0</v>
      </c>
      <c r="AE142" s="235">
        <f>IF(ISNUMBER(AE78),AE78/INDEX($20:$20,MATCH(AE$89,$19:$19,0)),'Table A2 Economic Benefits'!AE130)</f>
        <v>0</v>
      </c>
      <c r="AF142" s="235">
        <f>IF(ISNUMBER(AF78),AF78/INDEX($20:$20,MATCH(AF$89,$19:$19,0)),'Table A2 Economic Benefits'!AF130)</f>
        <v>0</v>
      </c>
      <c r="AG142" s="235">
        <f>IF(ISNUMBER(AG78),AG78/INDEX($20:$20,MATCH(AG$89,$19:$19,0)),'Table A2 Economic Benefits'!AG130)</f>
        <v>0</v>
      </c>
      <c r="AH142" s="235">
        <f>IF(ISNUMBER(AH78),AH78/INDEX($20:$20,MATCH(AH$89,$19:$19,0)),'Table A2 Economic Benefits'!AH130)</f>
        <v>0</v>
      </c>
      <c r="AI142" s="235">
        <f>IF(ISNUMBER(AI78),AI78/INDEX($20:$20,MATCH(AI$89,$19:$19,0)),'Table A2 Economic Benefits'!AI130)</f>
        <v>0</v>
      </c>
      <c r="AJ142" s="235">
        <f>IF(ISNUMBER(AJ78),AJ78/INDEX($20:$20,MATCH(AJ$89,$19:$19,0)),'Table A2 Economic Benefits'!AJ130)</f>
        <v>0</v>
      </c>
      <c r="AK142" s="235">
        <f>IF(ISNUMBER(AK78),AK78/INDEX($20:$20,MATCH(AK$89,$19:$19,0)),'Table A2 Economic Benefits'!AK130)</f>
        <v>0</v>
      </c>
      <c r="AL142" s="235">
        <f>IF(ISNUMBER(AL78),AL78/INDEX($20:$20,MATCH(AL$89,$19:$19,0)),'Table A2 Economic Benefits'!AL130)</f>
        <v>0</v>
      </c>
      <c r="AM142" s="235">
        <f>IF(ISNUMBER(AM78),AM78/INDEX($20:$20,MATCH(AM$89,$19:$19,0)),'Table A2 Economic Benefits'!AM130)</f>
        <v>0</v>
      </c>
      <c r="AN142" s="235">
        <f>IF(ISNUMBER(AN78),AN78/INDEX($20:$20,MATCH(AN$89,$19:$19,0)),'Table A2 Economic Benefits'!AN130)</f>
        <v>0</v>
      </c>
      <c r="AO142" s="235">
        <f>IF(ISNUMBER(AO78),AO78/INDEX($20:$20,MATCH(AO$89,$19:$19,0)),'Table A2 Economic Benefits'!AO130)</f>
        <v>0</v>
      </c>
      <c r="AP142" s="235">
        <f>IF(ISNUMBER(AP78),AP78/INDEX($20:$20,MATCH(AP$89,$19:$19,0)),'Table A2 Economic Benefits'!AP130)</f>
        <v>0</v>
      </c>
      <c r="AQ142" s="235">
        <f>IF(ISNUMBER(AQ78),AQ78/INDEX($20:$20,MATCH(AQ$89,$19:$19,0)),'Table A2 Economic Benefits'!AQ130)</f>
        <v>0</v>
      </c>
      <c r="AR142" s="235">
        <f>IF(ISNUMBER(AR78),AR78/INDEX($20:$20,MATCH(AR$89,$19:$19,0)),'Table A2 Economic Benefits'!AR130)</f>
        <v>0</v>
      </c>
      <c r="AS142" s="235">
        <f>IF(ISNUMBER(AS78),AS78/INDEX($20:$20,MATCH(AS$89,$19:$19,0)),'Table A2 Economic Benefits'!AS130)</f>
        <v>0</v>
      </c>
      <c r="AT142" s="235">
        <f>IF(ISNUMBER(AT78),AT78/INDEX($20:$20,MATCH(AT$89,$19:$19,0)),'Table A2 Economic Benefits'!AT130)</f>
        <v>0</v>
      </c>
      <c r="AU142" s="235">
        <f>IF(ISNUMBER(AU78),AU78/INDEX($20:$20,MATCH(AU$89,$19:$19,0)),'Table A2 Economic Benefits'!AU130)</f>
        <v>0</v>
      </c>
      <c r="AV142" s="235">
        <f>IF(ISNUMBER(AV78),AV78/INDEX($20:$20,MATCH(AV$89,$19:$19,0)),'Table A2 Economic Benefits'!AV130)</f>
        <v>0</v>
      </c>
      <c r="AW142" s="235">
        <f>IF(ISNUMBER(AW78),AW78/INDEX($20:$20,MATCH(AW$89,$19:$19,0)),'Table A2 Economic Benefits'!AW130)</f>
        <v>0</v>
      </c>
      <c r="AX142" s="235">
        <f>IF(ISNUMBER(AX78),AX78/INDEX($20:$20,MATCH(AX$89,$19:$19,0)),'Table A2 Economic Benefits'!AX130)</f>
        <v>0</v>
      </c>
      <c r="AY142" s="235">
        <f>IF(ISNUMBER(AY78),AY78/INDEX($20:$20,MATCH(AY$89,$19:$19,0)),'Table A2 Economic Benefits'!AY130)</f>
        <v>0</v>
      </c>
      <c r="AZ142" s="235">
        <f>IF(ISNUMBER(AZ78),AZ78/INDEX($20:$20,MATCH(AZ$89,$19:$19,0)),'Table A2 Economic Benefits'!AZ130)</f>
        <v>0</v>
      </c>
      <c r="BA142" s="235">
        <f>IF(ISNUMBER(BA78),BA78/INDEX($20:$20,MATCH(BA$89,$19:$19,0)),'Table A2 Economic Benefits'!BA130)</f>
        <v>0</v>
      </c>
      <c r="BB142" s="235">
        <f>IF(ISNUMBER(BB78),BB78/INDEX($20:$20,MATCH(BB$89,$19:$19,0)),'Table A2 Economic Benefits'!BB130)</f>
        <v>0</v>
      </c>
      <c r="BC142" s="235">
        <f>IF(ISNUMBER(BC78),BC78/INDEX($20:$20,MATCH(BC$89,$19:$19,0)),'Table A2 Economic Benefits'!BC130)</f>
        <v>0</v>
      </c>
      <c r="BD142" s="235">
        <f>IF(ISNUMBER(BD78),BD78/INDEX($20:$20,MATCH(BD$89,$19:$19,0)),'Table A2 Economic Benefits'!BD130)</f>
        <v>0</v>
      </c>
      <c r="BE142" s="235">
        <f>IF(ISNUMBER(BE78),BE78/INDEX($20:$20,MATCH(BE$89,$19:$19,0)),'Table A2 Economic Benefits'!BE130)</f>
        <v>0</v>
      </c>
      <c r="BF142" s="235">
        <f>IF(ISNUMBER(BF78),BF78/INDEX($20:$20,MATCH(BF$89,$19:$19,0)),'Table A2 Economic Benefits'!BF130)</f>
        <v>0</v>
      </c>
      <c r="BG142" s="235">
        <f>IF(ISNUMBER(BG78),BG78/INDEX($20:$20,MATCH(BG$89,$19:$19,0)),'Table A2 Economic Benefits'!BG130)</f>
        <v>0</v>
      </c>
      <c r="BH142" s="235">
        <f>IF(ISNUMBER(BH78),BH78/INDEX($20:$20,MATCH(BH$89,$19:$19,0)),'Table A2 Economic Benefits'!BH130)</f>
        <v>0</v>
      </c>
      <c r="BI142" s="235">
        <f>IF(ISNUMBER(BI78),BI78/INDEX($20:$20,MATCH(BI$89,$19:$19,0)),'Table A2 Economic Benefits'!BI130)</f>
        <v>0</v>
      </c>
      <c r="BJ142" s="235">
        <f>IF(ISNUMBER(BJ78),BJ78/INDEX($20:$20,MATCH(BJ$89,$19:$19,0)),'Table A2 Economic Benefits'!BJ130)</f>
        <v>0</v>
      </c>
      <c r="BK142" s="235">
        <f>IF(ISNUMBER(BK78),BK78/INDEX($20:$20,MATCH(BK$89,$19:$19,0)),'Table A2 Economic Benefits'!BK130)</f>
        <v>0</v>
      </c>
      <c r="BL142" s="235">
        <f>IF(ISNUMBER(BL78),BL78/INDEX($20:$20,MATCH(BL$89,$19:$19,0)),'Table A2 Economic Benefits'!BL130)</f>
        <v>0</v>
      </c>
      <c r="BM142" s="235">
        <f>IF(ISNUMBER(BM78),BM78/INDEX($20:$20,MATCH(BM$89,$19:$19,0)),'Table A2 Economic Benefits'!BM130)</f>
        <v>0</v>
      </c>
      <c r="BN142" s="235">
        <f>IF(ISNUMBER(BN78),BN78/INDEX($20:$20,MATCH(BN$89,$19:$19,0)),'Table A2 Economic Benefits'!BN130)</f>
        <v>0</v>
      </c>
    </row>
    <row r="143" spans="3:66" x14ac:dyDescent="0.4">
      <c r="C143" s="103" t="str">
        <f t="shared" si="27"/>
        <v>&lt;Select&gt;</v>
      </c>
      <c r="D143" s="103" t="str">
        <f t="shared" si="27"/>
        <v>&lt;Select&gt;</v>
      </c>
      <c r="E143" s="103" t="str">
        <f t="shared" si="28"/>
        <v/>
      </c>
      <c r="F143" s="103" t="str">
        <f t="shared" si="28"/>
        <v>&lt;Select&gt;</v>
      </c>
      <c r="G143" s="235">
        <f>IF(ISNUMBER(G79),G79/INDEX($20:$20,MATCH(G$89,$19:$19,0)),'Table A2 Economic Benefits'!G131)</f>
        <v>0</v>
      </c>
      <c r="H143" s="235">
        <f>IF(ISNUMBER(H79),H79/INDEX($20:$20,MATCH(H$89,$19:$19,0)),'Table A2 Economic Benefits'!H131)</f>
        <v>0</v>
      </c>
      <c r="I143" s="235">
        <f>IF(ISNUMBER(I79),I79/INDEX($20:$20,MATCH(I$89,$19:$19,0)),'Table A2 Economic Benefits'!I131)</f>
        <v>0</v>
      </c>
      <c r="J143" s="235">
        <f>IF(ISNUMBER(J79),J79/INDEX($20:$20,MATCH(J$89,$19:$19,0)),'Table A2 Economic Benefits'!J131)</f>
        <v>0</v>
      </c>
      <c r="K143" s="235">
        <f>IF(ISNUMBER(K79),K79/INDEX($20:$20,MATCH(K$89,$19:$19,0)),'Table A2 Economic Benefits'!K131)</f>
        <v>0</v>
      </c>
      <c r="L143" s="235">
        <f>IF(ISNUMBER(L79),L79/INDEX($20:$20,MATCH(L$89,$19:$19,0)),'Table A2 Economic Benefits'!L131)</f>
        <v>0</v>
      </c>
      <c r="M143" s="235">
        <f>IF(ISNUMBER(M79),M79/INDEX($20:$20,MATCH(M$89,$19:$19,0)),'Table A2 Economic Benefits'!M131)</f>
        <v>0</v>
      </c>
      <c r="N143" s="235">
        <f>IF(ISNUMBER(N79),N79/INDEX($20:$20,MATCH(N$89,$19:$19,0)),'Table A2 Economic Benefits'!N131)</f>
        <v>0</v>
      </c>
      <c r="O143" s="235">
        <f>IF(ISNUMBER(O79),O79/INDEX($20:$20,MATCH(O$89,$19:$19,0)),'Table A2 Economic Benefits'!O131)</f>
        <v>0</v>
      </c>
      <c r="P143" s="235">
        <f>IF(ISNUMBER(P79),P79/INDEX($20:$20,MATCH(P$89,$19:$19,0)),'Table A2 Economic Benefits'!P131)</f>
        <v>0</v>
      </c>
      <c r="Q143" s="235">
        <f>IF(ISNUMBER(Q79),Q79/INDEX($20:$20,MATCH(Q$89,$19:$19,0)),'Table A2 Economic Benefits'!Q131)</f>
        <v>0</v>
      </c>
      <c r="R143" s="235">
        <f>IF(ISNUMBER(R79),R79/INDEX($20:$20,MATCH(R$89,$19:$19,0)),'Table A2 Economic Benefits'!R131)</f>
        <v>0</v>
      </c>
      <c r="S143" s="235">
        <f>IF(ISNUMBER(S79),S79/INDEX($20:$20,MATCH(S$89,$19:$19,0)),'Table A2 Economic Benefits'!S131)</f>
        <v>0</v>
      </c>
      <c r="T143" s="235">
        <f>IF(ISNUMBER(T79),T79/INDEX($20:$20,MATCH(T$89,$19:$19,0)),'Table A2 Economic Benefits'!T131)</f>
        <v>0</v>
      </c>
      <c r="U143" s="235">
        <f>IF(ISNUMBER(U79),U79/INDEX($20:$20,MATCH(U$89,$19:$19,0)),'Table A2 Economic Benefits'!U131)</f>
        <v>0</v>
      </c>
      <c r="V143" s="235">
        <f>IF(ISNUMBER(V79),V79/INDEX($20:$20,MATCH(V$89,$19:$19,0)),'Table A2 Economic Benefits'!V131)</f>
        <v>0</v>
      </c>
      <c r="W143" s="235">
        <f>IF(ISNUMBER(W79),W79/INDEX($20:$20,MATCH(W$89,$19:$19,0)),'Table A2 Economic Benefits'!W131)</f>
        <v>0</v>
      </c>
      <c r="X143" s="235">
        <f>IF(ISNUMBER(X79),X79/INDEX($20:$20,MATCH(X$89,$19:$19,0)),'Table A2 Economic Benefits'!X131)</f>
        <v>0</v>
      </c>
      <c r="Y143" s="235">
        <f>IF(ISNUMBER(Y79),Y79/INDEX($20:$20,MATCH(Y$89,$19:$19,0)),'Table A2 Economic Benefits'!Y131)</f>
        <v>0</v>
      </c>
      <c r="Z143" s="235">
        <f>IF(ISNUMBER(Z79),Z79/INDEX($20:$20,MATCH(Z$89,$19:$19,0)),'Table A2 Economic Benefits'!Z131)</f>
        <v>0</v>
      </c>
      <c r="AA143" s="235">
        <f>IF(ISNUMBER(AA79),AA79/INDEX($20:$20,MATCH(AA$89,$19:$19,0)),'Table A2 Economic Benefits'!AA131)</f>
        <v>0</v>
      </c>
      <c r="AB143" s="235">
        <f>IF(ISNUMBER(AB79),AB79/INDEX($20:$20,MATCH(AB$89,$19:$19,0)),'Table A2 Economic Benefits'!AB131)</f>
        <v>0</v>
      </c>
      <c r="AC143" s="235">
        <f>IF(ISNUMBER(AC79),AC79/INDEX($20:$20,MATCH(AC$89,$19:$19,0)),'Table A2 Economic Benefits'!AC131)</f>
        <v>0</v>
      </c>
      <c r="AD143" s="235">
        <f>IF(ISNUMBER(AD79),AD79/INDEX($20:$20,MATCH(AD$89,$19:$19,0)),'Table A2 Economic Benefits'!AD131)</f>
        <v>0</v>
      </c>
      <c r="AE143" s="235">
        <f>IF(ISNUMBER(AE79),AE79/INDEX($20:$20,MATCH(AE$89,$19:$19,0)),'Table A2 Economic Benefits'!AE131)</f>
        <v>0</v>
      </c>
      <c r="AF143" s="235">
        <f>IF(ISNUMBER(AF79),AF79/INDEX($20:$20,MATCH(AF$89,$19:$19,0)),'Table A2 Economic Benefits'!AF131)</f>
        <v>0</v>
      </c>
      <c r="AG143" s="235">
        <f>IF(ISNUMBER(AG79),AG79/INDEX($20:$20,MATCH(AG$89,$19:$19,0)),'Table A2 Economic Benefits'!AG131)</f>
        <v>0</v>
      </c>
      <c r="AH143" s="235">
        <f>IF(ISNUMBER(AH79),AH79/INDEX($20:$20,MATCH(AH$89,$19:$19,0)),'Table A2 Economic Benefits'!AH131)</f>
        <v>0</v>
      </c>
      <c r="AI143" s="235">
        <f>IF(ISNUMBER(AI79),AI79/INDEX($20:$20,MATCH(AI$89,$19:$19,0)),'Table A2 Economic Benefits'!AI131)</f>
        <v>0</v>
      </c>
      <c r="AJ143" s="235">
        <f>IF(ISNUMBER(AJ79),AJ79/INDEX($20:$20,MATCH(AJ$89,$19:$19,0)),'Table A2 Economic Benefits'!AJ131)</f>
        <v>0</v>
      </c>
      <c r="AK143" s="235">
        <f>IF(ISNUMBER(AK79),AK79/INDEX($20:$20,MATCH(AK$89,$19:$19,0)),'Table A2 Economic Benefits'!AK131)</f>
        <v>0</v>
      </c>
      <c r="AL143" s="235">
        <f>IF(ISNUMBER(AL79),AL79/INDEX($20:$20,MATCH(AL$89,$19:$19,0)),'Table A2 Economic Benefits'!AL131)</f>
        <v>0</v>
      </c>
      <c r="AM143" s="235">
        <f>IF(ISNUMBER(AM79),AM79/INDEX($20:$20,MATCH(AM$89,$19:$19,0)),'Table A2 Economic Benefits'!AM131)</f>
        <v>0</v>
      </c>
      <c r="AN143" s="235">
        <f>IF(ISNUMBER(AN79),AN79/INDEX($20:$20,MATCH(AN$89,$19:$19,0)),'Table A2 Economic Benefits'!AN131)</f>
        <v>0</v>
      </c>
      <c r="AO143" s="235">
        <f>IF(ISNUMBER(AO79),AO79/INDEX($20:$20,MATCH(AO$89,$19:$19,0)),'Table A2 Economic Benefits'!AO131)</f>
        <v>0</v>
      </c>
      <c r="AP143" s="235">
        <f>IF(ISNUMBER(AP79),AP79/INDEX($20:$20,MATCH(AP$89,$19:$19,0)),'Table A2 Economic Benefits'!AP131)</f>
        <v>0</v>
      </c>
      <c r="AQ143" s="235">
        <f>IF(ISNUMBER(AQ79),AQ79/INDEX($20:$20,MATCH(AQ$89,$19:$19,0)),'Table A2 Economic Benefits'!AQ131)</f>
        <v>0</v>
      </c>
      <c r="AR143" s="235">
        <f>IF(ISNUMBER(AR79),AR79/INDEX($20:$20,MATCH(AR$89,$19:$19,0)),'Table A2 Economic Benefits'!AR131)</f>
        <v>0</v>
      </c>
      <c r="AS143" s="235">
        <f>IF(ISNUMBER(AS79),AS79/INDEX($20:$20,MATCH(AS$89,$19:$19,0)),'Table A2 Economic Benefits'!AS131)</f>
        <v>0</v>
      </c>
      <c r="AT143" s="235">
        <f>IF(ISNUMBER(AT79),AT79/INDEX($20:$20,MATCH(AT$89,$19:$19,0)),'Table A2 Economic Benefits'!AT131)</f>
        <v>0</v>
      </c>
      <c r="AU143" s="235">
        <f>IF(ISNUMBER(AU79),AU79/INDEX($20:$20,MATCH(AU$89,$19:$19,0)),'Table A2 Economic Benefits'!AU131)</f>
        <v>0</v>
      </c>
      <c r="AV143" s="235">
        <f>IF(ISNUMBER(AV79),AV79/INDEX($20:$20,MATCH(AV$89,$19:$19,0)),'Table A2 Economic Benefits'!AV131)</f>
        <v>0</v>
      </c>
      <c r="AW143" s="235">
        <f>IF(ISNUMBER(AW79),AW79/INDEX($20:$20,MATCH(AW$89,$19:$19,0)),'Table A2 Economic Benefits'!AW131)</f>
        <v>0</v>
      </c>
      <c r="AX143" s="235">
        <f>IF(ISNUMBER(AX79),AX79/INDEX($20:$20,MATCH(AX$89,$19:$19,0)),'Table A2 Economic Benefits'!AX131)</f>
        <v>0</v>
      </c>
      <c r="AY143" s="235">
        <f>IF(ISNUMBER(AY79),AY79/INDEX($20:$20,MATCH(AY$89,$19:$19,0)),'Table A2 Economic Benefits'!AY131)</f>
        <v>0</v>
      </c>
      <c r="AZ143" s="235">
        <f>IF(ISNUMBER(AZ79),AZ79/INDEX($20:$20,MATCH(AZ$89,$19:$19,0)),'Table A2 Economic Benefits'!AZ131)</f>
        <v>0</v>
      </c>
      <c r="BA143" s="235">
        <f>IF(ISNUMBER(BA79),BA79/INDEX($20:$20,MATCH(BA$89,$19:$19,0)),'Table A2 Economic Benefits'!BA131)</f>
        <v>0</v>
      </c>
      <c r="BB143" s="235">
        <f>IF(ISNUMBER(BB79),BB79/INDEX($20:$20,MATCH(BB$89,$19:$19,0)),'Table A2 Economic Benefits'!BB131)</f>
        <v>0</v>
      </c>
      <c r="BC143" s="235">
        <f>IF(ISNUMBER(BC79),BC79/INDEX($20:$20,MATCH(BC$89,$19:$19,0)),'Table A2 Economic Benefits'!BC131)</f>
        <v>0</v>
      </c>
      <c r="BD143" s="235">
        <f>IF(ISNUMBER(BD79),BD79/INDEX($20:$20,MATCH(BD$89,$19:$19,0)),'Table A2 Economic Benefits'!BD131)</f>
        <v>0</v>
      </c>
      <c r="BE143" s="235">
        <f>IF(ISNUMBER(BE79),BE79/INDEX($20:$20,MATCH(BE$89,$19:$19,0)),'Table A2 Economic Benefits'!BE131)</f>
        <v>0</v>
      </c>
      <c r="BF143" s="235">
        <f>IF(ISNUMBER(BF79),BF79/INDEX($20:$20,MATCH(BF$89,$19:$19,0)),'Table A2 Economic Benefits'!BF131)</f>
        <v>0</v>
      </c>
      <c r="BG143" s="235">
        <f>IF(ISNUMBER(BG79),BG79/INDEX($20:$20,MATCH(BG$89,$19:$19,0)),'Table A2 Economic Benefits'!BG131)</f>
        <v>0</v>
      </c>
      <c r="BH143" s="235">
        <f>IF(ISNUMBER(BH79),BH79/INDEX($20:$20,MATCH(BH$89,$19:$19,0)),'Table A2 Economic Benefits'!BH131)</f>
        <v>0</v>
      </c>
      <c r="BI143" s="235">
        <f>IF(ISNUMBER(BI79),BI79/INDEX($20:$20,MATCH(BI$89,$19:$19,0)),'Table A2 Economic Benefits'!BI131)</f>
        <v>0</v>
      </c>
      <c r="BJ143" s="235">
        <f>IF(ISNUMBER(BJ79),BJ79/INDEX($20:$20,MATCH(BJ$89,$19:$19,0)),'Table A2 Economic Benefits'!BJ131)</f>
        <v>0</v>
      </c>
      <c r="BK143" s="235">
        <f>IF(ISNUMBER(BK79),BK79/INDEX($20:$20,MATCH(BK$89,$19:$19,0)),'Table A2 Economic Benefits'!BK131)</f>
        <v>0</v>
      </c>
      <c r="BL143" s="235">
        <f>IF(ISNUMBER(BL79),BL79/INDEX($20:$20,MATCH(BL$89,$19:$19,0)),'Table A2 Economic Benefits'!BL131)</f>
        <v>0</v>
      </c>
      <c r="BM143" s="235">
        <f>IF(ISNUMBER(BM79),BM79/INDEX($20:$20,MATCH(BM$89,$19:$19,0)),'Table A2 Economic Benefits'!BM131)</f>
        <v>0</v>
      </c>
      <c r="BN143" s="235">
        <f>IF(ISNUMBER(BN79),BN79/INDEX($20:$20,MATCH(BN$89,$19:$19,0)),'Table A2 Economic Benefits'!BN131)</f>
        <v>0</v>
      </c>
    </row>
    <row r="144" spans="3:66" x14ac:dyDescent="0.4">
      <c r="C144" s="103" t="str">
        <f t="shared" si="27"/>
        <v>&lt;Select&gt;</v>
      </c>
      <c r="D144" s="103" t="str">
        <f t="shared" si="27"/>
        <v>&lt;Select&gt;</v>
      </c>
      <c r="E144" s="103" t="str">
        <f t="shared" si="28"/>
        <v/>
      </c>
      <c r="F144" s="103" t="str">
        <f t="shared" si="28"/>
        <v>&lt;Select&gt;</v>
      </c>
      <c r="G144" s="235">
        <f>IF(ISNUMBER(G80),G80/INDEX($20:$20,MATCH(G$89,$19:$19,0)),'Table A2 Economic Benefits'!G132)</f>
        <v>0</v>
      </c>
      <c r="H144" s="235">
        <f>IF(ISNUMBER(H80),H80/INDEX($20:$20,MATCH(H$89,$19:$19,0)),'Table A2 Economic Benefits'!H132)</f>
        <v>0</v>
      </c>
      <c r="I144" s="235">
        <f>IF(ISNUMBER(I80),I80/INDEX($20:$20,MATCH(I$89,$19:$19,0)),'Table A2 Economic Benefits'!I132)</f>
        <v>0</v>
      </c>
      <c r="J144" s="235">
        <f>IF(ISNUMBER(J80),J80/INDEX($20:$20,MATCH(J$89,$19:$19,0)),'Table A2 Economic Benefits'!J132)</f>
        <v>0</v>
      </c>
      <c r="K144" s="235">
        <f>IF(ISNUMBER(K80),K80/INDEX($20:$20,MATCH(K$89,$19:$19,0)),'Table A2 Economic Benefits'!K132)</f>
        <v>0</v>
      </c>
      <c r="L144" s="235">
        <f>IF(ISNUMBER(L80),L80/INDEX($20:$20,MATCH(L$89,$19:$19,0)),'Table A2 Economic Benefits'!L132)</f>
        <v>0</v>
      </c>
      <c r="M144" s="235">
        <f>IF(ISNUMBER(M80),M80/INDEX($20:$20,MATCH(M$89,$19:$19,0)),'Table A2 Economic Benefits'!M132)</f>
        <v>0</v>
      </c>
      <c r="N144" s="235">
        <f>IF(ISNUMBER(N80),N80/INDEX($20:$20,MATCH(N$89,$19:$19,0)),'Table A2 Economic Benefits'!N132)</f>
        <v>0</v>
      </c>
      <c r="O144" s="235">
        <f>IF(ISNUMBER(O80),O80/INDEX($20:$20,MATCH(O$89,$19:$19,0)),'Table A2 Economic Benefits'!O132)</f>
        <v>0</v>
      </c>
      <c r="P144" s="235">
        <f>IF(ISNUMBER(P80),P80/INDEX($20:$20,MATCH(P$89,$19:$19,0)),'Table A2 Economic Benefits'!P132)</f>
        <v>0</v>
      </c>
      <c r="Q144" s="235">
        <f>IF(ISNUMBER(Q80),Q80/INDEX($20:$20,MATCH(Q$89,$19:$19,0)),'Table A2 Economic Benefits'!Q132)</f>
        <v>0</v>
      </c>
      <c r="R144" s="235">
        <f>IF(ISNUMBER(R80),R80/INDEX($20:$20,MATCH(R$89,$19:$19,0)),'Table A2 Economic Benefits'!R132)</f>
        <v>0</v>
      </c>
      <c r="S144" s="235">
        <f>IF(ISNUMBER(S80),S80/INDEX($20:$20,MATCH(S$89,$19:$19,0)),'Table A2 Economic Benefits'!S132)</f>
        <v>0</v>
      </c>
      <c r="T144" s="235">
        <f>IF(ISNUMBER(T80),T80/INDEX($20:$20,MATCH(T$89,$19:$19,0)),'Table A2 Economic Benefits'!T132)</f>
        <v>0</v>
      </c>
      <c r="U144" s="235">
        <f>IF(ISNUMBER(U80),U80/INDEX($20:$20,MATCH(U$89,$19:$19,0)),'Table A2 Economic Benefits'!U132)</f>
        <v>0</v>
      </c>
      <c r="V144" s="235">
        <f>IF(ISNUMBER(V80),V80/INDEX($20:$20,MATCH(V$89,$19:$19,0)),'Table A2 Economic Benefits'!V132)</f>
        <v>0</v>
      </c>
      <c r="W144" s="235">
        <f>IF(ISNUMBER(W80),W80/INDEX($20:$20,MATCH(W$89,$19:$19,0)),'Table A2 Economic Benefits'!W132)</f>
        <v>0</v>
      </c>
      <c r="X144" s="235">
        <f>IF(ISNUMBER(X80),X80/INDEX($20:$20,MATCH(X$89,$19:$19,0)),'Table A2 Economic Benefits'!X132)</f>
        <v>0</v>
      </c>
      <c r="Y144" s="235">
        <f>IF(ISNUMBER(Y80),Y80/INDEX($20:$20,MATCH(Y$89,$19:$19,0)),'Table A2 Economic Benefits'!Y132)</f>
        <v>0</v>
      </c>
      <c r="Z144" s="235">
        <f>IF(ISNUMBER(Z80),Z80/INDEX($20:$20,MATCH(Z$89,$19:$19,0)),'Table A2 Economic Benefits'!Z132)</f>
        <v>0</v>
      </c>
      <c r="AA144" s="235">
        <f>IF(ISNUMBER(AA80),AA80/INDEX($20:$20,MATCH(AA$89,$19:$19,0)),'Table A2 Economic Benefits'!AA132)</f>
        <v>0</v>
      </c>
      <c r="AB144" s="235">
        <f>IF(ISNUMBER(AB80),AB80/INDEX($20:$20,MATCH(AB$89,$19:$19,0)),'Table A2 Economic Benefits'!AB132)</f>
        <v>0</v>
      </c>
      <c r="AC144" s="235">
        <f>IF(ISNUMBER(AC80),AC80/INDEX($20:$20,MATCH(AC$89,$19:$19,0)),'Table A2 Economic Benefits'!AC132)</f>
        <v>0</v>
      </c>
      <c r="AD144" s="235">
        <f>IF(ISNUMBER(AD80),AD80/INDEX($20:$20,MATCH(AD$89,$19:$19,0)),'Table A2 Economic Benefits'!AD132)</f>
        <v>0</v>
      </c>
      <c r="AE144" s="235">
        <f>IF(ISNUMBER(AE80),AE80/INDEX($20:$20,MATCH(AE$89,$19:$19,0)),'Table A2 Economic Benefits'!AE132)</f>
        <v>0</v>
      </c>
      <c r="AF144" s="235">
        <f>IF(ISNUMBER(AF80),AF80/INDEX($20:$20,MATCH(AF$89,$19:$19,0)),'Table A2 Economic Benefits'!AF132)</f>
        <v>0</v>
      </c>
      <c r="AG144" s="235">
        <f>IF(ISNUMBER(AG80),AG80/INDEX($20:$20,MATCH(AG$89,$19:$19,0)),'Table A2 Economic Benefits'!AG132)</f>
        <v>0</v>
      </c>
      <c r="AH144" s="235">
        <f>IF(ISNUMBER(AH80),AH80/INDEX($20:$20,MATCH(AH$89,$19:$19,0)),'Table A2 Economic Benefits'!AH132)</f>
        <v>0</v>
      </c>
      <c r="AI144" s="235">
        <f>IF(ISNUMBER(AI80),AI80/INDEX($20:$20,MATCH(AI$89,$19:$19,0)),'Table A2 Economic Benefits'!AI132)</f>
        <v>0</v>
      </c>
      <c r="AJ144" s="235">
        <f>IF(ISNUMBER(AJ80),AJ80/INDEX($20:$20,MATCH(AJ$89,$19:$19,0)),'Table A2 Economic Benefits'!AJ132)</f>
        <v>0</v>
      </c>
      <c r="AK144" s="235">
        <f>IF(ISNUMBER(AK80),AK80/INDEX($20:$20,MATCH(AK$89,$19:$19,0)),'Table A2 Economic Benefits'!AK132)</f>
        <v>0</v>
      </c>
      <c r="AL144" s="235">
        <f>IF(ISNUMBER(AL80),AL80/INDEX($20:$20,MATCH(AL$89,$19:$19,0)),'Table A2 Economic Benefits'!AL132)</f>
        <v>0</v>
      </c>
      <c r="AM144" s="235">
        <f>IF(ISNUMBER(AM80),AM80/INDEX($20:$20,MATCH(AM$89,$19:$19,0)),'Table A2 Economic Benefits'!AM132)</f>
        <v>0</v>
      </c>
      <c r="AN144" s="235">
        <f>IF(ISNUMBER(AN80),AN80/INDEX($20:$20,MATCH(AN$89,$19:$19,0)),'Table A2 Economic Benefits'!AN132)</f>
        <v>0</v>
      </c>
      <c r="AO144" s="235">
        <f>IF(ISNUMBER(AO80),AO80/INDEX($20:$20,MATCH(AO$89,$19:$19,0)),'Table A2 Economic Benefits'!AO132)</f>
        <v>0</v>
      </c>
      <c r="AP144" s="235">
        <f>IF(ISNUMBER(AP80),AP80/INDEX($20:$20,MATCH(AP$89,$19:$19,0)),'Table A2 Economic Benefits'!AP132)</f>
        <v>0</v>
      </c>
      <c r="AQ144" s="235">
        <f>IF(ISNUMBER(AQ80),AQ80/INDEX($20:$20,MATCH(AQ$89,$19:$19,0)),'Table A2 Economic Benefits'!AQ132)</f>
        <v>0</v>
      </c>
      <c r="AR144" s="235">
        <f>IF(ISNUMBER(AR80),AR80/INDEX($20:$20,MATCH(AR$89,$19:$19,0)),'Table A2 Economic Benefits'!AR132)</f>
        <v>0</v>
      </c>
      <c r="AS144" s="235">
        <f>IF(ISNUMBER(AS80),AS80/INDEX($20:$20,MATCH(AS$89,$19:$19,0)),'Table A2 Economic Benefits'!AS132)</f>
        <v>0</v>
      </c>
      <c r="AT144" s="235">
        <f>IF(ISNUMBER(AT80),AT80/INDEX($20:$20,MATCH(AT$89,$19:$19,0)),'Table A2 Economic Benefits'!AT132)</f>
        <v>0</v>
      </c>
      <c r="AU144" s="235">
        <f>IF(ISNUMBER(AU80),AU80/INDEX($20:$20,MATCH(AU$89,$19:$19,0)),'Table A2 Economic Benefits'!AU132)</f>
        <v>0</v>
      </c>
      <c r="AV144" s="235">
        <f>IF(ISNUMBER(AV80),AV80/INDEX($20:$20,MATCH(AV$89,$19:$19,0)),'Table A2 Economic Benefits'!AV132)</f>
        <v>0</v>
      </c>
      <c r="AW144" s="235">
        <f>IF(ISNUMBER(AW80),AW80/INDEX($20:$20,MATCH(AW$89,$19:$19,0)),'Table A2 Economic Benefits'!AW132)</f>
        <v>0</v>
      </c>
      <c r="AX144" s="235">
        <f>IF(ISNUMBER(AX80),AX80/INDEX($20:$20,MATCH(AX$89,$19:$19,0)),'Table A2 Economic Benefits'!AX132)</f>
        <v>0</v>
      </c>
      <c r="AY144" s="235">
        <f>IF(ISNUMBER(AY80),AY80/INDEX($20:$20,MATCH(AY$89,$19:$19,0)),'Table A2 Economic Benefits'!AY132)</f>
        <v>0</v>
      </c>
      <c r="AZ144" s="235">
        <f>IF(ISNUMBER(AZ80),AZ80/INDEX($20:$20,MATCH(AZ$89,$19:$19,0)),'Table A2 Economic Benefits'!AZ132)</f>
        <v>0</v>
      </c>
      <c r="BA144" s="235">
        <f>IF(ISNUMBER(BA80),BA80/INDEX($20:$20,MATCH(BA$89,$19:$19,0)),'Table A2 Economic Benefits'!BA132)</f>
        <v>0</v>
      </c>
      <c r="BB144" s="235">
        <f>IF(ISNUMBER(BB80),BB80/INDEX($20:$20,MATCH(BB$89,$19:$19,0)),'Table A2 Economic Benefits'!BB132)</f>
        <v>0</v>
      </c>
      <c r="BC144" s="235">
        <f>IF(ISNUMBER(BC80),BC80/INDEX($20:$20,MATCH(BC$89,$19:$19,0)),'Table A2 Economic Benefits'!BC132)</f>
        <v>0</v>
      </c>
      <c r="BD144" s="235">
        <f>IF(ISNUMBER(BD80),BD80/INDEX($20:$20,MATCH(BD$89,$19:$19,0)),'Table A2 Economic Benefits'!BD132)</f>
        <v>0</v>
      </c>
      <c r="BE144" s="235">
        <f>IF(ISNUMBER(BE80),BE80/INDEX($20:$20,MATCH(BE$89,$19:$19,0)),'Table A2 Economic Benefits'!BE132)</f>
        <v>0</v>
      </c>
      <c r="BF144" s="235">
        <f>IF(ISNUMBER(BF80),BF80/INDEX($20:$20,MATCH(BF$89,$19:$19,0)),'Table A2 Economic Benefits'!BF132)</f>
        <v>0</v>
      </c>
      <c r="BG144" s="235">
        <f>IF(ISNUMBER(BG80),BG80/INDEX($20:$20,MATCH(BG$89,$19:$19,0)),'Table A2 Economic Benefits'!BG132)</f>
        <v>0</v>
      </c>
      <c r="BH144" s="235">
        <f>IF(ISNUMBER(BH80),BH80/INDEX($20:$20,MATCH(BH$89,$19:$19,0)),'Table A2 Economic Benefits'!BH132)</f>
        <v>0</v>
      </c>
      <c r="BI144" s="235">
        <f>IF(ISNUMBER(BI80),BI80/INDEX($20:$20,MATCH(BI$89,$19:$19,0)),'Table A2 Economic Benefits'!BI132)</f>
        <v>0</v>
      </c>
      <c r="BJ144" s="235">
        <f>IF(ISNUMBER(BJ80),BJ80/INDEX($20:$20,MATCH(BJ$89,$19:$19,0)),'Table A2 Economic Benefits'!BJ132)</f>
        <v>0</v>
      </c>
      <c r="BK144" s="235">
        <f>IF(ISNUMBER(BK80),BK80/INDEX($20:$20,MATCH(BK$89,$19:$19,0)),'Table A2 Economic Benefits'!BK132)</f>
        <v>0</v>
      </c>
      <c r="BL144" s="235">
        <f>IF(ISNUMBER(BL80),BL80/INDEX($20:$20,MATCH(BL$89,$19:$19,0)),'Table A2 Economic Benefits'!BL132)</f>
        <v>0</v>
      </c>
      <c r="BM144" s="235">
        <f>IF(ISNUMBER(BM80),BM80/INDEX($20:$20,MATCH(BM$89,$19:$19,0)),'Table A2 Economic Benefits'!BM132)</f>
        <v>0</v>
      </c>
      <c r="BN144" s="235">
        <f>IF(ISNUMBER(BN80),BN80/INDEX($20:$20,MATCH(BN$89,$19:$19,0)),'Table A2 Economic Benefits'!BN132)</f>
        <v>0</v>
      </c>
    </row>
    <row r="145" spans="2:67" x14ac:dyDescent="0.4">
      <c r="C145" s="103" t="str">
        <f t="shared" si="27"/>
        <v>&lt;Select&gt;</v>
      </c>
      <c r="D145" s="103" t="str">
        <f t="shared" si="27"/>
        <v>&lt;Select&gt;</v>
      </c>
      <c r="E145" s="103" t="str">
        <f t="shared" si="28"/>
        <v/>
      </c>
      <c r="F145" s="103" t="str">
        <f t="shared" si="28"/>
        <v>&lt;Select&gt;</v>
      </c>
      <c r="G145" s="235">
        <f>IF(ISNUMBER(G81),G81/INDEX($20:$20,MATCH(G$89,$19:$19,0)),'Table A2 Economic Benefits'!G133)</f>
        <v>0</v>
      </c>
      <c r="H145" s="235">
        <f>IF(ISNUMBER(H81),H81/INDEX($20:$20,MATCH(H$89,$19:$19,0)),'Table A2 Economic Benefits'!H133)</f>
        <v>0</v>
      </c>
      <c r="I145" s="235">
        <f>IF(ISNUMBER(I81),I81/INDEX($20:$20,MATCH(I$89,$19:$19,0)),'Table A2 Economic Benefits'!I133)</f>
        <v>0</v>
      </c>
      <c r="J145" s="235">
        <f>IF(ISNUMBER(J81),J81/INDEX($20:$20,MATCH(J$89,$19:$19,0)),'Table A2 Economic Benefits'!J133)</f>
        <v>0</v>
      </c>
      <c r="K145" s="235">
        <f>IF(ISNUMBER(K81),K81/INDEX($20:$20,MATCH(K$89,$19:$19,0)),'Table A2 Economic Benefits'!K133)</f>
        <v>0</v>
      </c>
      <c r="L145" s="235">
        <f>IF(ISNUMBER(L81),L81/INDEX($20:$20,MATCH(L$89,$19:$19,0)),'Table A2 Economic Benefits'!L133)</f>
        <v>0</v>
      </c>
      <c r="M145" s="235">
        <f>IF(ISNUMBER(M81),M81/INDEX($20:$20,MATCH(M$89,$19:$19,0)),'Table A2 Economic Benefits'!M133)</f>
        <v>0</v>
      </c>
      <c r="N145" s="235">
        <f>IF(ISNUMBER(N81),N81/INDEX($20:$20,MATCH(N$89,$19:$19,0)),'Table A2 Economic Benefits'!N133)</f>
        <v>0</v>
      </c>
      <c r="O145" s="235">
        <f>IF(ISNUMBER(O81),O81/INDEX($20:$20,MATCH(O$89,$19:$19,0)),'Table A2 Economic Benefits'!O133)</f>
        <v>0</v>
      </c>
      <c r="P145" s="235">
        <f>IF(ISNUMBER(P81),P81/INDEX($20:$20,MATCH(P$89,$19:$19,0)),'Table A2 Economic Benefits'!P133)</f>
        <v>0</v>
      </c>
      <c r="Q145" s="235">
        <f>IF(ISNUMBER(Q81),Q81/INDEX($20:$20,MATCH(Q$89,$19:$19,0)),'Table A2 Economic Benefits'!Q133)</f>
        <v>0</v>
      </c>
      <c r="R145" s="235">
        <f>IF(ISNUMBER(R81),R81/INDEX($20:$20,MATCH(R$89,$19:$19,0)),'Table A2 Economic Benefits'!R133)</f>
        <v>0</v>
      </c>
      <c r="S145" s="235">
        <f>IF(ISNUMBER(S81),S81/INDEX($20:$20,MATCH(S$89,$19:$19,0)),'Table A2 Economic Benefits'!S133)</f>
        <v>0</v>
      </c>
      <c r="T145" s="235">
        <f>IF(ISNUMBER(T81),T81/INDEX($20:$20,MATCH(T$89,$19:$19,0)),'Table A2 Economic Benefits'!T133)</f>
        <v>0</v>
      </c>
      <c r="U145" s="235">
        <f>IF(ISNUMBER(U81),U81/INDEX($20:$20,MATCH(U$89,$19:$19,0)),'Table A2 Economic Benefits'!U133)</f>
        <v>0</v>
      </c>
      <c r="V145" s="235">
        <f>IF(ISNUMBER(V81),V81/INDEX($20:$20,MATCH(V$89,$19:$19,0)),'Table A2 Economic Benefits'!V133)</f>
        <v>0</v>
      </c>
      <c r="W145" s="235">
        <f>IF(ISNUMBER(W81),W81/INDEX($20:$20,MATCH(W$89,$19:$19,0)),'Table A2 Economic Benefits'!W133)</f>
        <v>0</v>
      </c>
      <c r="X145" s="235">
        <f>IF(ISNUMBER(X81),X81/INDEX($20:$20,MATCH(X$89,$19:$19,0)),'Table A2 Economic Benefits'!X133)</f>
        <v>0</v>
      </c>
      <c r="Y145" s="235">
        <f>IF(ISNUMBER(Y81),Y81/INDEX($20:$20,MATCH(Y$89,$19:$19,0)),'Table A2 Economic Benefits'!Y133)</f>
        <v>0</v>
      </c>
      <c r="Z145" s="235">
        <f>IF(ISNUMBER(Z81),Z81/INDEX($20:$20,MATCH(Z$89,$19:$19,0)),'Table A2 Economic Benefits'!Z133)</f>
        <v>0</v>
      </c>
      <c r="AA145" s="235">
        <f>IF(ISNUMBER(AA81),AA81/INDEX($20:$20,MATCH(AA$89,$19:$19,0)),'Table A2 Economic Benefits'!AA133)</f>
        <v>0</v>
      </c>
      <c r="AB145" s="235">
        <f>IF(ISNUMBER(AB81),AB81/INDEX($20:$20,MATCH(AB$89,$19:$19,0)),'Table A2 Economic Benefits'!AB133)</f>
        <v>0</v>
      </c>
      <c r="AC145" s="235">
        <f>IF(ISNUMBER(AC81),AC81/INDEX($20:$20,MATCH(AC$89,$19:$19,0)),'Table A2 Economic Benefits'!AC133)</f>
        <v>0</v>
      </c>
      <c r="AD145" s="235">
        <f>IF(ISNUMBER(AD81),AD81/INDEX($20:$20,MATCH(AD$89,$19:$19,0)),'Table A2 Economic Benefits'!AD133)</f>
        <v>0</v>
      </c>
      <c r="AE145" s="235">
        <f>IF(ISNUMBER(AE81),AE81/INDEX($20:$20,MATCH(AE$89,$19:$19,0)),'Table A2 Economic Benefits'!AE133)</f>
        <v>0</v>
      </c>
      <c r="AF145" s="235">
        <f>IF(ISNUMBER(AF81),AF81/INDEX($20:$20,MATCH(AF$89,$19:$19,0)),'Table A2 Economic Benefits'!AF133)</f>
        <v>0</v>
      </c>
      <c r="AG145" s="235">
        <f>IF(ISNUMBER(AG81),AG81/INDEX($20:$20,MATCH(AG$89,$19:$19,0)),'Table A2 Economic Benefits'!AG133)</f>
        <v>0</v>
      </c>
      <c r="AH145" s="235">
        <f>IF(ISNUMBER(AH81),AH81/INDEX($20:$20,MATCH(AH$89,$19:$19,0)),'Table A2 Economic Benefits'!AH133)</f>
        <v>0</v>
      </c>
      <c r="AI145" s="235">
        <f>IF(ISNUMBER(AI81),AI81/INDEX($20:$20,MATCH(AI$89,$19:$19,0)),'Table A2 Economic Benefits'!AI133)</f>
        <v>0</v>
      </c>
      <c r="AJ145" s="235">
        <f>IF(ISNUMBER(AJ81),AJ81/INDEX($20:$20,MATCH(AJ$89,$19:$19,0)),'Table A2 Economic Benefits'!AJ133)</f>
        <v>0</v>
      </c>
      <c r="AK145" s="235">
        <f>IF(ISNUMBER(AK81),AK81/INDEX($20:$20,MATCH(AK$89,$19:$19,0)),'Table A2 Economic Benefits'!AK133)</f>
        <v>0</v>
      </c>
      <c r="AL145" s="235">
        <f>IF(ISNUMBER(AL81),AL81/INDEX($20:$20,MATCH(AL$89,$19:$19,0)),'Table A2 Economic Benefits'!AL133)</f>
        <v>0</v>
      </c>
      <c r="AM145" s="235">
        <f>IF(ISNUMBER(AM81),AM81/INDEX($20:$20,MATCH(AM$89,$19:$19,0)),'Table A2 Economic Benefits'!AM133)</f>
        <v>0</v>
      </c>
      <c r="AN145" s="235">
        <f>IF(ISNUMBER(AN81),AN81/INDEX($20:$20,MATCH(AN$89,$19:$19,0)),'Table A2 Economic Benefits'!AN133)</f>
        <v>0</v>
      </c>
      <c r="AO145" s="235">
        <f>IF(ISNUMBER(AO81),AO81/INDEX($20:$20,MATCH(AO$89,$19:$19,0)),'Table A2 Economic Benefits'!AO133)</f>
        <v>0</v>
      </c>
      <c r="AP145" s="235">
        <f>IF(ISNUMBER(AP81),AP81/INDEX($20:$20,MATCH(AP$89,$19:$19,0)),'Table A2 Economic Benefits'!AP133)</f>
        <v>0</v>
      </c>
      <c r="AQ145" s="235">
        <f>IF(ISNUMBER(AQ81),AQ81/INDEX($20:$20,MATCH(AQ$89,$19:$19,0)),'Table A2 Economic Benefits'!AQ133)</f>
        <v>0</v>
      </c>
      <c r="AR145" s="235">
        <f>IF(ISNUMBER(AR81),AR81/INDEX($20:$20,MATCH(AR$89,$19:$19,0)),'Table A2 Economic Benefits'!AR133)</f>
        <v>0</v>
      </c>
      <c r="AS145" s="235">
        <f>IF(ISNUMBER(AS81),AS81/INDEX($20:$20,MATCH(AS$89,$19:$19,0)),'Table A2 Economic Benefits'!AS133)</f>
        <v>0</v>
      </c>
      <c r="AT145" s="235">
        <f>IF(ISNUMBER(AT81),AT81/INDEX($20:$20,MATCH(AT$89,$19:$19,0)),'Table A2 Economic Benefits'!AT133)</f>
        <v>0</v>
      </c>
      <c r="AU145" s="235">
        <f>IF(ISNUMBER(AU81),AU81/INDEX($20:$20,MATCH(AU$89,$19:$19,0)),'Table A2 Economic Benefits'!AU133)</f>
        <v>0</v>
      </c>
      <c r="AV145" s="235">
        <f>IF(ISNUMBER(AV81),AV81/INDEX($20:$20,MATCH(AV$89,$19:$19,0)),'Table A2 Economic Benefits'!AV133)</f>
        <v>0</v>
      </c>
      <c r="AW145" s="235">
        <f>IF(ISNUMBER(AW81),AW81/INDEX($20:$20,MATCH(AW$89,$19:$19,0)),'Table A2 Economic Benefits'!AW133)</f>
        <v>0</v>
      </c>
      <c r="AX145" s="235">
        <f>IF(ISNUMBER(AX81),AX81/INDEX($20:$20,MATCH(AX$89,$19:$19,0)),'Table A2 Economic Benefits'!AX133)</f>
        <v>0</v>
      </c>
      <c r="AY145" s="235">
        <f>IF(ISNUMBER(AY81),AY81/INDEX($20:$20,MATCH(AY$89,$19:$19,0)),'Table A2 Economic Benefits'!AY133)</f>
        <v>0</v>
      </c>
      <c r="AZ145" s="235">
        <f>IF(ISNUMBER(AZ81),AZ81/INDEX($20:$20,MATCH(AZ$89,$19:$19,0)),'Table A2 Economic Benefits'!AZ133)</f>
        <v>0</v>
      </c>
      <c r="BA145" s="235">
        <f>IF(ISNUMBER(BA81),BA81/INDEX($20:$20,MATCH(BA$89,$19:$19,0)),'Table A2 Economic Benefits'!BA133)</f>
        <v>0</v>
      </c>
      <c r="BB145" s="235">
        <f>IF(ISNUMBER(BB81),BB81/INDEX($20:$20,MATCH(BB$89,$19:$19,0)),'Table A2 Economic Benefits'!BB133)</f>
        <v>0</v>
      </c>
      <c r="BC145" s="235">
        <f>IF(ISNUMBER(BC81),BC81/INDEX($20:$20,MATCH(BC$89,$19:$19,0)),'Table A2 Economic Benefits'!BC133)</f>
        <v>0</v>
      </c>
      <c r="BD145" s="235">
        <f>IF(ISNUMBER(BD81),BD81/INDEX($20:$20,MATCH(BD$89,$19:$19,0)),'Table A2 Economic Benefits'!BD133)</f>
        <v>0</v>
      </c>
      <c r="BE145" s="235">
        <f>IF(ISNUMBER(BE81),BE81/INDEX($20:$20,MATCH(BE$89,$19:$19,0)),'Table A2 Economic Benefits'!BE133)</f>
        <v>0</v>
      </c>
      <c r="BF145" s="235">
        <f>IF(ISNUMBER(BF81),BF81/INDEX($20:$20,MATCH(BF$89,$19:$19,0)),'Table A2 Economic Benefits'!BF133)</f>
        <v>0</v>
      </c>
      <c r="BG145" s="235">
        <f>IF(ISNUMBER(BG81),BG81/INDEX($20:$20,MATCH(BG$89,$19:$19,0)),'Table A2 Economic Benefits'!BG133)</f>
        <v>0</v>
      </c>
      <c r="BH145" s="235">
        <f>IF(ISNUMBER(BH81),BH81/INDEX($20:$20,MATCH(BH$89,$19:$19,0)),'Table A2 Economic Benefits'!BH133)</f>
        <v>0</v>
      </c>
      <c r="BI145" s="235">
        <f>IF(ISNUMBER(BI81),BI81/INDEX($20:$20,MATCH(BI$89,$19:$19,0)),'Table A2 Economic Benefits'!BI133)</f>
        <v>0</v>
      </c>
      <c r="BJ145" s="235">
        <f>IF(ISNUMBER(BJ81),BJ81/INDEX($20:$20,MATCH(BJ$89,$19:$19,0)),'Table A2 Economic Benefits'!BJ133)</f>
        <v>0</v>
      </c>
      <c r="BK145" s="235">
        <f>IF(ISNUMBER(BK81),BK81/INDEX($20:$20,MATCH(BK$89,$19:$19,0)),'Table A2 Economic Benefits'!BK133)</f>
        <v>0</v>
      </c>
      <c r="BL145" s="235">
        <f>IF(ISNUMBER(BL81),BL81/INDEX($20:$20,MATCH(BL$89,$19:$19,0)),'Table A2 Economic Benefits'!BL133)</f>
        <v>0</v>
      </c>
      <c r="BM145" s="235">
        <f>IF(ISNUMBER(BM81),BM81/INDEX($20:$20,MATCH(BM$89,$19:$19,0)),'Table A2 Economic Benefits'!BM133)</f>
        <v>0</v>
      </c>
      <c r="BN145" s="235">
        <f>IF(ISNUMBER(BN81),BN81/INDEX($20:$20,MATCH(BN$89,$19:$19,0)),'Table A2 Economic Benefits'!BN133)</f>
        <v>0</v>
      </c>
    </row>
    <row r="146" spans="2:67" x14ac:dyDescent="0.4">
      <c r="C146" s="103" t="str">
        <f t="shared" si="27"/>
        <v>&lt;Select&gt;</v>
      </c>
      <c r="D146" s="103" t="str">
        <f t="shared" si="27"/>
        <v>&lt;Select&gt;</v>
      </c>
      <c r="E146" s="103" t="str">
        <f t="shared" si="28"/>
        <v/>
      </c>
      <c r="F146" s="103" t="str">
        <f t="shared" si="28"/>
        <v>&lt;Select&gt;</v>
      </c>
      <c r="G146" s="235">
        <f>IF(ISNUMBER(G82),G82/INDEX($20:$20,MATCH(G$89,$19:$19,0)),'Table A2 Economic Benefits'!G134)</f>
        <v>0</v>
      </c>
      <c r="H146" s="235">
        <f>IF(ISNUMBER(H82),H82/INDEX($20:$20,MATCH(H$89,$19:$19,0)),'Table A2 Economic Benefits'!H134)</f>
        <v>0</v>
      </c>
      <c r="I146" s="235">
        <f>IF(ISNUMBER(I82),I82/INDEX($20:$20,MATCH(I$89,$19:$19,0)),'Table A2 Economic Benefits'!I134)</f>
        <v>0</v>
      </c>
      <c r="J146" s="235">
        <f>IF(ISNUMBER(J82),J82/INDEX($20:$20,MATCH(J$89,$19:$19,0)),'Table A2 Economic Benefits'!J134)</f>
        <v>0</v>
      </c>
      <c r="K146" s="235">
        <f>IF(ISNUMBER(K82),K82/INDEX($20:$20,MATCH(K$89,$19:$19,0)),'Table A2 Economic Benefits'!K134)</f>
        <v>0</v>
      </c>
      <c r="L146" s="235">
        <f>IF(ISNUMBER(L82),L82/INDEX($20:$20,MATCH(L$89,$19:$19,0)),'Table A2 Economic Benefits'!L134)</f>
        <v>0</v>
      </c>
      <c r="M146" s="235">
        <f>IF(ISNUMBER(M82),M82/INDEX($20:$20,MATCH(M$89,$19:$19,0)),'Table A2 Economic Benefits'!M134)</f>
        <v>0</v>
      </c>
      <c r="N146" s="235">
        <f>IF(ISNUMBER(N82),N82/INDEX($20:$20,MATCH(N$89,$19:$19,0)),'Table A2 Economic Benefits'!N134)</f>
        <v>0</v>
      </c>
      <c r="O146" s="235">
        <f>IF(ISNUMBER(O82),O82/INDEX($20:$20,MATCH(O$89,$19:$19,0)),'Table A2 Economic Benefits'!O134)</f>
        <v>0</v>
      </c>
      <c r="P146" s="235">
        <f>IF(ISNUMBER(P82),P82/INDEX($20:$20,MATCH(P$89,$19:$19,0)),'Table A2 Economic Benefits'!P134)</f>
        <v>0</v>
      </c>
      <c r="Q146" s="235">
        <f>IF(ISNUMBER(Q82),Q82/INDEX($20:$20,MATCH(Q$89,$19:$19,0)),'Table A2 Economic Benefits'!Q134)</f>
        <v>0</v>
      </c>
      <c r="R146" s="235">
        <f>IF(ISNUMBER(R82),R82/INDEX($20:$20,MATCH(R$89,$19:$19,0)),'Table A2 Economic Benefits'!R134)</f>
        <v>0</v>
      </c>
      <c r="S146" s="235">
        <f>IF(ISNUMBER(S82),S82/INDEX($20:$20,MATCH(S$89,$19:$19,0)),'Table A2 Economic Benefits'!S134)</f>
        <v>0</v>
      </c>
      <c r="T146" s="235">
        <f>IF(ISNUMBER(T82),T82/INDEX($20:$20,MATCH(T$89,$19:$19,0)),'Table A2 Economic Benefits'!T134)</f>
        <v>0</v>
      </c>
      <c r="U146" s="235">
        <f>IF(ISNUMBER(U82),U82/INDEX($20:$20,MATCH(U$89,$19:$19,0)),'Table A2 Economic Benefits'!U134)</f>
        <v>0</v>
      </c>
      <c r="V146" s="235">
        <f>IF(ISNUMBER(V82),V82/INDEX($20:$20,MATCH(V$89,$19:$19,0)),'Table A2 Economic Benefits'!V134)</f>
        <v>0</v>
      </c>
      <c r="W146" s="235">
        <f>IF(ISNUMBER(W82),W82/INDEX($20:$20,MATCH(W$89,$19:$19,0)),'Table A2 Economic Benefits'!W134)</f>
        <v>0</v>
      </c>
      <c r="X146" s="235">
        <f>IF(ISNUMBER(X82),X82/INDEX($20:$20,MATCH(X$89,$19:$19,0)),'Table A2 Economic Benefits'!X134)</f>
        <v>0</v>
      </c>
      <c r="Y146" s="235">
        <f>IF(ISNUMBER(Y82),Y82/INDEX($20:$20,MATCH(Y$89,$19:$19,0)),'Table A2 Economic Benefits'!Y134)</f>
        <v>0</v>
      </c>
      <c r="Z146" s="235">
        <f>IF(ISNUMBER(Z82),Z82/INDEX($20:$20,MATCH(Z$89,$19:$19,0)),'Table A2 Economic Benefits'!Z134)</f>
        <v>0</v>
      </c>
      <c r="AA146" s="235">
        <f>IF(ISNUMBER(AA82),AA82/INDEX($20:$20,MATCH(AA$89,$19:$19,0)),'Table A2 Economic Benefits'!AA134)</f>
        <v>0</v>
      </c>
      <c r="AB146" s="235">
        <f>IF(ISNUMBER(AB82),AB82/INDEX($20:$20,MATCH(AB$89,$19:$19,0)),'Table A2 Economic Benefits'!AB134)</f>
        <v>0</v>
      </c>
      <c r="AC146" s="235">
        <f>IF(ISNUMBER(AC82),AC82/INDEX($20:$20,MATCH(AC$89,$19:$19,0)),'Table A2 Economic Benefits'!AC134)</f>
        <v>0</v>
      </c>
      <c r="AD146" s="235">
        <f>IF(ISNUMBER(AD82),AD82/INDEX($20:$20,MATCH(AD$89,$19:$19,0)),'Table A2 Economic Benefits'!AD134)</f>
        <v>0</v>
      </c>
      <c r="AE146" s="235">
        <f>IF(ISNUMBER(AE82),AE82/INDEX($20:$20,MATCH(AE$89,$19:$19,0)),'Table A2 Economic Benefits'!AE134)</f>
        <v>0</v>
      </c>
      <c r="AF146" s="235">
        <f>IF(ISNUMBER(AF82),AF82/INDEX($20:$20,MATCH(AF$89,$19:$19,0)),'Table A2 Economic Benefits'!AF134)</f>
        <v>0</v>
      </c>
      <c r="AG146" s="235">
        <f>IF(ISNUMBER(AG82),AG82/INDEX($20:$20,MATCH(AG$89,$19:$19,0)),'Table A2 Economic Benefits'!AG134)</f>
        <v>0</v>
      </c>
      <c r="AH146" s="235">
        <f>IF(ISNUMBER(AH82),AH82/INDEX($20:$20,MATCH(AH$89,$19:$19,0)),'Table A2 Economic Benefits'!AH134)</f>
        <v>0</v>
      </c>
      <c r="AI146" s="235">
        <f>IF(ISNUMBER(AI82),AI82/INDEX($20:$20,MATCH(AI$89,$19:$19,0)),'Table A2 Economic Benefits'!AI134)</f>
        <v>0</v>
      </c>
      <c r="AJ146" s="235">
        <f>IF(ISNUMBER(AJ82),AJ82/INDEX($20:$20,MATCH(AJ$89,$19:$19,0)),'Table A2 Economic Benefits'!AJ134)</f>
        <v>0</v>
      </c>
      <c r="AK146" s="235">
        <f>IF(ISNUMBER(AK82),AK82/INDEX($20:$20,MATCH(AK$89,$19:$19,0)),'Table A2 Economic Benefits'!AK134)</f>
        <v>0</v>
      </c>
      <c r="AL146" s="235">
        <f>IF(ISNUMBER(AL82),AL82/INDEX($20:$20,MATCH(AL$89,$19:$19,0)),'Table A2 Economic Benefits'!AL134)</f>
        <v>0</v>
      </c>
      <c r="AM146" s="235">
        <f>IF(ISNUMBER(AM82),AM82/INDEX($20:$20,MATCH(AM$89,$19:$19,0)),'Table A2 Economic Benefits'!AM134)</f>
        <v>0</v>
      </c>
      <c r="AN146" s="235">
        <f>IF(ISNUMBER(AN82),AN82/INDEX($20:$20,MATCH(AN$89,$19:$19,0)),'Table A2 Economic Benefits'!AN134)</f>
        <v>0</v>
      </c>
      <c r="AO146" s="235">
        <f>IF(ISNUMBER(AO82),AO82/INDEX($20:$20,MATCH(AO$89,$19:$19,0)),'Table A2 Economic Benefits'!AO134)</f>
        <v>0</v>
      </c>
      <c r="AP146" s="235">
        <f>IF(ISNUMBER(AP82),AP82/INDEX($20:$20,MATCH(AP$89,$19:$19,0)),'Table A2 Economic Benefits'!AP134)</f>
        <v>0</v>
      </c>
      <c r="AQ146" s="235">
        <f>IF(ISNUMBER(AQ82),AQ82/INDEX($20:$20,MATCH(AQ$89,$19:$19,0)),'Table A2 Economic Benefits'!AQ134)</f>
        <v>0</v>
      </c>
      <c r="AR146" s="235">
        <f>IF(ISNUMBER(AR82),AR82/INDEX($20:$20,MATCH(AR$89,$19:$19,0)),'Table A2 Economic Benefits'!AR134)</f>
        <v>0</v>
      </c>
      <c r="AS146" s="235">
        <f>IF(ISNUMBER(AS82),AS82/INDEX($20:$20,MATCH(AS$89,$19:$19,0)),'Table A2 Economic Benefits'!AS134)</f>
        <v>0</v>
      </c>
      <c r="AT146" s="235">
        <f>IF(ISNUMBER(AT82),AT82/INDEX($20:$20,MATCH(AT$89,$19:$19,0)),'Table A2 Economic Benefits'!AT134)</f>
        <v>0</v>
      </c>
      <c r="AU146" s="235">
        <f>IF(ISNUMBER(AU82),AU82/INDEX($20:$20,MATCH(AU$89,$19:$19,0)),'Table A2 Economic Benefits'!AU134)</f>
        <v>0</v>
      </c>
      <c r="AV146" s="235">
        <f>IF(ISNUMBER(AV82),AV82/INDEX($20:$20,MATCH(AV$89,$19:$19,0)),'Table A2 Economic Benefits'!AV134)</f>
        <v>0</v>
      </c>
      <c r="AW146" s="235">
        <f>IF(ISNUMBER(AW82),AW82/INDEX($20:$20,MATCH(AW$89,$19:$19,0)),'Table A2 Economic Benefits'!AW134)</f>
        <v>0</v>
      </c>
      <c r="AX146" s="235">
        <f>IF(ISNUMBER(AX82),AX82/INDEX($20:$20,MATCH(AX$89,$19:$19,0)),'Table A2 Economic Benefits'!AX134)</f>
        <v>0</v>
      </c>
      <c r="AY146" s="235">
        <f>IF(ISNUMBER(AY82),AY82/INDEX($20:$20,MATCH(AY$89,$19:$19,0)),'Table A2 Economic Benefits'!AY134)</f>
        <v>0</v>
      </c>
      <c r="AZ146" s="235">
        <f>IF(ISNUMBER(AZ82),AZ82/INDEX($20:$20,MATCH(AZ$89,$19:$19,0)),'Table A2 Economic Benefits'!AZ134)</f>
        <v>0</v>
      </c>
      <c r="BA146" s="235">
        <f>IF(ISNUMBER(BA82),BA82/INDEX($20:$20,MATCH(BA$89,$19:$19,0)),'Table A2 Economic Benefits'!BA134)</f>
        <v>0</v>
      </c>
      <c r="BB146" s="235">
        <f>IF(ISNUMBER(BB82),BB82/INDEX($20:$20,MATCH(BB$89,$19:$19,0)),'Table A2 Economic Benefits'!BB134)</f>
        <v>0</v>
      </c>
      <c r="BC146" s="235">
        <f>IF(ISNUMBER(BC82),BC82/INDEX($20:$20,MATCH(BC$89,$19:$19,0)),'Table A2 Economic Benefits'!BC134)</f>
        <v>0</v>
      </c>
      <c r="BD146" s="235">
        <f>IF(ISNUMBER(BD82),BD82/INDEX($20:$20,MATCH(BD$89,$19:$19,0)),'Table A2 Economic Benefits'!BD134)</f>
        <v>0</v>
      </c>
      <c r="BE146" s="235">
        <f>IF(ISNUMBER(BE82),BE82/INDEX($20:$20,MATCH(BE$89,$19:$19,0)),'Table A2 Economic Benefits'!BE134)</f>
        <v>0</v>
      </c>
      <c r="BF146" s="235">
        <f>IF(ISNUMBER(BF82),BF82/INDEX($20:$20,MATCH(BF$89,$19:$19,0)),'Table A2 Economic Benefits'!BF134)</f>
        <v>0</v>
      </c>
      <c r="BG146" s="235">
        <f>IF(ISNUMBER(BG82),BG82/INDEX($20:$20,MATCH(BG$89,$19:$19,0)),'Table A2 Economic Benefits'!BG134)</f>
        <v>0</v>
      </c>
      <c r="BH146" s="235">
        <f>IF(ISNUMBER(BH82),BH82/INDEX($20:$20,MATCH(BH$89,$19:$19,0)),'Table A2 Economic Benefits'!BH134)</f>
        <v>0</v>
      </c>
      <c r="BI146" s="235">
        <f>IF(ISNUMBER(BI82),BI82/INDEX($20:$20,MATCH(BI$89,$19:$19,0)),'Table A2 Economic Benefits'!BI134)</f>
        <v>0</v>
      </c>
      <c r="BJ146" s="235">
        <f>IF(ISNUMBER(BJ82),BJ82/INDEX($20:$20,MATCH(BJ$89,$19:$19,0)),'Table A2 Economic Benefits'!BJ134)</f>
        <v>0</v>
      </c>
      <c r="BK146" s="235">
        <f>IF(ISNUMBER(BK82),BK82/INDEX($20:$20,MATCH(BK$89,$19:$19,0)),'Table A2 Economic Benefits'!BK134)</f>
        <v>0</v>
      </c>
      <c r="BL146" s="235">
        <f>IF(ISNUMBER(BL82),BL82/INDEX($20:$20,MATCH(BL$89,$19:$19,0)),'Table A2 Economic Benefits'!BL134)</f>
        <v>0</v>
      </c>
      <c r="BM146" s="235">
        <f>IF(ISNUMBER(BM82),BM82/INDEX($20:$20,MATCH(BM$89,$19:$19,0)),'Table A2 Economic Benefits'!BM134)</f>
        <v>0</v>
      </c>
      <c r="BN146" s="235">
        <f>IF(ISNUMBER(BN82),BN82/INDEX($20:$20,MATCH(BN$89,$19:$19,0)),'Table A2 Economic Benefits'!BN134)</f>
        <v>0</v>
      </c>
    </row>
    <row r="147" spans="2:67" x14ac:dyDescent="0.4">
      <c r="C147" s="103" t="str">
        <f t="shared" si="27"/>
        <v>&lt;Select&gt;</v>
      </c>
      <c r="D147" s="103" t="str">
        <f t="shared" si="27"/>
        <v>&lt;Select&gt;</v>
      </c>
      <c r="E147" s="103" t="str">
        <f t="shared" si="28"/>
        <v/>
      </c>
      <c r="F147" s="103" t="str">
        <f t="shared" si="28"/>
        <v>&lt;Select&gt;</v>
      </c>
      <c r="G147" s="235">
        <f>IF(ISNUMBER(G83),G83/INDEX($20:$20,MATCH(G$89,$19:$19,0)),'Table A2 Economic Benefits'!G135)</f>
        <v>0</v>
      </c>
      <c r="H147" s="235">
        <f>IF(ISNUMBER(H83),H83/INDEX($20:$20,MATCH(H$89,$19:$19,0)),'Table A2 Economic Benefits'!H135)</f>
        <v>0</v>
      </c>
      <c r="I147" s="235">
        <f>IF(ISNUMBER(I83),I83/INDEX($20:$20,MATCH(I$89,$19:$19,0)),'Table A2 Economic Benefits'!I135)</f>
        <v>0</v>
      </c>
      <c r="J147" s="235">
        <f>IF(ISNUMBER(J83),J83/INDEX($20:$20,MATCH(J$89,$19:$19,0)),'Table A2 Economic Benefits'!J135)</f>
        <v>0</v>
      </c>
      <c r="K147" s="235">
        <f>IF(ISNUMBER(K83),K83/INDEX($20:$20,MATCH(K$89,$19:$19,0)),'Table A2 Economic Benefits'!K135)</f>
        <v>0</v>
      </c>
      <c r="L147" s="235">
        <f>IF(ISNUMBER(L83),L83/INDEX($20:$20,MATCH(L$89,$19:$19,0)),'Table A2 Economic Benefits'!L135)</f>
        <v>0</v>
      </c>
      <c r="M147" s="235">
        <f>IF(ISNUMBER(M83),M83/INDEX($20:$20,MATCH(M$89,$19:$19,0)),'Table A2 Economic Benefits'!M135)</f>
        <v>0</v>
      </c>
      <c r="N147" s="235">
        <f>IF(ISNUMBER(N83),N83/INDEX($20:$20,MATCH(N$89,$19:$19,0)),'Table A2 Economic Benefits'!N135)</f>
        <v>0</v>
      </c>
      <c r="O147" s="235">
        <f>IF(ISNUMBER(O83),O83/INDEX($20:$20,MATCH(O$89,$19:$19,0)),'Table A2 Economic Benefits'!O135)</f>
        <v>0</v>
      </c>
      <c r="P147" s="235">
        <f>IF(ISNUMBER(P83),P83/INDEX($20:$20,MATCH(P$89,$19:$19,0)),'Table A2 Economic Benefits'!P135)</f>
        <v>0</v>
      </c>
      <c r="Q147" s="235">
        <f>IF(ISNUMBER(Q83),Q83/INDEX($20:$20,MATCH(Q$89,$19:$19,0)),'Table A2 Economic Benefits'!Q135)</f>
        <v>0</v>
      </c>
      <c r="R147" s="235">
        <f>IF(ISNUMBER(R83),R83/INDEX($20:$20,MATCH(R$89,$19:$19,0)),'Table A2 Economic Benefits'!R135)</f>
        <v>0</v>
      </c>
      <c r="S147" s="235">
        <f>IF(ISNUMBER(S83),S83/INDEX($20:$20,MATCH(S$89,$19:$19,0)),'Table A2 Economic Benefits'!S135)</f>
        <v>0</v>
      </c>
      <c r="T147" s="235">
        <f>IF(ISNUMBER(T83),T83/INDEX($20:$20,MATCH(T$89,$19:$19,0)),'Table A2 Economic Benefits'!T135)</f>
        <v>0</v>
      </c>
      <c r="U147" s="235">
        <f>IF(ISNUMBER(U83),U83/INDEX($20:$20,MATCH(U$89,$19:$19,0)),'Table A2 Economic Benefits'!U135)</f>
        <v>0</v>
      </c>
      <c r="V147" s="235">
        <f>IF(ISNUMBER(V83),V83/INDEX($20:$20,MATCH(V$89,$19:$19,0)),'Table A2 Economic Benefits'!V135)</f>
        <v>0</v>
      </c>
      <c r="W147" s="235">
        <f>IF(ISNUMBER(W83),W83/INDEX($20:$20,MATCH(W$89,$19:$19,0)),'Table A2 Economic Benefits'!W135)</f>
        <v>0</v>
      </c>
      <c r="X147" s="235">
        <f>IF(ISNUMBER(X83),X83/INDEX($20:$20,MATCH(X$89,$19:$19,0)),'Table A2 Economic Benefits'!X135)</f>
        <v>0</v>
      </c>
      <c r="Y147" s="235">
        <f>IF(ISNUMBER(Y83),Y83/INDEX($20:$20,MATCH(Y$89,$19:$19,0)),'Table A2 Economic Benefits'!Y135)</f>
        <v>0</v>
      </c>
      <c r="Z147" s="235">
        <f>IF(ISNUMBER(Z83),Z83/INDEX($20:$20,MATCH(Z$89,$19:$19,0)),'Table A2 Economic Benefits'!Z135)</f>
        <v>0</v>
      </c>
      <c r="AA147" s="235">
        <f>IF(ISNUMBER(AA83),AA83/INDEX($20:$20,MATCH(AA$89,$19:$19,0)),'Table A2 Economic Benefits'!AA135)</f>
        <v>0</v>
      </c>
      <c r="AB147" s="235">
        <f>IF(ISNUMBER(AB83),AB83/INDEX($20:$20,MATCH(AB$89,$19:$19,0)),'Table A2 Economic Benefits'!AB135)</f>
        <v>0</v>
      </c>
      <c r="AC147" s="235">
        <f>IF(ISNUMBER(AC83),AC83/INDEX($20:$20,MATCH(AC$89,$19:$19,0)),'Table A2 Economic Benefits'!AC135)</f>
        <v>0</v>
      </c>
      <c r="AD147" s="235">
        <f>IF(ISNUMBER(AD83),AD83/INDEX($20:$20,MATCH(AD$89,$19:$19,0)),'Table A2 Economic Benefits'!AD135)</f>
        <v>0</v>
      </c>
      <c r="AE147" s="235">
        <f>IF(ISNUMBER(AE83),AE83/INDEX($20:$20,MATCH(AE$89,$19:$19,0)),'Table A2 Economic Benefits'!AE135)</f>
        <v>0</v>
      </c>
      <c r="AF147" s="235">
        <f>IF(ISNUMBER(AF83),AF83/INDEX($20:$20,MATCH(AF$89,$19:$19,0)),'Table A2 Economic Benefits'!AF135)</f>
        <v>0</v>
      </c>
      <c r="AG147" s="235">
        <f>IF(ISNUMBER(AG83),AG83/INDEX($20:$20,MATCH(AG$89,$19:$19,0)),'Table A2 Economic Benefits'!AG135)</f>
        <v>0</v>
      </c>
      <c r="AH147" s="235">
        <f>IF(ISNUMBER(AH83),AH83/INDEX($20:$20,MATCH(AH$89,$19:$19,0)),'Table A2 Economic Benefits'!AH135)</f>
        <v>0</v>
      </c>
      <c r="AI147" s="235">
        <f>IF(ISNUMBER(AI83),AI83/INDEX($20:$20,MATCH(AI$89,$19:$19,0)),'Table A2 Economic Benefits'!AI135)</f>
        <v>0</v>
      </c>
      <c r="AJ147" s="235">
        <f>IF(ISNUMBER(AJ83),AJ83/INDEX($20:$20,MATCH(AJ$89,$19:$19,0)),'Table A2 Economic Benefits'!AJ135)</f>
        <v>0</v>
      </c>
      <c r="AK147" s="235">
        <f>IF(ISNUMBER(AK83),AK83/INDEX($20:$20,MATCH(AK$89,$19:$19,0)),'Table A2 Economic Benefits'!AK135)</f>
        <v>0</v>
      </c>
      <c r="AL147" s="235">
        <f>IF(ISNUMBER(AL83),AL83/INDEX($20:$20,MATCH(AL$89,$19:$19,0)),'Table A2 Economic Benefits'!AL135)</f>
        <v>0</v>
      </c>
      <c r="AM147" s="235">
        <f>IF(ISNUMBER(AM83),AM83/INDEX($20:$20,MATCH(AM$89,$19:$19,0)),'Table A2 Economic Benefits'!AM135)</f>
        <v>0</v>
      </c>
      <c r="AN147" s="235">
        <f>IF(ISNUMBER(AN83),AN83/INDEX($20:$20,MATCH(AN$89,$19:$19,0)),'Table A2 Economic Benefits'!AN135)</f>
        <v>0</v>
      </c>
      <c r="AO147" s="235">
        <f>IF(ISNUMBER(AO83),AO83/INDEX($20:$20,MATCH(AO$89,$19:$19,0)),'Table A2 Economic Benefits'!AO135)</f>
        <v>0</v>
      </c>
      <c r="AP147" s="235">
        <f>IF(ISNUMBER(AP83),AP83/INDEX($20:$20,MATCH(AP$89,$19:$19,0)),'Table A2 Economic Benefits'!AP135)</f>
        <v>0</v>
      </c>
      <c r="AQ147" s="235">
        <f>IF(ISNUMBER(AQ83),AQ83/INDEX($20:$20,MATCH(AQ$89,$19:$19,0)),'Table A2 Economic Benefits'!AQ135)</f>
        <v>0</v>
      </c>
      <c r="AR147" s="235">
        <f>IF(ISNUMBER(AR83),AR83/INDEX($20:$20,MATCH(AR$89,$19:$19,0)),'Table A2 Economic Benefits'!AR135)</f>
        <v>0</v>
      </c>
      <c r="AS147" s="235">
        <f>IF(ISNUMBER(AS83),AS83/INDEX($20:$20,MATCH(AS$89,$19:$19,0)),'Table A2 Economic Benefits'!AS135)</f>
        <v>0</v>
      </c>
      <c r="AT147" s="235">
        <f>IF(ISNUMBER(AT83),AT83/INDEX($20:$20,MATCH(AT$89,$19:$19,0)),'Table A2 Economic Benefits'!AT135)</f>
        <v>0</v>
      </c>
      <c r="AU147" s="235">
        <f>IF(ISNUMBER(AU83),AU83/INDEX($20:$20,MATCH(AU$89,$19:$19,0)),'Table A2 Economic Benefits'!AU135)</f>
        <v>0</v>
      </c>
      <c r="AV147" s="235">
        <f>IF(ISNUMBER(AV83),AV83/INDEX($20:$20,MATCH(AV$89,$19:$19,0)),'Table A2 Economic Benefits'!AV135)</f>
        <v>0</v>
      </c>
      <c r="AW147" s="235">
        <f>IF(ISNUMBER(AW83),AW83/INDEX($20:$20,MATCH(AW$89,$19:$19,0)),'Table A2 Economic Benefits'!AW135)</f>
        <v>0</v>
      </c>
      <c r="AX147" s="235">
        <f>IF(ISNUMBER(AX83),AX83/INDEX($20:$20,MATCH(AX$89,$19:$19,0)),'Table A2 Economic Benefits'!AX135)</f>
        <v>0</v>
      </c>
      <c r="AY147" s="235">
        <f>IF(ISNUMBER(AY83),AY83/INDEX($20:$20,MATCH(AY$89,$19:$19,0)),'Table A2 Economic Benefits'!AY135)</f>
        <v>0</v>
      </c>
      <c r="AZ147" s="235">
        <f>IF(ISNUMBER(AZ83),AZ83/INDEX($20:$20,MATCH(AZ$89,$19:$19,0)),'Table A2 Economic Benefits'!AZ135)</f>
        <v>0</v>
      </c>
      <c r="BA147" s="235">
        <f>IF(ISNUMBER(BA83),BA83/INDEX($20:$20,MATCH(BA$89,$19:$19,0)),'Table A2 Economic Benefits'!BA135)</f>
        <v>0</v>
      </c>
      <c r="BB147" s="235">
        <f>IF(ISNUMBER(BB83),BB83/INDEX($20:$20,MATCH(BB$89,$19:$19,0)),'Table A2 Economic Benefits'!BB135)</f>
        <v>0</v>
      </c>
      <c r="BC147" s="235">
        <f>IF(ISNUMBER(BC83),BC83/INDEX($20:$20,MATCH(BC$89,$19:$19,0)),'Table A2 Economic Benefits'!BC135)</f>
        <v>0</v>
      </c>
      <c r="BD147" s="235">
        <f>IF(ISNUMBER(BD83),BD83/INDEX($20:$20,MATCH(BD$89,$19:$19,0)),'Table A2 Economic Benefits'!BD135)</f>
        <v>0</v>
      </c>
      <c r="BE147" s="235">
        <f>IF(ISNUMBER(BE83),BE83/INDEX($20:$20,MATCH(BE$89,$19:$19,0)),'Table A2 Economic Benefits'!BE135)</f>
        <v>0</v>
      </c>
      <c r="BF147" s="235">
        <f>IF(ISNUMBER(BF83),BF83/INDEX($20:$20,MATCH(BF$89,$19:$19,0)),'Table A2 Economic Benefits'!BF135)</f>
        <v>0</v>
      </c>
      <c r="BG147" s="235">
        <f>IF(ISNUMBER(BG83),BG83/INDEX($20:$20,MATCH(BG$89,$19:$19,0)),'Table A2 Economic Benefits'!BG135)</f>
        <v>0</v>
      </c>
      <c r="BH147" s="235">
        <f>IF(ISNUMBER(BH83),BH83/INDEX($20:$20,MATCH(BH$89,$19:$19,0)),'Table A2 Economic Benefits'!BH135)</f>
        <v>0</v>
      </c>
      <c r="BI147" s="235">
        <f>IF(ISNUMBER(BI83),BI83/INDEX($20:$20,MATCH(BI$89,$19:$19,0)),'Table A2 Economic Benefits'!BI135)</f>
        <v>0</v>
      </c>
      <c r="BJ147" s="235">
        <f>IF(ISNUMBER(BJ83),BJ83/INDEX($20:$20,MATCH(BJ$89,$19:$19,0)),'Table A2 Economic Benefits'!BJ135)</f>
        <v>0</v>
      </c>
      <c r="BK147" s="235">
        <f>IF(ISNUMBER(BK83),BK83/INDEX($20:$20,MATCH(BK$89,$19:$19,0)),'Table A2 Economic Benefits'!BK135)</f>
        <v>0</v>
      </c>
      <c r="BL147" s="235">
        <f>IF(ISNUMBER(BL83),BL83/INDEX($20:$20,MATCH(BL$89,$19:$19,0)),'Table A2 Economic Benefits'!BL135)</f>
        <v>0</v>
      </c>
      <c r="BM147" s="235">
        <f>IF(ISNUMBER(BM83),BM83/INDEX($20:$20,MATCH(BM$89,$19:$19,0)),'Table A2 Economic Benefits'!BM135)</f>
        <v>0</v>
      </c>
      <c r="BN147" s="235">
        <f>IF(ISNUMBER(BN83),BN83/INDEX($20:$20,MATCH(BN$89,$19:$19,0)),'Table A2 Economic Benefits'!BN135)</f>
        <v>0</v>
      </c>
    </row>
    <row r="148" spans="2:67" x14ac:dyDescent="0.4">
      <c r="C148" s="103" t="str">
        <f t="shared" si="27"/>
        <v>&lt;Select&gt;</v>
      </c>
      <c r="D148" s="103" t="str">
        <f t="shared" si="27"/>
        <v>&lt;Select&gt;</v>
      </c>
      <c r="E148" s="103" t="str">
        <f t="shared" si="28"/>
        <v/>
      </c>
      <c r="F148" s="103" t="str">
        <f t="shared" si="28"/>
        <v>&lt;Select&gt;</v>
      </c>
      <c r="G148" s="235">
        <f>IF(ISNUMBER(G84),G84/INDEX($20:$20,MATCH(G$89,$19:$19,0)),'Table A2 Economic Benefits'!G136)</f>
        <v>0</v>
      </c>
      <c r="H148" s="235">
        <f>IF(ISNUMBER(H84),H84/INDEX($20:$20,MATCH(H$89,$19:$19,0)),'Table A2 Economic Benefits'!H136)</f>
        <v>0</v>
      </c>
      <c r="I148" s="235">
        <f>IF(ISNUMBER(I84),I84/INDEX($20:$20,MATCH(I$89,$19:$19,0)),'Table A2 Economic Benefits'!I136)</f>
        <v>0</v>
      </c>
      <c r="J148" s="235">
        <f>IF(ISNUMBER(J84),J84/INDEX($20:$20,MATCH(J$89,$19:$19,0)),'Table A2 Economic Benefits'!J136)</f>
        <v>0</v>
      </c>
      <c r="K148" s="235">
        <f>IF(ISNUMBER(K84),K84/INDEX($20:$20,MATCH(K$89,$19:$19,0)),'Table A2 Economic Benefits'!K136)</f>
        <v>0</v>
      </c>
      <c r="L148" s="235">
        <f>IF(ISNUMBER(L84),L84/INDEX($20:$20,MATCH(L$89,$19:$19,0)),'Table A2 Economic Benefits'!L136)</f>
        <v>0</v>
      </c>
      <c r="M148" s="235">
        <f>IF(ISNUMBER(M84),M84/INDEX($20:$20,MATCH(M$89,$19:$19,0)),'Table A2 Economic Benefits'!M136)</f>
        <v>0</v>
      </c>
      <c r="N148" s="235">
        <f>IF(ISNUMBER(N84),N84/INDEX($20:$20,MATCH(N$89,$19:$19,0)),'Table A2 Economic Benefits'!N136)</f>
        <v>0</v>
      </c>
      <c r="O148" s="235">
        <f>IF(ISNUMBER(O84),O84/INDEX($20:$20,MATCH(O$89,$19:$19,0)),'Table A2 Economic Benefits'!O136)</f>
        <v>0</v>
      </c>
      <c r="P148" s="235">
        <f>IF(ISNUMBER(P84),P84/INDEX($20:$20,MATCH(P$89,$19:$19,0)),'Table A2 Economic Benefits'!P136)</f>
        <v>0</v>
      </c>
      <c r="Q148" s="235">
        <f>IF(ISNUMBER(Q84),Q84/INDEX($20:$20,MATCH(Q$89,$19:$19,0)),'Table A2 Economic Benefits'!Q136)</f>
        <v>0</v>
      </c>
      <c r="R148" s="235">
        <f>IF(ISNUMBER(R84),R84/INDEX($20:$20,MATCH(R$89,$19:$19,0)),'Table A2 Economic Benefits'!R136)</f>
        <v>0</v>
      </c>
      <c r="S148" s="235">
        <f>IF(ISNUMBER(S84),S84/INDEX($20:$20,MATCH(S$89,$19:$19,0)),'Table A2 Economic Benefits'!S136)</f>
        <v>0</v>
      </c>
      <c r="T148" s="235">
        <f>IF(ISNUMBER(T84),T84/INDEX($20:$20,MATCH(T$89,$19:$19,0)),'Table A2 Economic Benefits'!T136)</f>
        <v>0</v>
      </c>
      <c r="U148" s="235">
        <f>IF(ISNUMBER(U84),U84/INDEX($20:$20,MATCH(U$89,$19:$19,0)),'Table A2 Economic Benefits'!U136)</f>
        <v>0</v>
      </c>
      <c r="V148" s="235">
        <f>IF(ISNUMBER(V84),V84/INDEX($20:$20,MATCH(V$89,$19:$19,0)),'Table A2 Economic Benefits'!V136)</f>
        <v>0</v>
      </c>
      <c r="W148" s="235">
        <f>IF(ISNUMBER(W84),W84/INDEX($20:$20,MATCH(W$89,$19:$19,0)),'Table A2 Economic Benefits'!W136)</f>
        <v>0</v>
      </c>
      <c r="X148" s="235">
        <f>IF(ISNUMBER(X84),X84/INDEX($20:$20,MATCH(X$89,$19:$19,0)),'Table A2 Economic Benefits'!X136)</f>
        <v>0</v>
      </c>
      <c r="Y148" s="235">
        <f>IF(ISNUMBER(Y84),Y84/INDEX($20:$20,MATCH(Y$89,$19:$19,0)),'Table A2 Economic Benefits'!Y136)</f>
        <v>0</v>
      </c>
      <c r="Z148" s="235">
        <f>IF(ISNUMBER(Z84),Z84/INDEX($20:$20,MATCH(Z$89,$19:$19,0)),'Table A2 Economic Benefits'!Z136)</f>
        <v>0</v>
      </c>
      <c r="AA148" s="235">
        <f>IF(ISNUMBER(AA84),AA84/INDEX($20:$20,MATCH(AA$89,$19:$19,0)),'Table A2 Economic Benefits'!AA136)</f>
        <v>0</v>
      </c>
      <c r="AB148" s="235">
        <f>IF(ISNUMBER(AB84),AB84/INDEX($20:$20,MATCH(AB$89,$19:$19,0)),'Table A2 Economic Benefits'!AB136)</f>
        <v>0</v>
      </c>
      <c r="AC148" s="235">
        <f>IF(ISNUMBER(AC84),AC84/INDEX($20:$20,MATCH(AC$89,$19:$19,0)),'Table A2 Economic Benefits'!AC136)</f>
        <v>0</v>
      </c>
      <c r="AD148" s="235">
        <f>IF(ISNUMBER(AD84),AD84/INDEX($20:$20,MATCH(AD$89,$19:$19,0)),'Table A2 Economic Benefits'!AD136)</f>
        <v>0</v>
      </c>
      <c r="AE148" s="235">
        <f>IF(ISNUMBER(AE84),AE84/INDEX($20:$20,MATCH(AE$89,$19:$19,0)),'Table A2 Economic Benefits'!AE136)</f>
        <v>0</v>
      </c>
      <c r="AF148" s="235">
        <f>IF(ISNUMBER(AF84),AF84/INDEX($20:$20,MATCH(AF$89,$19:$19,0)),'Table A2 Economic Benefits'!AF136)</f>
        <v>0</v>
      </c>
      <c r="AG148" s="235">
        <f>IF(ISNUMBER(AG84),AG84/INDEX($20:$20,MATCH(AG$89,$19:$19,0)),'Table A2 Economic Benefits'!AG136)</f>
        <v>0</v>
      </c>
      <c r="AH148" s="235">
        <f>IF(ISNUMBER(AH84),AH84/INDEX($20:$20,MATCH(AH$89,$19:$19,0)),'Table A2 Economic Benefits'!AH136)</f>
        <v>0</v>
      </c>
      <c r="AI148" s="235">
        <f>IF(ISNUMBER(AI84),AI84/INDEX($20:$20,MATCH(AI$89,$19:$19,0)),'Table A2 Economic Benefits'!AI136)</f>
        <v>0</v>
      </c>
      <c r="AJ148" s="235">
        <f>IF(ISNUMBER(AJ84),AJ84/INDEX($20:$20,MATCH(AJ$89,$19:$19,0)),'Table A2 Economic Benefits'!AJ136)</f>
        <v>0</v>
      </c>
      <c r="AK148" s="235">
        <f>IF(ISNUMBER(AK84),AK84/INDEX($20:$20,MATCH(AK$89,$19:$19,0)),'Table A2 Economic Benefits'!AK136)</f>
        <v>0</v>
      </c>
      <c r="AL148" s="235">
        <f>IF(ISNUMBER(AL84),AL84/INDEX($20:$20,MATCH(AL$89,$19:$19,0)),'Table A2 Economic Benefits'!AL136)</f>
        <v>0</v>
      </c>
      <c r="AM148" s="235">
        <f>IF(ISNUMBER(AM84),AM84/INDEX($20:$20,MATCH(AM$89,$19:$19,0)),'Table A2 Economic Benefits'!AM136)</f>
        <v>0</v>
      </c>
      <c r="AN148" s="235">
        <f>IF(ISNUMBER(AN84),AN84/INDEX($20:$20,MATCH(AN$89,$19:$19,0)),'Table A2 Economic Benefits'!AN136)</f>
        <v>0</v>
      </c>
      <c r="AO148" s="235">
        <f>IF(ISNUMBER(AO84),AO84/INDEX($20:$20,MATCH(AO$89,$19:$19,0)),'Table A2 Economic Benefits'!AO136)</f>
        <v>0</v>
      </c>
      <c r="AP148" s="235">
        <f>IF(ISNUMBER(AP84),AP84/INDEX($20:$20,MATCH(AP$89,$19:$19,0)),'Table A2 Economic Benefits'!AP136)</f>
        <v>0</v>
      </c>
      <c r="AQ148" s="235">
        <f>IF(ISNUMBER(AQ84),AQ84/INDEX($20:$20,MATCH(AQ$89,$19:$19,0)),'Table A2 Economic Benefits'!AQ136)</f>
        <v>0</v>
      </c>
      <c r="AR148" s="235">
        <f>IF(ISNUMBER(AR84),AR84/INDEX($20:$20,MATCH(AR$89,$19:$19,0)),'Table A2 Economic Benefits'!AR136)</f>
        <v>0</v>
      </c>
      <c r="AS148" s="235">
        <f>IF(ISNUMBER(AS84),AS84/INDEX($20:$20,MATCH(AS$89,$19:$19,0)),'Table A2 Economic Benefits'!AS136)</f>
        <v>0</v>
      </c>
      <c r="AT148" s="235">
        <f>IF(ISNUMBER(AT84),AT84/INDEX($20:$20,MATCH(AT$89,$19:$19,0)),'Table A2 Economic Benefits'!AT136)</f>
        <v>0</v>
      </c>
      <c r="AU148" s="235">
        <f>IF(ISNUMBER(AU84),AU84/INDEX($20:$20,MATCH(AU$89,$19:$19,0)),'Table A2 Economic Benefits'!AU136)</f>
        <v>0</v>
      </c>
      <c r="AV148" s="235">
        <f>IF(ISNUMBER(AV84),AV84/INDEX($20:$20,MATCH(AV$89,$19:$19,0)),'Table A2 Economic Benefits'!AV136)</f>
        <v>0</v>
      </c>
      <c r="AW148" s="235">
        <f>IF(ISNUMBER(AW84),AW84/INDEX($20:$20,MATCH(AW$89,$19:$19,0)),'Table A2 Economic Benefits'!AW136)</f>
        <v>0</v>
      </c>
      <c r="AX148" s="235">
        <f>IF(ISNUMBER(AX84),AX84/INDEX($20:$20,MATCH(AX$89,$19:$19,0)),'Table A2 Economic Benefits'!AX136)</f>
        <v>0</v>
      </c>
      <c r="AY148" s="235">
        <f>IF(ISNUMBER(AY84),AY84/INDEX($20:$20,MATCH(AY$89,$19:$19,0)),'Table A2 Economic Benefits'!AY136)</f>
        <v>0</v>
      </c>
      <c r="AZ148" s="235">
        <f>IF(ISNUMBER(AZ84),AZ84/INDEX($20:$20,MATCH(AZ$89,$19:$19,0)),'Table A2 Economic Benefits'!AZ136)</f>
        <v>0</v>
      </c>
      <c r="BA148" s="235">
        <f>IF(ISNUMBER(BA84),BA84/INDEX($20:$20,MATCH(BA$89,$19:$19,0)),'Table A2 Economic Benefits'!BA136)</f>
        <v>0</v>
      </c>
      <c r="BB148" s="235">
        <f>IF(ISNUMBER(BB84),BB84/INDEX($20:$20,MATCH(BB$89,$19:$19,0)),'Table A2 Economic Benefits'!BB136)</f>
        <v>0</v>
      </c>
      <c r="BC148" s="235">
        <f>IF(ISNUMBER(BC84),BC84/INDEX($20:$20,MATCH(BC$89,$19:$19,0)),'Table A2 Economic Benefits'!BC136)</f>
        <v>0</v>
      </c>
      <c r="BD148" s="235">
        <f>IF(ISNUMBER(BD84),BD84/INDEX($20:$20,MATCH(BD$89,$19:$19,0)),'Table A2 Economic Benefits'!BD136)</f>
        <v>0</v>
      </c>
      <c r="BE148" s="235">
        <f>IF(ISNUMBER(BE84),BE84/INDEX($20:$20,MATCH(BE$89,$19:$19,0)),'Table A2 Economic Benefits'!BE136)</f>
        <v>0</v>
      </c>
      <c r="BF148" s="235">
        <f>IF(ISNUMBER(BF84),BF84/INDEX($20:$20,MATCH(BF$89,$19:$19,0)),'Table A2 Economic Benefits'!BF136)</f>
        <v>0</v>
      </c>
      <c r="BG148" s="235">
        <f>IF(ISNUMBER(BG84),BG84/INDEX($20:$20,MATCH(BG$89,$19:$19,0)),'Table A2 Economic Benefits'!BG136)</f>
        <v>0</v>
      </c>
      <c r="BH148" s="235">
        <f>IF(ISNUMBER(BH84),BH84/INDEX($20:$20,MATCH(BH$89,$19:$19,0)),'Table A2 Economic Benefits'!BH136)</f>
        <v>0</v>
      </c>
      <c r="BI148" s="235">
        <f>IF(ISNUMBER(BI84),BI84/INDEX($20:$20,MATCH(BI$89,$19:$19,0)),'Table A2 Economic Benefits'!BI136)</f>
        <v>0</v>
      </c>
      <c r="BJ148" s="235">
        <f>IF(ISNUMBER(BJ84),BJ84/INDEX($20:$20,MATCH(BJ$89,$19:$19,0)),'Table A2 Economic Benefits'!BJ136)</f>
        <v>0</v>
      </c>
      <c r="BK148" s="235">
        <f>IF(ISNUMBER(BK84),BK84/INDEX($20:$20,MATCH(BK$89,$19:$19,0)),'Table A2 Economic Benefits'!BK136)</f>
        <v>0</v>
      </c>
      <c r="BL148" s="235">
        <f>IF(ISNUMBER(BL84),BL84/INDEX($20:$20,MATCH(BL$89,$19:$19,0)),'Table A2 Economic Benefits'!BL136)</f>
        <v>0</v>
      </c>
      <c r="BM148" s="235">
        <f>IF(ISNUMBER(BM84),BM84/INDEX($20:$20,MATCH(BM$89,$19:$19,0)),'Table A2 Economic Benefits'!BM136)</f>
        <v>0</v>
      </c>
      <c r="BN148" s="235">
        <f>IF(ISNUMBER(BN84),BN84/INDEX($20:$20,MATCH(BN$89,$19:$19,0)),'Table A2 Economic Benefits'!BN136)</f>
        <v>0</v>
      </c>
    </row>
    <row r="149" spans="2:67" x14ac:dyDescent="0.4">
      <c r="C149" s="103" t="str">
        <f t="shared" si="27"/>
        <v>&lt;Select&gt;</v>
      </c>
      <c r="D149" s="103" t="str">
        <f t="shared" si="27"/>
        <v>&lt;Select&gt;</v>
      </c>
      <c r="E149" s="103" t="str">
        <f t="shared" si="28"/>
        <v/>
      </c>
      <c r="F149" s="103" t="str">
        <f t="shared" si="28"/>
        <v>&lt;Select&gt;</v>
      </c>
      <c r="G149" s="235">
        <f>IF(ISNUMBER(G85),G85/INDEX($20:$20,MATCH(G$89,$19:$19,0)),'Table A2 Economic Benefits'!G137)</f>
        <v>0</v>
      </c>
      <c r="H149" s="235">
        <f>IF(ISNUMBER(H85),H85/INDEX($20:$20,MATCH(H$89,$19:$19,0)),'Table A2 Economic Benefits'!H137)</f>
        <v>0</v>
      </c>
      <c r="I149" s="235">
        <f>IF(ISNUMBER(I85),I85/INDEX($20:$20,MATCH(I$89,$19:$19,0)),'Table A2 Economic Benefits'!I137)</f>
        <v>0</v>
      </c>
      <c r="J149" s="235">
        <f>IF(ISNUMBER(J85),J85/INDEX($20:$20,MATCH(J$89,$19:$19,0)),'Table A2 Economic Benefits'!J137)</f>
        <v>0</v>
      </c>
      <c r="K149" s="235">
        <f>IF(ISNUMBER(K85),K85/INDEX($20:$20,MATCH(K$89,$19:$19,0)),'Table A2 Economic Benefits'!K137)</f>
        <v>0</v>
      </c>
      <c r="L149" s="235">
        <f>IF(ISNUMBER(L85),L85/INDEX($20:$20,MATCH(L$89,$19:$19,0)),'Table A2 Economic Benefits'!L137)</f>
        <v>0</v>
      </c>
      <c r="M149" s="235">
        <f>IF(ISNUMBER(M85),M85/INDEX($20:$20,MATCH(M$89,$19:$19,0)),'Table A2 Economic Benefits'!M137)</f>
        <v>0</v>
      </c>
      <c r="N149" s="235">
        <f>IF(ISNUMBER(N85),N85/INDEX($20:$20,MATCH(N$89,$19:$19,0)),'Table A2 Economic Benefits'!N137)</f>
        <v>0</v>
      </c>
      <c r="O149" s="235">
        <f>IF(ISNUMBER(O85),O85/INDEX($20:$20,MATCH(O$89,$19:$19,0)),'Table A2 Economic Benefits'!O137)</f>
        <v>0</v>
      </c>
      <c r="P149" s="235">
        <f>IF(ISNUMBER(P85),P85/INDEX($20:$20,MATCH(P$89,$19:$19,0)),'Table A2 Economic Benefits'!P137)</f>
        <v>0</v>
      </c>
      <c r="Q149" s="235">
        <f>IF(ISNUMBER(Q85),Q85/INDEX($20:$20,MATCH(Q$89,$19:$19,0)),'Table A2 Economic Benefits'!Q137)</f>
        <v>0</v>
      </c>
      <c r="R149" s="235">
        <f>IF(ISNUMBER(R85),R85/INDEX($20:$20,MATCH(R$89,$19:$19,0)),'Table A2 Economic Benefits'!R137)</f>
        <v>0</v>
      </c>
      <c r="S149" s="235">
        <f>IF(ISNUMBER(S85),S85/INDEX($20:$20,MATCH(S$89,$19:$19,0)),'Table A2 Economic Benefits'!S137)</f>
        <v>0</v>
      </c>
      <c r="T149" s="235">
        <f>IF(ISNUMBER(T85),T85/INDEX($20:$20,MATCH(T$89,$19:$19,0)),'Table A2 Economic Benefits'!T137)</f>
        <v>0</v>
      </c>
      <c r="U149" s="235">
        <f>IF(ISNUMBER(U85),U85/INDEX($20:$20,MATCH(U$89,$19:$19,0)),'Table A2 Economic Benefits'!U137)</f>
        <v>0</v>
      </c>
      <c r="V149" s="235">
        <f>IF(ISNUMBER(V85),V85/INDEX($20:$20,MATCH(V$89,$19:$19,0)),'Table A2 Economic Benefits'!V137)</f>
        <v>0</v>
      </c>
      <c r="W149" s="235">
        <f>IF(ISNUMBER(W85),W85/INDEX($20:$20,MATCH(W$89,$19:$19,0)),'Table A2 Economic Benefits'!W137)</f>
        <v>0</v>
      </c>
      <c r="X149" s="235">
        <f>IF(ISNUMBER(X85),X85/INDEX($20:$20,MATCH(X$89,$19:$19,0)),'Table A2 Economic Benefits'!X137)</f>
        <v>0</v>
      </c>
      <c r="Y149" s="235">
        <f>IF(ISNUMBER(Y85),Y85/INDEX($20:$20,MATCH(Y$89,$19:$19,0)),'Table A2 Economic Benefits'!Y137)</f>
        <v>0</v>
      </c>
      <c r="Z149" s="235">
        <f>IF(ISNUMBER(Z85),Z85/INDEX($20:$20,MATCH(Z$89,$19:$19,0)),'Table A2 Economic Benefits'!Z137)</f>
        <v>0</v>
      </c>
      <c r="AA149" s="235">
        <f>IF(ISNUMBER(AA85),AA85/INDEX($20:$20,MATCH(AA$89,$19:$19,0)),'Table A2 Economic Benefits'!AA137)</f>
        <v>0</v>
      </c>
      <c r="AB149" s="235">
        <f>IF(ISNUMBER(AB85),AB85/INDEX($20:$20,MATCH(AB$89,$19:$19,0)),'Table A2 Economic Benefits'!AB137)</f>
        <v>0</v>
      </c>
      <c r="AC149" s="235">
        <f>IF(ISNUMBER(AC85),AC85/INDEX($20:$20,MATCH(AC$89,$19:$19,0)),'Table A2 Economic Benefits'!AC137)</f>
        <v>0</v>
      </c>
      <c r="AD149" s="235">
        <f>IF(ISNUMBER(AD85),AD85/INDEX($20:$20,MATCH(AD$89,$19:$19,0)),'Table A2 Economic Benefits'!AD137)</f>
        <v>0</v>
      </c>
      <c r="AE149" s="235">
        <f>IF(ISNUMBER(AE85),AE85/INDEX($20:$20,MATCH(AE$89,$19:$19,0)),'Table A2 Economic Benefits'!AE137)</f>
        <v>0</v>
      </c>
      <c r="AF149" s="235">
        <f>IF(ISNUMBER(AF85),AF85/INDEX($20:$20,MATCH(AF$89,$19:$19,0)),'Table A2 Economic Benefits'!AF137)</f>
        <v>0</v>
      </c>
      <c r="AG149" s="235">
        <f>IF(ISNUMBER(AG85),AG85/INDEX($20:$20,MATCH(AG$89,$19:$19,0)),'Table A2 Economic Benefits'!AG137)</f>
        <v>0</v>
      </c>
      <c r="AH149" s="235">
        <f>IF(ISNUMBER(AH85),AH85/INDEX($20:$20,MATCH(AH$89,$19:$19,0)),'Table A2 Economic Benefits'!AH137)</f>
        <v>0</v>
      </c>
      <c r="AI149" s="235">
        <f>IF(ISNUMBER(AI85),AI85/INDEX($20:$20,MATCH(AI$89,$19:$19,0)),'Table A2 Economic Benefits'!AI137)</f>
        <v>0</v>
      </c>
      <c r="AJ149" s="235">
        <f>IF(ISNUMBER(AJ85),AJ85/INDEX($20:$20,MATCH(AJ$89,$19:$19,0)),'Table A2 Economic Benefits'!AJ137)</f>
        <v>0</v>
      </c>
      <c r="AK149" s="235">
        <f>IF(ISNUMBER(AK85),AK85/INDEX($20:$20,MATCH(AK$89,$19:$19,0)),'Table A2 Economic Benefits'!AK137)</f>
        <v>0</v>
      </c>
      <c r="AL149" s="235">
        <f>IF(ISNUMBER(AL85),AL85/INDEX($20:$20,MATCH(AL$89,$19:$19,0)),'Table A2 Economic Benefits'!AL137)</f>
        <v>0</v>
      </c>
      <c r="AM149" s="235">
        <f>IF(ISNUMBER(AM85),AM85/INDEX($20:$20,MATCH(AM$89,$19:$19,0)),'Table A2 Economic Benefits'!AM137)</f>
        <v>0</v>
      </c>
      <c r="AN149" s="235">
        <f>IF(ISNUMBER(AN85),AN85/INDEX($20:$20,MATCH(AN$89,$19:$19,0)),'Table A2 Economic Benefits'!AN137)</f>
        <v>0</v>
      </c>
      <c r="AO149" s="235">
        <f>IF(ISNUMBER(AO85),AO85/INDEX($20:$20,MATCH(AO$89,$19:$19,0)),'Table A2 Economic Benefits'!AO137)</f>
        <v>0</v>
      </c>
      <c r="AP149" s="235">
        <f>IF(ISNUMBER(AP85),AP85/INDEX($20:$20,MATCH(AP$89,$19:$19,0)),'Table A2 Economic Benefits'!AP137)</f>
        <v>0</v>
      </c>
      <c r="AQ149" s="235">
        <f>IF(ISNUMBER(AQ85),AQ85/INDEX($20:$20,MATCH(AQ$89,$19:$19,0)),'Table A2 Economic Benefits'!AQ137)</f>
        <v>0</v>
      </c>
      <c r="AR149" s="235">
        <f>IF(ISNUMBER(AR85),AR85/INDEX($20:$20,MATCH(AR$89,$19:$19,0)),'Table A2 Economic Benefits'!AR137)</f>
        <v>0</v>
      </c>
      <c r="AS149" s="235">
        <f>IF(ISNUMBER(AS85),AS85/INDEX($20:$20,MATCH(AS$89,$19:$19,0)),'Table A2 Economic Benefits'!AS137)</f>
        <v>0</v>
      </c>
      <c r="AT149" s="235">
        <f>IF(ISNUMBER(AT85),AT85/INDEX($20:$20,MATCH(AT$89,$19:$19,0)),'Table A2 Economic Benefits'!AT137)</f>
        <v>0</v>
      </c>
      <c r="AU149" s="235">
        <f>IF(ISNUMBER(AU85),AU85/INDEX($20:$20,MATCH(AU$89,$19:$19,0)),'Table A2 Economic Benefits'!AU137)</f>
        <v>0</v>
      </c>
      <c r="AV149" s="235">
        <f>IF(ISNUMBER(AV85),AV85/INDEX($20:$20,MATCH(AV$89,$19:$19,0)),'Table A2 Economic Benefits'!AV137)</f>
        <v>0</v>
      </c>
      <c r="AW149" s="235">
        <f>IF(ISNUMBER(AW85),AW85/INDEX($20:$20,MATCH(AW$89,$19:$19,0)),'Table A2 Economic Benefits'!AW137)</f>
        <v>0</v>
      </c>
      <c r="AX149" s="235">
        <f>IF(ISNUMBER(AX85),AX85/INDEX($20:$20,MATCH(AX$89,$19:$19,0)),'Table A2 Economic Benefits'!AX137)</f>
        <v>0</v>
      </c>
      <c r="AY149" s="235">
        <f>IF(ISNUMBER(AY85),AY85/INDEX($20:$20,MATCH(AY$89,$19:$19,0)),'Table A2 Economic Benefits'!AY137)</f>
        <v>0</v>
      </c>
      <c r="AZ149" s="235">
        <f>IF(ISNUMBER(AZ85),AZ85/INDEX($20:$20,MATCH(AZ$89,$19:$19,0)),'Table A2 Economic Benefits'!AZ137)</f>
        <v>0</v>
      </c>
      <c r="BA149" s="235">
        <f>IF(ISNUMBER(BA85),BA85/INDEX($20:$20,MATCH(BA$89,$19:$19,0)),'Table A2 Economic Benefits'!BA137)</f>
        <v>0</v>
      </c>
      <c r="BB149" s="235">
        <f>IF(ISNUMBER(BB85),BB85/INDEX($20:$20,MATCH(BB$89,$19:$19,0)),'Table A2 Economic Benefits'!BB137)</f>
        <v>0</v>
      </c>
      <c r="BC149" s="235">
        <f>IF(ISNUMBER(BC85),BC85/INDEX($20:$20,MATCH(BC$89,$19:$19,0)),'Table A2 Economic Benefits'!BC137)</f>
        <v>0</v>
      </c>
      <c r="BD149" s="235">
        <f>IF(ISNUMBER(BD85),BD85/INDEX($20:$20,MATCH(BD$89,$19:$19,0)),'Table A2 Economic Benefits'!BD137)</f>
        <v>0</v>
      </c>
      <c r="BE149" s="235">
        <f>IF(ISNUMBER(BE85),BE85/INDEX($20:$20,MATCH(BE$89,$19:$19,0)),'Table A2 Economic Benefits'!BE137)</f>
        <v>0</v>
      </c>
      <c r="BF149" s="235">
        <f>IF(ISNUMBER(BF85),BF85/INDEX($20:$20,MATCH(BF$89,$19:$19,0)),'Table A2 Economic Benefits'!BF137)</f>
        <v>0</v>
      </c>
      <c r="BG149" s="235">
        <f>IF(ISNUMBER(BG85),BG85/INDEX($20:$20,MATCH(BG$89,$19:$19,0)),'Table A2 Economic Benefits'!BG137)</f>
        <v>0</v>
      </c>
      <c r="BH149" s="235">
        <f>IF(ISNUMBER(BH85),BH85/INDEX($20:$20,MATCH(BH$89,$19:$19,0)),'Table A2 Economic Benefits'!BH137)</f>
        <v>0</v>
      </c>
      <c r="BI149" s="235">
        <f>IF(ISNUMBER(BI85),BI85/INDEX($20:$20,MATCH(BI$89,$19:$19,0)),'Table A2 Economic Benefits'!BI137)</f>
        <v>0</v>
      </c>
      <c r="BJ149" s="235">
        <f>IF(ISNUMBER(BJ85),BJ85/INDEX($20:$20,MATCH(BJ$89,$19:$19,0)),'Table A2 Economic Benefits'!BJ137)</f>
        <v>0</v>
      </c>
      <c r="BK149" s="235">
        <f>IF(ISNUMBER(BK85),BK85/INDEX($20:$20,MATCH(BK$89,$19:$19,0)),'Table A2 Economic Benefits'!BK137)</f>
        <v>0</v>
      </c>
      <c r="BL149" s="235">
        <f>IF(ISNUMBER(BL85),BL85/INDEX($20:$20,MATCH(BL$89,$19:$19,0)),'Table A2 Economic Benefits'!BL137)</f>
        <v>0</v>
      </c>
      <c r="BM149" s="235">
        <f>IF(ISNUMBER(BM85),BM85/INDEX($20:$20,MATCH(BM$89,$19:$19,0)),'Table A2 Economic Benefits'!BM137)</f>
        <v>0</v>
      </c>
      <c r="BN149" s="235">
        <f>IF(ISNUMBER(BN85),BN85/INDEX($20:$20,MATCH(BN$89,$19:$19,0)),'Table A2 Economic Benefits'!BN137)</f>
        <v>0</v>
      </c>
    </row>
    <row r="150" spans="2:67" x14ac:dyDescent="0.4">
      <c r="C150" s="83"/>
    </row>
    <row r="151" spans="2:67" x14ac:dyDescent="0.4">
      <c r="B151" s="86" t="s">
        <v>60</v>
      </c>
      <c r="C151" s="309" t="s">
        <v>61</v>
      </c>
      <c r="D151" s="310"/>
      <c r="E151" s="310"/>
      <c r="F151" s="310"/>
      <c r="G151" s="310"/>
      <c r="H151" s="311"/>
    </row>
    <row r="153" spans="2:67" x14ac:dyDescent="0.4">
      <c r="C153" s="94" t="s">
        <v>43</v>
      </c>
      <c r="D153" s="94" t="s">
        <v>255</v>
      </c>
      <c r="E153" s="94" t="s">
        <v>44</v>
      </c>
      <c r="F153" s="95" t="s">
        <v>57</v>
      </c>
      <c r="G153" s="95" t="str">
        <f>'Table A1 Methodology Note'!$D$15</f>
        <v>2022/23</v>
      </c>
      <c r="H153" s="95" t="str">
        <f>(LEFT(G153,4)+1)&amp;"/"&amp;(RIGHT(G153,2)+1)</f>
        <v>2023/24</v>
      </c>
      <c r="I153" s="95" t="str">
        <f t="shared" ref="I153:BN153" si="29">(LEFT(H153,4)+1)&amp;"/"&amp;(RIGHT(H153,2)+1)</f>
        <v>2024/25</v>
      </c>
      <c r="J153" s="95" t="str">
        <f t="shared" si="29"/>
        <v>2025/26</v>
      </c>
      <c r="K153" s="95" t="str">
        <f t="shared" si="29"/>
        <v>2026/27</v>
      </c>
      <c r="L153" s="95" t="str">
        <f t="shared" si="29"/>
        <v>2027/28</v>
      </c>
      <c r="M153" s="95" t="str">
        <f t="shared" si="29"/>
        <v>2028/29</v>
      </c>
      <c r="N153" s="95" t="str">
        <f t="shared" si="29"/>
        <v>2029/30</v>
      </c>
      <c r="O153" s="95" t="str">
        <f t="shared" si="29"/>
        <v>2030/31</v>
      </c>
      <c r="P153" s="95" t="str">
        <f t="shared" si="29"/>
        <v>2031/32</v>
      </c>
      <c r="Q153" s="95" t="str">
        <f t="shared" si="29"/>
        <v>2032/33</v>
      </c>
      <c r="R153" s="95" t="str">
        <f t="shared" si="29"/>
        <v>2033/34</v>
      </c>
      <c r="S153" s="95" t="str">
        <f t="shared" si="29"/>
        <v>2034/35</v>
      </c>
      <c r="T153" s="95" t="str">
        <f t="shared" si="29"/>
        <v>2035/36</v>
      </c>
      <c r="U153" s="95" t="str">
        <f t="shared" si="29"/>
        <v>2036/37</v>
      </c>
      <c r="V153" s="95" t="str">
        <f t="shared" si="29"/>
        <v>2037/38</v>
      </c>
      <c r="W153" s="95" t="str">
        <f t="shared" si="29"/>
        <v>2038/39</v>
      </c>
      <c r="X153" s="95" t="str">
        <f t="shared" si="29"/>
        <v>2039/40</v>
      </c>
      <c r="Y153" s="95" t="str">
        <f t="shared" si="29"/>
        <v>2040/41</v>
      </c>
      <c r="Z153" s="95" t="str">
        <f t="shared" si="29"/>
        <v>2041/42</v>
      </c>
      <c r="AA153" s="95" t="str">
        <f t="shared" si="29"/>
        <v>2042/43</v>
      </c>
      <c r="AB153" s="95" t="str">
        <f t="shared" si="29"/>
        <v>2043/44</v>
      </c>
      <c r="AC153" s="95" t="str">
        <f t="shared" si="29"/>
        <v>2044/45</v>
      </c>
      <c r="AD153" s="95" t="str">
        <f t="shared" si="29"/>
        <v>2045/46</v>
      </c>
      <c r="AE153" s="95" t="str">
        <f t="shared" si="29"/>
        <v>2046/47</v>
      </c>
      <c r="AF153" s="95" t="str">
        <f t="shared" si="29"/>
        <v>2047/48</v>
      </c>
      <c r="AG153" s="95" t="str">
        <f t="shared" si="29"/>
        <v>2048/49</v>
      </c>
      <c r="AH153" s="95" t="str">
        <f t="shared" si="29"/>
        <v>2049/50</v>
      </c>
      <c r="AI153" s="95" t="str">
        <f t="shared" si="29"/>
        <v>2050/51</v>
      </c>
      <c r="AJ153" s="95" t="str">
        <f t="shared" si="29"/>
        <v>2051/52</v>
      </c>
      <c r="AK153" s="95" t="str">
        <f t="shared" si="29"/>
        <v>2052/53</v>
      </c>
      <c r="AL153" s="95" t="str">
        <f t="shared" si="29"/>
        <v>2053/54</v>
      </c>
      <c r="AM153" s="95" t="str">
        <f t="shared" si="29"/>
        <v>2054/55</v>
      </c>
      <c r="AN153" s="95" t="str">
        <f t="shared" si="29"/>
        <v>2055/56</v>
      </c>
      <c r="AO153" s="95" t="str">
        <f t="shared" si="29"/>
        <v>2056/57</v>
      </c>
      <c r="AP153" s="95" t="str">
        <f t="shared" si="29"/>
        <v>2057/58</v>
      </c>
      <c r="AQ153" s="95" t="str">
        <f t="shared" si="29"/>
        <v>2058/59</v>
      </c>
      <c r="AR153" s="95" t="str">
        <f t="shared" si="29"/>
        <v>2059/60</v>
      </c>
      <c r="AS153" s="95" t="str">
        <f t="shared" si="29"/>
        <v>2060/61</v>
      </c>
      <c r="AT153" s="95" t="str">
        <f t="shared" si="29"/>
        <v>2061/62</v>
      </c>
      <c r="AU153" s="95" t="str">
        <f t="shared" si="29"/>
        <v>2062/63</v>
      </c>
      <c r="AV153" s="95" t="str">
        <f t="shared" si="29"/>
        <v>2063/64</v>
      </c>
      <c r="AW153" s="95" t="str">
        <f t="shared" si="29"/>
        <v>2064/65</v>
      </c>
      <c r="AX153" s="95" t="str">
        <f t="shared" si="29"/>
        <v>2065/66</v>
      </c>
      <c r="AY153" s="95" t="str">
        <f t="shared" si="29"/>
        <v>2066/67</v>
      </c>
      <c r="AZ153" s="95" t="str">
        <f t="shared" si="29"/>
        <v>2067/68</v>
      </c>
      <c r="BA153" s="95" t="str">
        <f t="shared" si="29"/>
        <v>2068/69</v>
      </c>
      <c r="BB153" s="95" t="str">
        <f t="shared" si="29"/>
        <v>2069/70</v>
      </c>
      <c r="BC153" s="95" t="str">
        <f t="shared" si="29"/>
        <v>2070/71</v>
      </c>
      <c r="BD153" s="95" t="str">
        <f t="shared" si="29"/>
        <v>2071/72</v>
      </c>
      <c r="BE153" s="95" t="str">
        <f t="shared" si="29"/>
        <v>2072/73</v>
      </c>
      <c r="BF153" s="95" t="str">
        <f t="shared" si="29"/>
        <v>2073/74</v>
      </c>
      <c r="BG153" s="95" t="str">
        <f t="shared" si="29"/>
        <v>2074/75</v>
      </c>
      <c r="BH153" s="95" t="str">
        <f t="shared" si="29"/>
        <v>2075/76</v>
      </c>
      <c r="BI153" s="95" t="str">
        <f t="shared" si="29"/>
        <v>2076/77</v>
      </c>
      <c r="BJ153" s="95" t="str">
        <f t="shared" si="29"/>
        <v>2077/78</v>
      </c>
      <c r="BK153" s="95" t="str">
        <f t="shared" si="29"/>
        <v>2078/79</v>
      </c>
      <c r="BL153" s="95" t="str">
        <f t="shared" si="29"/>
        <v>2079/80</v>
      </c>
      <c r="BM153" s="95" t="str">
        <f t="shared" si="29"/>
        <v>2080/81</v>
      </c>
      <c r="BN153" s="95" t="str">
        <f t="shared" si="29"/>
        <v>2081/82</v>
      </c>
      <c r="BO153" s="127" t="s">
        <v>62</v>
      </c>
    </row>
    <row r="154" spans="2:67" x14ac:dyDescent="0.4">
      <c r="C154" s="103" t="str">
        <f t="shared" ref="C154:D173" si="30">C90</f>
        <v>&lt;Select&gt;</v>
      </c>
      <c r="D154" s="103" t="str">
        <f t="shared" si="30"/>
        <v/>
      </c>
      <c r="E154" s="103" t="str">
        <f t="shared" ref="E154:F173" si="31">E90</f>
        <v/>
      </c>
      <c r="F154" s="103" t="str">
        <f t="shared" si="31"/>
        <v>&lt;Select&gt;</v>
      </c>
      <c r="G154" s="235">
        <f>IFERROR(G90*INDEX($C$14:$BJ$15,MATCH($D154,$B$14:$B$15,0),MATCH(G$153,$C$13:$BJ$13,0)),
G90*INDEX($C$14:$BJ$14,MATCH(G$153,$C$13:$BJ$13,0)))</f>
        <v>0</v>
      </c>
      <c r="H154" s="235">
        <f t="shared" ref="H154:BN154" si="32">IFERROR(H90*INDEX($C$14:$BJ$15,MATCH($D154,$B$14:$B$15,0),MATCH(H$153,$C$13:$BJ$13,0)),
H90*INDEX($C$14:$BJ$14,MATCH(H$153,$C$13:$BJ$13,0)))</f>
        <v>0</v>
      </c>
      <c r="I154" s="235">
        <f t="shared" si="32"/>
        <v>0</v>
      </c>
      <c r="J154" s="235">
        <f t="shared" si="32"/>
        <v>0</v>
      </c>
      <c r="K154" s="235">
        <f t="shared" si="32"/>
        <v>0</v>
      </c>
      <c r="L154" s="235">
        <f t="shared" si="32"/>
        <v>0</v>
      </c>
      <c r="M154" s="235">
        <f t="shared" si="32"/>
        <v>0</v>
      </c>
      <c r="N154" s="235">
        <f t="shared" si="32"/>
        <v>0</v>
      </c>
      <c r="O154" s="235">
        <f t="shared" si="32"/>
        <v>0</v>
      </c>
      <c r="P154" s="235">
        <f t="shared" si="32"/>
        <v>0</v>
      </c>
      <c r="Q154" s="235">
        <f t="shared" si="32"/>
        <v>0</v>
      </c>
      <c r="R154" s="235">
        <f t="shared" si="32"/>
        <v>0</v>
      </c>
      <c r="S154" s="235">
        <f t="shared" si="32"/>
        <v>0</v>
      </c>
      <c r="T154" s="235">
        <f t="shared" si="32"/>
        <v>0</v>
      </c>
      <c r="U154" s="235">
        <f t="shared" si="32"/>
        <v>0</v>
      </c>
      <c r="V154" s="235">
        <f t="shared" si="32"/>
        <v>0</v>
      </c>
      <c r="W154" s="235">
        <f t="shared" si="32"/>
        <v>0</v>
      </c>
      <c r="X154" s="235">
        <f t="shared" si="32"/>
        <v>0</v>
      </c>
      <c r="Y154" s="235">
        <f t="shared" si="32"/>
        <v>0</v>
      </c>
      <c r="Z154" s="235">
        <f t="shared" si="32"/>
        <v>0</v>
      </c>
      <c r="AA154" s="235">
        <f t="shared" si="32"/>
        <v>0</v>
      </c>
      <c r="AB154" s="235">
        <f t="shared" si="32"/>
        <v>0</v>
      </c>
      <c r="AC154" s="235">
        <f t="shared" si="32"/>
        <v>0</v>
      </c>
      <c r="AD154" s="235">
        <f t="shared" si="32"/>
        <v>0</v>
      </c>
      <c r="AE154" s="235">
        <f t="shared" si="32"/>
        <v>0</v>
      </c>
      <c r="AF154" s="235">
        <f t="shared" si="32"/>
        <v>0</v>
      </c>
      <c r="AG154" s="235">
        <f t="shared" si="32"/>
        <v>0</v>
      </c>
      <c r="AH154" s="235">
        <f t="shared" si="32"/>
        <v>0</v>
      </c>
      <c r="AI154" s="235">
        <f t="shared" si="32"/>
        <v>0</v>
      </c>
      <c r="AJ154" s="235">
        <f t="shared" si="32"/>
        <v>0</v>
      </c>
      <c r="AK154" s="235">
        <f t="shared" si="32"/>
        <v>0</v>
      </c>
      <c r="AL154" s="235">
        <f t="shared" si="32"/>
        <v>0</v>
      </c>
      <c r="AM154" s="235">
        <f t="shared" si="32"/>
        <v>0</v>
      </c>
      <c r="AN154" s="235">
        <f t="shared" si="32"/>
        <v>0</v>
      </c>
      <c r="AO154" s="235">
        <f t="shared" si="32"/>
        <v>0</v>
      </c>
      <c r="AP154" s="235">
        <f t="shared" si="32"/>
        <v>0</v>
      </c>
      <c r="AQ154" s="235">
        <f t="shared" si="32"/>
        <v>0</v>
      </c>
      <c r="AR154" s="235">
        <f t="shared" si="32"/>
        <v>0</v>
      </c>
      <c r="AS154" s="235">
        <f t="shared" si="32"/>
        <v>0</v>
      </c>
      <c r="AT154" s="235">
        <f t="shared" si="32"/>
        <v>0</v>
      </c>
      <c r="AU154" s="235">
        <f t="shared" si="32"/>
        <v>0</v>
      </c>
      <c r="AV154" s="235">
        <f t="shared" si="32"/>
        <v>0</v>
      </c>
      <c r="AW154" s="235">
        <f t="shared" si="32"/>
        <v>0</v>
      </c>
      <c r="AX154" s="235">
        <f t="shared" si="32"/>
        <v>0</v>
      </c>
      <c r="AY154" s="235">
        <f t="shared" si="32"/>
        <v>0</v>
      </c>
      <c r="AZ154" s="235">
        <f t="shared" si="32"/>
        <v>0</v>
      </c>
      <c r="BA154" s="235">
        <f t="shared" si="32"/>
        <v>0</v>
      </c>
      <c r="BB154" s="235">
        <f t="shared" si="32"/>
        <v>0</v>
      </c>
      <c r="BC154" s="235">
        <f t="shared" si="32"/>
        <v>0</v>
      </c>
      <c r="BD154" s="235">
        <f t="shared" si="32"/>
        <v>0</v>
      </c>
      <c r="BE154" s="235">
        <f t="shared" si="32"/>
        <v>0</v>
      </c>
      <c r="BF154" s="235">
        <f t="shared" si="32"/>
        <v>0</v>
      </c>
      <c r="BG154" s="235">
        <f t="shared" si="32"/>
        <v>0</v>
      </c>
      <c r="BH154" s="235">
        <f t="shared" si="32"/>
        <v>0</v>
      </c>
      <c r="BI154" s="235">
        <f t="shared" si="32"/>
        <v>0</v>
      </c>
      <c r="BJ154" s="235">
        <f t="shared" si="32"/>
        <v>0</v>
      </c>
      <c r="BK154" s="235">
        <f t="shared" si="32"/>
        <v>0</v>
      </c>
      <c r="BL154" s="235">
        <f t="shared" si="32"/>
        <v>0</v>
      </c>
      <c r="BM154" s="235">
        <f t="shared" si="32"/>
        <v>0</v>
      </c>
      <c r="BN154" s="235">
        <f t="shared" si="32"/>
        <v>0</v>
      </c>
      <c r="BO154" s="236">
        <f>SUM($G154:$BN154)</f>
        <v>0</v>
      </c>
    </row>
    <row r="155" spans="2:67" x14ac:dyDescent="0.4">
      <c r="C155" s="103" t="str">
        <f t="shared" si="30"/>
        <v>&lt;Select&gt;</v>
      </c>
      <c r="D155" s="103" t="str">
        <f t="shared" ref="D155" si="33">D91</f>
        <v>&lt;Select&gt;</v>
      </c>
      <c r="E155" s="103" t="str">
        <f t="shared" si="31"/>
        <v/>
      </c>
      <c r="F155" s="103" t="str">
        <f t="shared" si="31"/>
        <v>&lt;Select&gt;</v>
      </c>
      <c r="G155" s="235">
        <f t="shared" ref="G155" si="34">IFERROR(G91*INDEX($C$14:$BJ$15,MATCH($D155,$B$14:$B$15,0),MATCH(G$153,$C$13:$BJ$13,0)),
G91*INDEX($C$14:$BJ$14,MATCH(G$153,$C$13:$BJ$13,0)))</f>
        <v>0</v>
      </c>
      <c r="H155" s="235">
        <f t="shared" ref="H155:BN155" si="35">IFERROR(H91*INDEX($C$14:$BJ$15,MATCH($D155,$B$14:$B$15,0),MATCH(H$153,$C$13:$BJ$13,0)),
H91*INDEX($C$14:$BJ$14,MATCH(H$153,$C$13:$BJ$13,0)))</f>
        <v>0</v>
      </c>
      <c r="I155" s="235">
        <f t="shared" si="35"/>
        <v>0</v>
      </c>
      <c r="J155" s="235">
        <f t="shared" si="35"/>
        <v>0</v>
      </c>
      <c r="K155" s="235">
        <f t="shared" si="35"/>
        <v>0</v>
      </c>
      <c r="L155" s="235">
        <f t="shared" si="35"/>
        <v>0</v>
      </c>
      <c r="M155" s="235">
        <f t="shared" si="35"/>
        <v>0</v>
      </c>
      <c r="N155" s="235">
        <f t="shared" si="35"/>
        <v>0</v>
      </c>
      <c r="O155" s="235">
        <f t="shared" si="35"/>
        <v>0</v>
      </c>
      <c r="P155" s="235">
        <f t="shared" si="35"/>
        <v>0</v>
      </c>
      <c r="Q155" s="235">
        <f t="shared" si="35"/>
        <v>0</v>
      </c>
      <c r="R155" s="235">
        <f t="shared" si="35"/>
        <v>0</v>
      </c>
      <c r="S155" s="235">
        <f t="shared" si="35"/>
        <v>0</v>
      </c>
      <c r="T155" s="235">
        <f t="shared" si="35"/>
        <v>0</v>
      </c>
      <c r="U155" s="235">
        <f t="shared" si="35"/>
        <v>0</v>
      </c>
      <c r="V155" s="235">
        <f t="shared" si="35"/>
        <v>0</v>
      </c>
      <c r="W155" s="235">
        <f t="shared" si="35"/>
        <v>0</v>
      </c>
      <c r="X155" s="235">
        <f t="shared" si="35"/>
        <v>0</v>
      </c>
      <c r="Y155" s="235">
        <f t="shared" si="35"/>
        <v>0</v>
      </c>
      <c r="Z155" s="235">
        <f t="shared" si="35"/>
        <v>0</v>
      </c>
      <c r="AA155" s="235">
        <f t="shared" si="35"/>
        <v>0</v>
      </c>
      <c r="AB155" s="235">
        <f t="shared" si="35"/>
        <v>0</v>
      </c>
      <c r="AC155" s="235">
        <f t="shared" si="35"/>
        <v>0</v>
      </c>
      <c r="AD155" s="235">
        <f t="shared" si="35"/>
        <v>0</v>
      </c>
      <c r="AE155" s="235">
        <f t="shared" si="35"/>
        <v>0</v>
      </c>
      <c r="AF155" s="235">
        <f t="shared" si="35"/>
        <v>0</v>
      </c>
      <c r="AG155" s="235">
        <f t="shared" si="35"/>
        <v>0</v>
      </c>
      <c r="AH155" s="235">
        <f t="shared" si="35"/>
        <v>0</v>
      </c>
      <c r="AI155" s="235">
        <f t="shared" si="35"/>
        <v>0</v>
      </c>
      <c r="AJ155" s="235">
        <f t="shared" si="35"/>
        <v>0</v>
      </c>
      <c r="AK155" s="235">
        <f t="shared" si="35"/>
        <v>0</v>
      </c>
      <c r="AL155" s="235">
        <f t="shared" si="35"/>
        <v>0</v>
      </c>
      <c r="AM155" s="235">
        <f t="shared" si="35"/>
        <v>0</v>
      </c>
      <c r="AN155" s="235">
        <f t="shared" si="35"/>
        <v>0</v>
      </c>
      <c r="AO155" s="235">
        <f t="shared" si="35"/>
        <v>0</v>
      </c>
      <c r="AP155" s="235">
        <f t="shared" si="35"/>
        <v>0</v>
      </c>
      <c r="AQ155" s="235">
        <f t="shared" si="35"/>
        <v>0</v>
      </c>
      <c r="AR155" s="235">
        <f t="shared" si="35"/>
        <v>0</v>
      </c>
      <c r="AS155" s="235">
        <f t="shared" si="35"/>
        <v>0</v>
      </c>
      <c r="AT155" s="235">
        <f t="shared" si="35"/>
        <v>0</v>
      </c>
      <c r="AU155" s="235">
        <f t="shared" si="35"/>
        <v>0</v>
      </c>
      <c r="AV155" s="235">
        <f t="shared" si="35"/>
        <v>0</v>
      </c>
      <c r="AW155" s="235">
        <f t="shared" si="35"/>
        <v>0</v>
      </c>
      <c r="AX155" s="235">
        <f t="shared" si="35"/>
        <v>0</v>
      </c>
      <c r="AY155" s="235">
        <f t="shared" si="35"/>
        <v>0</v>
      </c>
      <c r="AZ155" s="235">
        <f t="shared" si="35"/>
        <v>0</v>
      </c>
      <c r="BA155" s="235">
        <f t="shared" si="35"/>
        <v>0</v>
      </c>
      <c r="BB155" s="235">
        <f t="shared" si="35"/>
        <v>0</v>
      </c>
      <c r="BC155" s="235">
        <f t="shared" si="35"/>
        <v>0</v>
      </c>
      <c r="BD155" s="235">
        <f t="shared" si="35"/>
        <v>0</v>
      </c>
      <c r="BE155" s="235">
        <f t="shared" si="35"/>
        <v>0</v>
      </c>
      <c r="BF155" s="235">
        <f t="shared" si="35"/>
        <v>0</v>
      </c>
      <c r="BG155" s="235">
        <f t="shared" si="35"/>
        <v>0</v>
      </c>
      <c r="BH155" s="235">
        <f t="shared" si="35"/>
        <v>0</v>
      </c>
      <c r="BI155" s="235">
        <f t="shared" si="35"/>
        <v>0</v>
      </c>
      <c r="BJ155" s="235">
        <f t="shared" si="35"/>
        <v>0</v>
      </c>
      <c r="BK155" s="235">
        <f t="shared" si="35"/>
        <v>0</v>
      </c>
      <c r="BL155" s="235">
        <f t="shared" si="35"/>
        <v>0</v>
      </c>
      <c r="BM155" s="235">
        <f t="shared" si="35"/>
        <v>0</v>
      </c>
      <c r="BN155" s="235">
        <f t="shared" si="35"/>
        <v>0</v>
      </c>
      <c r="BO155" s="236">
        <f t="shared" ref="BO155:BO213" si="36">SUM($G155:$BN155)</f>
        <v>0</v>
      </c>
    </row>
    <row r="156" spans="2:67" x14ac:dyDescent="0.4">
      <c r="C156" s="103" t="str">
        <f t="shared" si="30"/>
        <v>&lt;Select&gt;</v>
      </c>
      <c r="D156" s="103" t="str">
        <f t="shared" ref="D156" si="37">D92</f>
        <v>&lt;Select&gt;</v>
      </c>
      <c r="E156" s="103" t="str">
        <f t="shared" si="31"/>
        <v/>
      </c>
      <c r="F156" s="103" t="str">
        <f t="shared" si="31"/>
        <v>&lt;Select&gt;</v>
      </c>
      <c r="G156" s="235">
        <f t="shared" ref="G156" si="38">IFERROR(G92*INDEX($C$14:$BJ$15,MATCH($D156,$B$14:$B$15,0),MATCH(G$153,$C$13:$BJ$13,0)),
G92*INDEX($C$14:$BJ$14,MATCH(G$153,$C$13:$BJ$13,0)))</f>
        <v>0</v>
      </c>
      <c r="H156" s="235">
        <f t="shared" ref="H156:BN156" si="39">IFERROR(H92*INDEX($C$14:$BJ$15,MATCH($D156,$B$14:$B$15,0),MATCH(H$153,$C$13:$BJ$13,0)),
H92*INDEX($C$14:$BJ$14,MATCH(H$153,$C$13:$BJ$13,0)))</f>
        <v>0</v>
      </c>
      <c r="I156" s="235">
        <f t="shared" si="39"/>
        <v>0</v>
      </c>
      <c r="J156" s="235">
        <f t="shared" si="39"/>
        <v>0</v>
      </c>
      <c r="K156" s="235">
        <f t="shared" si="39"/>
        <v>0</v>
      </c>
      <c r="L156" s="235">
        <f t="shared" si="39"/>
        <v>0</v>
      </c>
      <c r="M156" s="235">
        <f t="shared" si="39"/>
        <v>0</v>
      </c>
      <c r="N156" s="235">
        <f t="shared" si="39"/>
        <v>0</v>
      </c>
      <c r="O156" s="235">
        <f t="shared" si="39"/>
        <v>0</v>
      </c>
      <c r="P156" s="235">
        <f t="shared" si="39"/>
        <v>0</v>
      </c>
      <c r="Q156" s="235">
        <f t="shared" si="39"/>
        <v>0</v>
      </c>
      <c r="R156" s="235">
        <f t="shared" si="39"/>
        <v>0</v>
      </c>
      <c r="S156" s="235">
        <f t="shared" si="39"/>
        <v>0</v>
      </c>
      <c r="T156" s="235">
        <f t="shared" si="39"/>
        <v>0</v>
      </c>
      <c r="U156" s="235">
        <f t="shared" si="39"/>
        <v>0</v>
      </c>
      <c r="V156" s="235">
        <f t="shared" si="39"/>
        <v>0</v>
      </c>
      <c r="W156" s="235">
        <f t="shared" si="39"/>
        <v>0</v>
      </c>
      <c r="X156" s="235">
        <f t="shared" si="39"/>
        <v>0</v>
      </c>
      <c r="Y156" s="235">
        <f t="shared" si="39"/>
        <v>0</v>
      </c>
      <c r="Z156" s="235">
        <f t="shared" si="39"/>
        <v>0</v>
      </c>
      <c r="AA156" s="235">
        <f t="shared" si="39"/>
        <v>0</v>
      </c>
      <c r="AB156" s="235">
        <f t="shared" si="39"/>
        <v>0</v>
      </c>
      <c r="AC156" s="235">
        <f t="shared" si="39"/>
        <v>0</v>
      </c>
      <c r="AD156" s="235">
        <f t="shared" si="39"/>
        <v>0</v>
      </c>
      <c r="AE156" s="235">
        <f t="shared" si="39"/>
        <v>0</v>
      </c>
      <c r="AF156" s="235">
        <f t="shared" si="39"/>
        <v>0</v>
      </c>
      <c r="AG156" s="235">
        <f t="shared" si="39"/>
        <v>0</v>
      </c>
      <c r="AH156" s="235">
        <f t="shared" si="39"/>
        <v>0</v>
      </c>
      <c r="AI156" s="235">
        <f t="shared" si="39"/>
        <v>0</v>
      </c>
      <c r="AJ156" s="235">
        <f t="shared" si="39"/>
        <v>0</v>
      </c>
      <c r="AK156" s="235">
        <f t="shared" si="39"/>
        <v>0</v>
      </c>
      <c r="AL156" s="235">
        <f t="shared" si="39"/>
        <v>0</v>
      </c>
      <c r="AM156" s="235">
        <f t="shared" si="39"/>
        <v>0</v>
      </c>
      <c r="AN156" s="235">
        <f t="shared" si="39"/>
        <v>0</v>
      </c>
      <c r="AO156" s="235">
        <f t="shared" si="39"/>
        <v>0</v>
      </c>
      <c r="AP156" s="235">
        <f t="shared" si="39"/>
        <v>0</v>
      </c>
      <c r="AQ156" s="235">
        <f t="shared" si="39"/>
        <v>0</v>
      </c>
      <c r="AR156" s="235">
        <f t="shared" si="39"/>
        <v>0</v>
      </c>
      <c r="AS156" s="235">
        <f t="shared" si="39"/>
        <v>0</v>
      </c>
      <c r="AT156" s="235">
        <f t="shared" si="39"/>
        <v>0</v>
      </c>
      <c r="AU156" s="235">
        <f t="shared" si="39"/>
        <v>0</v>
      </c>
      <c r="AV156" s="235">
        <f t="shared" si="39"/>
        <v>0</v>
      </c>
      <c r="AW156" s="235">
        <f t="shared" si="39"/>
        <v>0</v>
      </c>
      <c r="AX156" s="235">
        <f t="shared" si="39"/>
        <v>0</v>
      </c>
      <c r="AY156" s="235">
        <f t="shared" si="39"/>
        <v>0</v>
      </c>
      <c r="AZ156" s="235">
        <f t="shared" si="39"/>
        <v>0</v>
      </c>
      <c r="BA156" s="235">
        <f t="shared" si="39"/>
        <v>0</v>
      </c>
      <c r="BB156" s="235">
        <f t="shared" si="39"/>
        <v>0</v>
      </c>
      <c r="BC156" s="235">
        <f t="shared" si="39"/>
        <v>0</v>
      </c>
      <c r="BD156" s="235">
        <f t="shared" si="39"/>
        <v>0</v>
      </c>
      <c r="BE156" s="235">
        <f t="shared" si="39"/>
        <v>0</v>
      </c>
      <c r="BF156" s="235">
        <f t="shared" si="39"/>
        <v>0</v>
      </c>
      <c r="BG156" s="235">
        <f t="shared" si="39"/>
        <v>0</v>
      </c>
      <c r="BH156" s="235">
        <f t="shared" si="39"/>
        <v>0</v>
      </c>
      <c r="BI156" s="235">
        <f t="shared" si="39"/>
        <v>0</v>
      </c>
      <c r="BJ156" s="235">
        <f t="shared" si="39"/>
        <v>0</v>
      </c>
      <c r="BK156" s="235">
        <f t="shared" si="39"/>
        <v>0</v>
      </c>
      <c r="BL156" s="235">
        <f t="shared" si="39"/>
        <v>0</v>
      </c>
      <c r="BM156" s="235">
        <f t="shared" si="39"/>
        <v>0</v>
      </c>
      <c r="BN156" s="235">
        <f t="shared" si="39"/>
        <v>0</v>
      </c>
      <c r="BO156" s="236">
        <f t="shared" si="36"/>
        <v>0</v>
      </c>
    </row>
    <row r="157" spans="2:67" x14ac:dyDescent="0.4">
      <c r="C157" s="103" t="str">
        <f t="shared" si="30"/>
        <v>&lt;Select&gt;</v>
      </c>
      <c r="D157" s="103" t="str">
        <f t="shared" ref="D157" si="40">D93</f>
        <v>&lt;Select&gt;</v>
      </c>
      <c r="E157" s="103" t="str">
        <f t="shared" si="31"/>
        <v/>
      </c>
      <c r="F157" s="103" t="str">
        <f t="shared" si="31"/>
        <v>&lt;Select&gt;</v>
      </c>
      <c r="G157" s="235">
        <f t="shared" ref="G157" si="41">IFERROR(G93*INDEX($C$14:$BJ$15,MATCH($D157,$B$14:$B$15,0),MATCH(G$153,$C$13:$BJ$13,0)),
G93*INDEX($C$14:$BJ$14,MATCH(G$153,$C$13:$BJ$13,0)))</f>
        <v>0</v>
      </c>
      <c r="H157" s="235">
        <f t="shared" ref="H157:BN157" si="42">IFERROR(H93*INDEX($C$14:$BJ$15,MATCH($D157,$B$14:$B$15,0),MATCH(H$153,$C$13:$BJ$13,0)),
H93*INDEX($C$14:$BJ$14,MATCH(H$153,$C$13:$BJ$13,0)))</f>
        <v>0</v>
      </c>
      <c r="I157" s="235">
        <f t="shared" si="42"/>
        <v>0</v>
      </c>
      <c r="J157" s="235">
        <f t="shared" si="42"/>
        <v>0</v>
      </c>
      <c r="K157" s="235">
        <f t="shared" si="42"/>
        <v>0</v>
      </c>
      <c r="L157" s="235">
        <f t="shared" si="42"/>
        <v>0</v>
      </c>
      <c r="M157" s="235">
        <f t="shared" si="42"/>
        <v>0</v>
      </c>
      <c r="N157" s="235">
        <f t="shared" si="42"/>
        <v>0</v>
      </c>
      <c r="O157" s="235">
        <f t="shared" si="42"/>
        <v>0</v>
      </c>
      <c r="P157" s="235">
        <f t="shared" si="42"/>
        <v>0</v>
      </c>
      <c r="Q157" s="235">
        <f t="shared" si="42"/>
        <v>0</v>
      </c>
      <c r="R157" s="235">
        <f t="shared" si="42"/>
        <v>0</v>
      </c>
      <c r="S157" s="235">
        <f t="shared" si="42"/>
        <v>0</v>
      </c>
      <c r="T157" s="235">
        <f t="shared" si="42"/>
        <v>0</v>
      </c>
      <c r="U157" s="235">
        <f t="shared" si="42"/>
        <v>0</v>
      </c>
      <c r="V157" s="235">
        <f t="shared" si="42"/>
        <v>0</v>
      </c>
      <c r="W157" s="235">
        <f t="shared" si="42"/>
        <v>0</v>
      </c>
      <c r="X157" s="235">
        <f t="shared" si="42"/>
        <v>0</v>
      </c>
      <c r="Y157" s="235">
        <f t="shared" si="42"/>
        <v>0</v>
      </c>
      <c r="Z157" s="235">
        <f t="shared" si="42"/>
        <v>0</v>
      </c>
      <c r="AA157" s="235">
        <f t="shared" si="42"/>
        <v>0</v>
      </c>
      <c r="AB157" s="235">
        <f t="shared" si="42"/>
        <v>0</v>
      </c>
      <c r="AC157" s="235">
        <f t="shared" si="42"/>
        <v>0</v>
      </c>
      <c r="AD157" s="235">
        <f t="shared" si="42"/>
        <v>0</v>
      </c>
      <c r="AE157" s="235">
        <f t="shared" si="42"/>
        <v>0</v>
      </c>
      <c r="AF157" s="235">
        <f t="shared" si="42"/>
        <v>0</v>
      </c>
      <c r="AG157" s="235">
        <f t="shared" si="42"/>
        <v>0</v>
      </c>
      <c r="AH157" s="235">
        <f t="shared" si="42"/>
        <v>0</v>
      </c>
      <c r="AI157" s="235">
        <f t="shared" si="42"/>
        <v>0</v>
      </c>
      <c r="AJ157" s="235">
        <f t="shared" si="42"/>
        <v>0</v>
      </c>
      <c r="AK157" s="235">
        <f t="shared" si="42"/>
        <v>0</v>
      </c>
      <c r="AL157" s="235">
        <f t="shared" si="42"/>
        <v>0</v>
      </c>
      <c r="AM157" s="235">
        <f t="shared" si="42"/>
        <v>0</v>
      </c>
      <c r="AN157" s="235">
        <f t="shared" si="42"/>
        <v>0</v>
      </c>
      <c r="AO157" s="235">
        <f t="shared" si="42"/>
        <v>0</v>
      </c>
      <c r="AP157" s="235">
        <f t="shared" si="42"/>
        <v>0</v>
      </c>
      <c r="AQ157" s="235">
        <f t="shared" si="42"/>
        <v>0</v>
      </c>
      <c r="AR157" s="235">
        <f t="shared" si="42"/>
        <v>0</v>
      </c>
      <c r="AS157" s="235">
        <f t="shared" si="42"/>
        <v>0</v>
      </c>
      <c r="AT157" s="235">
        <f t="shared" si="42"/>
        <v>0</v>
      </c>
      <c r="AU157" s="235">
        <f t="shared" si="42"/>
        <v>0</v>
      </c>
      <c r="AV157" s="235">
        <f t="shared" si="42"/>
        <v>0</v>
      </c>
      <c r="AW157" s="235">
        <f t="shared" si="42"/>
        <v>0</v>
      </c>
      <c r="AX157" s="235">
        <f t="shared" si="42"/>
        <v>0</v>
      </c>
      <c r="AY157" s="235">
        <f t="shared" si="42"/>
        <v>0</v>
      </c>
      <c r="AZ157" s="235">
        <f t="shared" si="42"/>
        <v>0</v>
      </c>
      <c r="BA157" s="235">
        <f t="shared" si="42"/>
        <v>0</v>
      </c>
      <c r="BB157" s="235">
        <f t="shared" si="42"/>
        <v>0</v>
      </c>
      <c r="BC157" s="235">
        <f t="shared" si="42"/>
        <v>0</v>
      </c>
      <c r="BD157" s="235">
        <f t="shared" si="42"/>
        <v>0</v>
      </c>
      <c r="BE157" s="235">
        <f t="shared" si="42"/>
        <v>0</v>
      </c>
      <c r="BF157" s="235">
        <f t="shared" si="42"/>
        <v>0</v>
      </c>
      <c r="BG157" s="235">
        <f t="shared" si="42"/>
        <v>0</v>
      </c>
      <c r="BH157" s="235">
        <f t="shared" si="42"/>
        <v>0</v>
      </c>
      <c r="BI157" s="235">
        <f t="shared" si="42"/>
        <v>0</v>
      </c>
      <c r="BJ157" s="235">
        <f t="shared" si="42"/>
        <v>0</v>
      </c>
      <c r="BK157" s="235">
        <f t="shared" si="42"/>
        <v>0</v>
      </c>
      <c r="BL157" s="235">
        <f t="shared" si="42"/>
        <v>0</v>
      </c>
      <c r="BM157" s="235">
        <f t="shared" si="42"/>
        <v>0</v>
      </c>
      <c r="BN157" s="235">
        <f t="shared" si="42"/>
        <v>0</v>
      </c>
      <c r="BO157" s="236">
        <f t="shared" si="36"/>
        <v>0</v>
      </c>
    </row>
    <row r="158" spans="2:67" x14ac:dyDescent="0.4">
      <c r="C158" s="103" t="str">
        <f t="shared" si="30"/>
        <v>&lt;Select&gt;</v>
      </c>
      <c r="D158" s="103" t="str">
        <f t="shared" ref="D158" si="43">D94</f>
        <v>&lt;Select&gt;</v>
      </c>
      <c r="E158" s="103" t="str">
        <f t="shared" si="31"/>
        <v/>
      </c>
      <c r="F158" s="103" t="str">
        <f t="shared" si="31"/>
        <v>&lt;Select&gt;</v>
      </c>
      <c r="G158" s="235">
        <f t="shared" ref="G158" si="44">IFERROR(G94*INDEX($C$14:$BJ$15,MATCH($D158,$B$14:$B$15,0),MATCH(G$153,$C$13:$BJ$13,0)),
G94*INDEX($C$14:$BJ$14,MATCH(G$153,$C$13:$BJ$13,0)))</f>
        <v>0</v>
      </c>
      <c r="H158" s="235">
        <f t="shared" ref="H158:BN158" si="45">IFERROR(H94*INDEX($C$14:$BJ$15,MATCH($D158,$B$14:$B$15,0),MATCH(H$153,$C$13:$BJ$13,0)),
H94*INDEX($C$14:$BJ$14,MATCH(H$153,$C$13:$BJ$13,0)))</f>
        <v>0</v>
      </c>
      <c r="I158" s="235">
        <f t="shared" si="45"/>
        <v>0</v>
      </c>
      <c r="J158" s="235">
        <f t="shared" si="45"/>
        <v>0</v>
      </c>
      <c r="K158" s="235">
        <f t="shared" si="45"/>
        <v>0</v>
      </c>
      <c r="L158" s="235">
        <f t="shared" si="45"/>
        <v>0</v>
      </c>
      <c r="M158" s="235">
        <f t="shared" si="45"/>
        <v>0</v>
      </c>
      <c r="N158" s="235">
        <f t="shared" si="45"/>
        <v>0</v>
      </c>
      <c r="O158" s="235">
        <f t="shared" si="45"/>
        <v>0</v>
      </c>
      <c r="P158" s="235">
        <f t="shared" si="45"/>
        <v>0</v>
      </c>
      <c r="Q158" s="235">
        <f t="shared" si="45"/>
        <v>0</v>
      </c>
      <c r="R158" s="235">
        <f t="shared" si="45"/>
        <v>0</v>
      </c>
      <c r="S158" s="235">
        <f t="shared" si="45"/>
        <v>0</v>
      </c>
      <c r="T158" s="235">
        <f t="shared" si="45"/>
        <v>0</v>
      </c>
      <c r="U158" s="235">
        <f t="shared" si="45"/>
        <v>0</v>
      </c>
      <c r="V158" s="235">
        <f t="shared" si="45"/>
        <v>0</v>
      </c>
      <c r="W158" s="235">
        <f t="shared" si="45"/>
        <v>0</v>
      </c>
      <c r="X158" s="235">
        <f t="shared" si="45"/>
        <v>0</v>
      </c>
      <c r="Y158" s="235">
        <f t="shared" si="45"/>
        <v>0</v>
      </c>
      <c r="Z158" s="235">
        <f t="shared" si="45"/>
        <v>0</v>
      </c>
      <c r="AA158" s="235">
        <f t="shared" si="45"/>
        <v>0</v>
      </c>
      <c r="AB158" s="235">
        <f t="shared" si="45"/>
        <v>0</v>
      </c>
      <c r="AC158" s="235">
        <f t="shared" si="45"/>
        <v>0</v>
      </c>
      <c r="AD158" s="235">
        <f t="shared" si="45"/>
        <v>0</v>
      </c>
      <c r="AE158" s="235">
        <f t="shared" si="45"/>
        <v>0</v>
      </c>
      <c r="AF158" s="235">
        <f t="shared" si="45"/>
        <v>0</v>
      </c>
      <c r="AG158" s="235">
        <f t="shared" si="45"/>
        <v>0</v>
      </c>
      <c r="AH158" s="235">
        <f t="shared" si="45"/>
        <v>0</v>
      </c>
      <c r="AI158" s="235">
        <f t="shared" si="45"/>
        <v>0</v>
      </c>
      <c r="AJ158" s="235">
        <f t="shared" si="45"/>
        <v>0</v>
      </c>
      <c r="AK158" s="235">
        <f t="shared" si="45"/>
        <v>0</v>
      </c>
      <c r="AL158" s="235">
        <f t="shared" si="45"/>
        <v>0</v>
      </c>
      <c r="AM158" s="235">
        <f t="shared" si="45"/>
        <v>0</v>
      </c>
      <c r="AN158" s="235">
        <f t="shared" si="45"/>
        <v>0</v>
      </c>
      <c r="AO158" s="235">
        <f t="shared" si="45"/>
        <v>0</v>
      </c>
      <c r="AP158" s="235">
        <f t="shared" si="45"/>
        <v>0</v>
      </c>
      <c r="AQ158" s="235">
        <f t="shared" si="45"/>
        <v>0</v>
      </c>
      <c r="AR158" s="235">
        <f t="shared" si="45"/>
        <v>0</v>
      </c>
      <c r="AS158" s="235">
        <f t="shared" si="45"/>
        <v>0</v>
      </c>
      <c r="AT158" s="235">
        <f t="shared" si="45"/>
        <v>0</v>
      </c>
      <c r="AU158" s="235">
        <f t="shared" si="45"/>
        <v>0</v>
      </c>
      <c r="AV158" s="235">
        <f t="shared" si="45"/>
        <v>0</v>
      </c>
      <c r="AW158" s="235">
        <f t="shared" si="45"/>
        <v>0</v>
      </c>
      <c r="AX158" s="235">
        <f t="shared" si="45"/>
        <v>0</v>
      </c>
      <c r="AY158" s="235">
        <f t="shared" si="45"/>
        <v>0</v>
      </c>
      <c r="AZ158" s="235">
        <f t="shared" si="45"/>
        <v>0</v>
      </c>
      <c r="BA158" s="235">
        <f t="shared" si="45"/>
        <v>0</v>
      </c>
      <c r="BB158" s="235">
        <f t="shared" si="45"/>
        <v>0</v>
      </c>
      <c r="BC158" s="235">
        <f t="shared" si="45"/>
        <v>0</v>
      </c>
      <c r="BD158" s="235">
        <f t="shared" si="45"/>
        <v>0</v>
      </c>
      <c r="BE158" s="235">
        <f t="shared" si="45"/>
        <v>0</v>
      </c>
      <c r="BF158" s="235">
        <f t="shared" si="45"/>
        <v>0</v>
      </c>
      <c r="BG158" s="235">
        <f t="shared" si="45"/>
        <v>0</v>
      </c>
      <c r="BH158" s="235">
        <f t="shared" si="45"/>
        <v>0</v>
      </c>
      <c r="BI158" s="235">
        <f t="shared" si="45"/>
        <v>0</v>
      </c>
      <c r="BJ158" s="235">
        <f t="shared" si="45"/>
        <v>0</v>
      </c>
      <c r="BK158" s="235">
        <f t="shared" si="45"/>
        <v>0</v>
      </c>
      <c r="BL158" s="235">
        <f t="shared" si="45"/>
        <v>0</v>
      </c>
      <c r="BM158" s="235">
        <f t="shared" si="45"/>
        <v>0</v>
      </c>
      <c r="BN158" s="235">
        <f t="shared" si="45"/>
        <v>0</v>
      </c>
      <c r="BO158" s="236">
        <f t="shared" si="36"/>
        <v>0</v>
      </c>
    </row>
    <row r="159" spans="2:67" x14ac:dyDescent="0.4">
      <c r="C159" s="103" t="str">
        <f t="shared" si="30"/>
        <v>&lt;Select&gt;</v>
      </c>
      <c r="D159" s="103" t="str">
        <f t="shared" ref="D159" si="46">D95</f>
        <v>&lt;Select&gt;</v>
      </c>
      <c r="E159" s="103" t="str">
        <f t="shared" si="31"/>
        <v/>
      </c>
      <c r="F159" s="103" t="str">
        <f t="shared" si="31"/>
        <v>&lt;Select&gt;</v>
      </c>
      <c r="G159" s="235">
        <f t="shared" ref="G159" si="47">IFERROR(G95*INDEX($C$14:$BJ$15,MATCH($D159,$B$14:$B$15,0),MATCH(G$153,$C$13:$BJ$13,0)),
G95*INDEX($C$14:$BJ$14,MATCH(G$153,$C$13:$BJ$13,0)))</f>
        <v>0</v>
      </c>
      <c r="H159" s="235">
        <f t="shared" ref="H159:BN159" si="48">IFERROR(H95*INDEX($C$14:$BJ$15,MATCH($D159,$B$14:$B$15,0),MATCH(H$153,$C$13:$BJ$13,0)),
H95*INDEX($C$14:$BJ$14,MATCH(H$153,$C$13:$BJ$13,0)))</f>
        <v>0</v>
      </c>
      <c r="I159" s="235">
        <f t="shared" si="48"/>
        <v>0</v>
      </c>
      <c r="J159" s="235">
        <f t="shared" si="48"/>
        <v>0</v>
      </c>
      <c r="K159" s="235">
        <f t="shared" si="48"/>
        <v>0</v>
      </c>
      <c r="L159" s="235">
        <f t="shared" si="48"/>
        <v>0</v>
      </c>
      <c r="M159" s="235">
        <f t="shared" si="48"/>
        <v>0</v>
      </c>
      <c r="N159" s="235">
        <f t="shared" si="48"/>
        <v>0</v>
      </c>
      <c r="O159" s="235">
        <f t="shared" si="48"/>
        <v>0</v>
      </c>
      <c r="P159" s="235">
        <f t="shared" si="48"/>
        <v>0</v>
      </c>
      <c r="Q159" s="235">
        <f t="shared" si="48"/>
        <v>0</v>
      </c>
      <c r="R159" s="235">
        <f t="shared" si="48"/>
        <v>0</v>
      </c>
      <c r="S159" s="235">
        <f t="shared" si="48"/>
        <v>0</v>
      </c>
      <c r="T159" s="235">
        <f t="shared" si="48"/>
        <v>0</v>
      </c>
      <c r="U159" s="235">
        <f t="shared" si="48"/>
        <v>0</v>
      </c>
      <c r="V159" s="235">
        <f t="shared" si="48"/>
        <v>0</v>
      </c>
      <c r="W159" s="235">
        <f t="shared" si="48"/>
        <v>0</v>
      </c>
      <c r="X159" s="235">
        <f t="shared" si="48"/>
        <v>0</v>
      </c>
      <c r="Y159" s="235">
        <f t="shared" si="48"/>
        <v>0</v>
      </c>
      <c r="Z159" s="235">
        <f t="shared" si="48"/>
        <v>0</v>
      </c>
      <c r="AA159" s="235">
        <f t="shared" si="48"/>
        <v>0</v>
      </c>
      <c r="AB159" s="235">
        <f t="shared" si="48"/>
        <v>0</v>
      </c>
      <c r="AC159" s="235">
        <f t="shared" si="48"/>
        <v>0</v>
      </c>
      <c r="AD159" s="235">
        <f t="shared" si="48"/>
        <v>0</v>
      </c>
      <c r="AE159" s="235">
        <f t="shared" si="48"/>
        <v>0</v>
      </c>
      <c r="AF159" s="235">
        <f t="shared" si="48"/>
        <v>0</v>
      </c>
      <c r="AG159" s="235">
        <f t="shared" si="48"/>
        <v>0</v>
      </c>
      <c r="AH159" s="235">
        <f t="shared" si="48"/>
        <v>0</v>
      </c>
      <c r="AI159" s="235">
        <f t="shared" si="48"/>
        <v>0</v>
      </c>
      <c r="AJ159" s="235">
        <f t="shared" si="48"/>
        <v>0</v>
      </c>
      <c r="AK159" s="235">
        <f t="shared" si="48"/>
        <v>0</v>
      </c>
      <c r="AL159" s="235">
        <f t="shared" si="48"/>
        <v>0</v>
      </c>
      <c r="AM159" s="235">
        <f t="shared" si="48"/>
        <v>0</v>
      </c>
      <c r="AN159" s="235">
        <f t="shared" si="48"/>
        <v>0</v>
      </c>
      <c r="AO159" s="235">
        <f t="shared" si="48"/>
        <v>0</v>
      </c>
      <c r="AP159" s="235">
        <f t="shared" si="48"/>
        <v>0</v>
      </c>
      <c r="AQ159" s="235">
        <f t="shared" si="48"/>
        <v>0</v>
      </c>
      <c r="AR159" s="235">
        <f t="shared" si="48"/>
        <v>0</v>
      </c>
      <c r="AS159" s="235">
        <f t="shared" si="48"/>
        <v>0</v>
      </c>
      <c r="AT159" s="235">
        <f t="shared" si="48"/>
        <v>0</v>
      </c>
      <c r="AU159" s="235">
        <f t="shared" si="48"/>
        <v>0</v>
      </c>
      <c r="AV159" s="235">
        <f t="shared" si="48"/>
        <v>0</v>
      </c>
      <c r="AW159" s="235">
        <f t="shared" si="48"/>
        <v>0</v>
      </c>
      <c r="AX159" s="235">
        <f t="shared" si="48"/>
        <v>0</v>
      </c>
      <c r="AY159" s="235">
        <f t="shared" si="48"/>
        <v>0</v>
      </c>
      <c r="AZ159" s="235">
        <f t="shared" si="48"/>
        <v>0</v>
      </c>
      <c r="BA159" s="235">
        <f t="shared" si="48"/>
        <v>0</v>
      </c>
      <c r="BB159" s="235">
        <f t="shared" si="48"/>
        <v>0</v>
      </c>
      <c r="BC159" s="235">
        <f t="shared" si="48"/>
        <v>0</v>
      </c>
      <c r="BD159" s="235">
        <f t="shared" si="48"/>
        <v>0</v>
      </c>
      <c r="BE159" s="235">
        <f t="shared" si="48"/>
        <v>0</v>
      </c>
      <c r="BF159" s="235">
        <f t="shared" si="48"/>
        <v>0</v>
      </c>
      <c r="BG159" s="235">
        <f t="shared" si="48"/>
        <v>0</v>
      </c>
      <c r="BH159" s="235">
        <f t="shared" si="48"/>
        <v>0</v>
      </c>
      <c r="BI159" s="235">
        <f t="shared" si="48"/>
        <v>0</v>
      </c>
      <c r="BJ159" s="235">
        <f t="shared" si="48"/>
        <v>0</v>
      </c>
      <c r="BK159" s="235">
        <f t="shared" si="48"/>
        <v>0</v>
      </c>
      <c r="BL159" s="235">
        <f t="shared" si="48"/>
        <v>0</v>
      </c>
      <c r="BM159" s="235">
        <f t="shared" si="48"/>
        <v>0</v>
      </c>
      <c r="BN159" s="235">
        <f t="shared" si="48"/>
        <v>0</v>
      </c>
      <c r="BO159" s="236">
        <f t="shared" si="36"/>
        <v>0</v>
      </c>
    </row>
    <row r="160" spans="2:67" x14ac:dyDescent="0.4">
      <c r="C160" s="103" t="str">
        <f t="shared" si="30"/>
        <v>&lt;Select&gt;</v>
      </c>
      <c r="D160" s="103" t="str">
        <f t="shared" ref="D160" si="49">D96</f>
        <v>&lt;Select&gt;</v>
      </c>
      <c r="E160" s="103" t="str">
        <f t="shared" si="31"/>
        <v/>
      </c>
      <c r="F160" s="103" t="str">
        <f t="shared" si="31"/>
        <v>&lt;Select&gt;</v>
      </c>
      <c r="G160" s="235">
        <f t="shared" ref="G160" si="50">IFERROR(G96*INDEX($C$14:$BJ$15,MATCH($D160,$B$14:$B$15,0),MATCH(G$153,$C$13:$BJ$13,0)),
G96*INDEX($C$14:$BJ$14,MATCH(G$153,$C$13:$BJ$13,0)))</f>
        <v>0</v>
      </c>
      <c r="H160" s="235">
        <f t="shared" ref="H160:BN160" si="51">IFERROR(H96*INDEX($C$14:$BJ$15,MATCH($D160,$B$14:$B$15,0),MATCH(H$153,$C$13:$BJ$13,0)),
H96*INDEX($C$14:$BJ$14,MATCH(H$153,$C$13:$BJ$13,0)))</f>
        <v>0</v>
      </c>
      <c r="I160" s="235">
        <f t="shared" si="51"/>
        <v>0</v>
      </c>
      <c r="J160" s="235">
        <f t="shared" si="51"/>
        <v>0</v>
      </c>
      <c r="K160" s="235">
        <f t="shared" si="51"/>
        <v>0</v>
      </c>
      <c r="L160" s="235">
        <f t="shared" si="51"/>
        <v>0</v>
      </c>
      <c r="M160" s="235">
        <f t="shared" si="51"/>
        <v>0</v>
      </c>
      <c r="N160" s="235">
        <f t="shared" si="51"/>
        <v>0</v>
      </c>
      <c r="O160" s="235">
        <f t="shared" si="51"/>
        <v>0</v>
      </c>
      <c r="P160" s="235">
        <f t="shared" si="51"/>
        <v>0</v>
      </c>
      <c r="Q160" s="235">
        <f t="shared" si="51"/>
        <v>0</v>
      </c>
      <c r="R160" s="235">
        <f t="shared" si="51"/>
        <v>0</v>
      </c>
      <c r="S160" s="235">
        <f t="shared" si="51"/>
        <v>0</v>
      </c>
      <c r="T160" s="235">
        <f t="shared" si="51"/>
        <v>0</v>
      </c>
      <c r="U160" s="235">
        <f t="shared" si="51"/>
        <v>0</v>
      </c>
      <c r="V160" s="235">
        <f t="shared" si="51"/>
        <v>0</v>
      </c>
      <c r="W160" s="235">
        <f t="shared" si="51"/>
        <v>0</v>
      </c>
      <c r="X160" s="235">
        <f t="shared" si="51"/>
        <v>0</v>
      </c>
      <c r="Y160" s="235">
        <f t="shared" si="51"/>
        <v>0</v>
      </c>
      <c r="Z160" s="235">
        <f t="shared" si="51"/>
        <v>0</v>
      </c>
      <c r="AA160" s="235">
        <f t="shared" si="51"/>
        <v>0</v>
      </c>
      <c r="AB160" s="235">
        <f t="shared" si="51"/>
        <v>0</v>
      </c>
      <c r="AC160" s="235">
        <f t="shared" si="51"/>
        <v>0</v>
      </c>
      <c r="AD160" s="235">
        <f t="shared" si="51"/>
        <v>0</v>
      </c>
      <c r="AE160" s="235">
        <f t="shared" si="51"/>
        <v>0</v>
      </c>
      <c r="AF160" s="235">
        <f t="shared" si="51"/>
        <v>0</v>
      </c>
      <c r="AG160" s="235">
        <f t="shared" si="51"/>
        <v>0</v>
      </c>
      <c r="AH160" s="235">
        <f t="shared" si="51"/>
        <v>0</v>
      </c>
      <c r="AI160" s="235">
        <f t="shared" si="51"/>
        <v>0</v>
      </c>
      <c r="AJ160" s="235">
        <f t="shared" si="51"/>
        <v>0</v>
      </c>
      <c r="AK160" s="235">
        <f t="shared" si="51"/>
        <v>0</v>
      </c>
      <c r="AL160" s="235">
        <f t="shared" si="51"/>
        <v>0</v>
      </c>
      <c r="AM160" s="235">
        <f t="shared" si="51"/>
        <v>0</v>
      </c>
      <c r="AN160" s="235">
        <f t="shared" si="51"/>
        <v>0</v>
      </c>
      <c r="AO160" s="235">
        <f t="shared" si="51"/>
        <v>0</v>
      </c>
      <c r="AP160" s="235">
        <f t="shared" si="51"/>
        <v>0</v>
      </c>
      <c r="AQ160" s="235">
        <f t="shared" si="51"/>
        <v>0</v>
      </c>
      <c r="AR160" s="235">
        <f t="shared" si="51"/>
        <v>0</v>
      </c>
      <c r="AS160" s="235">
        <f t="shared" si="51"/>
        <v>0</v>
      </c>
      <c r="AT160" s="235">
        <f t="shared" si="51"/>
        <v>0</v>
      </c>
      <c r="AU160" s="235">
        <f t="shared" si="51"/>
        <v>0</v>
      </c>
      <c r="AV160" s="235">
        <f t="shared" si="51"/>
        <v>0</v>
      </c>
      <c r="AW160" s="235">
        <f t="shared" si="51"/>
        <v>0</v>
      </c>
      <c r="AX160" s="235">
        <f t="shared" si="51"/>
        <v>0</v>
      </c>
      <c r="AY160" s="235">
        <f t="shared" si="51"/>
        <v>0</v>
      </c>
      <c r="AZ160" s="235">
        <f t="shared" si="51"/>
        <v>0</v>
      </c>
      <c r="BA160" s="235">
        <f t="shared" si="51"/>
        <v>0</v>
      </c>
      <c r="BB160" s="235">
        <f t="shared" si="51"/>
        <v>0</v>
      </c>
      <c r="BC160" s="235">
        <f t="shared" si="51"/>
        <v>0</v>
      </c>
      <c r="BD160" s="235">
        <f t="shared" si="51"/>
        <v>0</v>
      </c>
      <c r="BE160" s="235">
        <f t="shared" si="51"/>
        <v>0</v>
      </c>
      <c r="BF160" s="235">
        <f t="shared" si="51"/>
        <v>0</v>
      </c>
      <c r="BG160" s="235">
        <f t="shared" si="51"/>
        <v>0</v>
      </c>
      <c r="BH160" s="235">
        <f t="shared" si="51"/>
        <v>0</v>
      </c>
      <c r="BI160" s="235">
        <f t="shared" si="51"/>
        <v>0</v>
      </c>
      <c r="BJ160" s="235">
        <f t="shared" si="51"/>
        <v>0</v>
      </c>
      <c r="BK160" s="235">
        <f t="shared" si="51"/>
        <v>0</v>
      </c>
      <c r="BL160" s="235">
        <f t="shared" si="51"/>
        <v>0</v>
      </c>
      <c r="BM160" s="235">
        <f t="shared" si="51"/>
        <v>0</v>
      </c>
      <c r="BN160" s="235">
        <f t="shared" si="51"/>
        <v>0</v>
      </c>
      <c r="BO160" s="236">
        <f t="shared" si="36"/>
        <v>0</v>
      </c>
    </row>
    <row r="161" spans="3:67" x14ac:dyDescent="0.4">
      <c r="C161" s="103" t="str">
        <f t="shared" si="30"/>
        <v>&lt;Select&gt;</v>
      </c>
      <c r="D161" s="103" t="str">
        <f t="shared" ref="D161" si="52">D97</f>
        <v>&lt;Select&gt;</v>
      </c>
      <c r="E161" s="103" t="str">
        <f t="shared" si="31"/>
        <v/>
      </c>
      <c r="F161" s="103" t="str">
        <f t="shared" si="31"/>
        <v>&lt;Select&gt;</v>
      </c>
      <c r="G161" s="235">
        <f t="shared" ref="G161" si="53">IFERROR(G97*INDEX($C$14:$BJ$15,MATCH($D161,$B$14:$B$15,0),MATCH(G$153,$C$13:$BJ$13,0)),
G97*INDEX($C$14:$BJ$14,MATCH(G$153,$C$13:$BJ$13,0)))</f>
        <v>0</v>
      </c>
      <c r="H161" s="235">
        <f t="shared" ref="H161:BN161" si="54">IFERROR(H97*INDEX($C$14:$BJ$15,MATCH($D161,$B$14:$B$15,0),MATCH(H$153,$C$13:$BJ$13,0)),
H97*INDEX($C$14:$BJ$14,MATCH(H$153,$C$13:$BJ$13,0)))</f>
        <v>0</v>
      </c>
      <c r="I161" s="235">
        <f t="shared" si="54"/>
        <v>0</v>
      </c>
      <c r="J161" s="235">
        <f t="shared" si="54"/>
        <v>0</v>
      </c>
      <c r="K161" s="235">
        <f t="shared" si="54"/>
        <v>0</v>
      </c>
      <c r="L161" s="235">
        <f t="shared" si="54"/>
        <v>0</v>
      </c>
      <c r="M161" s="235">
        <f t="shared" si="54"/>
        <v>0</v>
      </c>
      <c r="N161" s="235">
        <f t="shared" si="54"/>
        <v>0</v>
      </c>
      <c r="O161" s="235">
        <f t="shared" si="54"/>
        <v>0</v>
      </c>
      <c r="P161" s="235">
        <f t="shared" si="54"/>
        <v>0</v>
      </c>
      <c r="Q161" s="235">
        <f t="shared" si="54"/>
        <v>0</v>
      </c>
      <c r="R161" s="235">
        <f t="shared" si="54"/>
        <v>0</v>
      </c>
      <c r="S161" s="235">
        <f t="shared" si="54"/>
        <v>0</v>
      </c>
      <c r="T161" s="235">
        <f t="shared" si="54"/>
        <v>0</v>
      </c>
      <c r="U161" s="235">
        <f t="shared" si="54"/>
        <v>0</v>
      </c>
      <c r="V161" s="235">
        <f t="shared" si="54"/>
        <v>0</v>
      </c>
      <c r="W161" s="235">
        <f t="shared" si="54"/>
        <v>0</v>
      </c>
      <c r="X161" s="235">
        <f t="shared" si="54"/>
        <v>0</v>
      </c>
      <c r="Y161" s="235">
        <f t="shared" si="54"/>
        <v>0</v>
      </c>
      <c r="Z161" s="235">
        <f t="shared" si="54"/>
        <v>0</v>
      </c>
      <c r="AA161" s="235">
        <f t="shared" si="54"/>
        <v>0</v>
      </c>
      <c r="AB161" s="235">
        <f t="shared" si="54"/>
        <v>0</v>
      </c>
      <c r="AC161" s="235">
        <f t="shared" si="54"/>
        <v>0</v>
      </c>
      <c r="AD161" s="235">
        <f t="shared" si="54"/>
        <v>0</v>
      </c>
      <c r="AE161" s="235">
        <f t="shared" si="54"/>
        <v>0</v>
      </c>
      <c r="AF161" s="235">
        <f t="shared" si="54"/>
        <v>0</v>
      </c>
      <c r="AG161" s="235">
        <f t="shared" si="54"/>
        <v>0</v>
      </c>
      <c r="AH161" s="235">
        <f t="shared" si="54"/>
        <v>0</v>
      </c>
      <c r="AI161" s="235">
        <f t="shared" si="54"/>
        <v>0</v>
      </c>
      <c r="AJ161" s="235">
        <f t="shared" si="54"/>
        <v>0</v>
      </c>
      <c r="AK161" s="235">
        <f t="shared" si="54"/>
        <v>0</v>
      </c>
      <c r="AL161" s="235">
        <f t="shared" si="54"/>
        <v>0</v>
      </c>
      <c r="AM161" s="235">
        <f t="shared" si="54"/>
        <v>0</v>
      </c>
      <c r="AN161" s="235">
        <f t="shared" si="54"/>
        <v>0</v>
      </c>
      <c r="AO161" s="235">
        <f t="shared" si="54"/>
        <v>0</v>
      </c>
      <c r="AP161" s="235">
        <f t="shared" si="54"/>
        <v>0</v>
      </c>
      <c r="AQ161" s="235">
        <f t="shared" si="54"/>
        <v>0</v>
      </c>
      <c r="AR161" s="235">
        <f t="shared" si="54"/>
        <v>0</v>
      </c>
      <c r="AS161" s="235">
        <f t="shared" si="54"/>
        <v>0</v>
      </c>
      <c r="AT161" s="235">
        <f t="shared" si="54"/>
        <v>0</v>
      </c>
      <c r="AU161" s="235">
        <f t="shared" si="54"/>
        <v>0</v>
      </c>
      <c r="AV161" s="235">
        <f t="shared" si="54"/>
        <v>0</v>
      </c>
      <c r="AW161" s="235">
        <f t="shared" si="54"/>
        <v>0</v>
      </c>
      <c r="AX161" s="235">
        <f t="shared" si="54"/>
        <v>0</v>
      </c>
      <c r="AY161" s="235">
        <f t="shared" si="54"/>
        <v>0</v>
      </c>
      <c r="AZ161" s="235">
        <f t="shared" si="54"/>
        <v>0</v>
      </c>
      <c r="BA161" s="235">
        <f t="shared" si="54"/>
        <v>0</v>
      </c>
      <c r="BB161" s="235">
        <f t="shared" si="54"/>
        <v>0</v>
      </c>
      <c r="BC161" s="235">
        <f t="shared" si="54"/>
        <v>0</v>
      </c>
      <c r="BD161" s="235">
        <f t="shared" si="54"/>
        <v>0</v>
      </c>
      <c r="BE161" s="235">
        <f t="shared" si="54"/>
        <v>0</v>
      </c>
      <c r="BF161" s="235">
        <f t="shared" si="54"/>
        <v>0</v>
      </c>
      <c r="BG161" s="235">
        <f t="shared" si="54"/>
        <v>0</v>
      </c>
      <c r="BH161" s="235">
        <f t="shared" si="54"/>
        <v>0</v>
      </c>
      <c r="BI161" s="235">
        <f t="shared" si="54"/>
        <v>0</v>
      </c>
      <c r="BJ161" s="235">
        <f t="shared" si="54"/>
        <v>0</v>
      </c>
      <c r="BK161" s="235">
        <f t="shared" si="54"/>
        <v>0</v>
      </c>
      <c r="BL161" s="235">
        <f t="shared" si="54"/>
        <v>0</v>
      </c>
      <c r="BM161" s="235">
        <f t="shared" si="54"/>
        <v>0</v>
      </c>
      <c r="BN161" s="235">
        <f t="shared" si="54"/>
        <v>0</v>
      </c>
      <c r="BO161" s="236">
        <f t="shared" si="36"/>
        <v>0</v>
      </c>
    </row>
    <row r="162" spans="3:67" x14ac:dyDescent="0.4">
      <c r="C162" s="103" t="str">
        <f t="shared" si="30"/>
        <v>&lt;Select&gt;</v>
      </c>
      <c r="D162" s="103" t="str">
        <f t="shared" ref="D162" si="55">D98</f>
        <v>&lt;Select&gt;</v>
      </c>
      <c r="E162" s="103" t="str">
        <f t="shared" si="31"/>
        <v/>
      </c>
      <c r="F162" s="103" t="str">
        <f t="shared" si="31"/>
        <v>&lt;Select&gt;</v>
      </c>
      <c r="G162" s="235">
        <f t="shared" ref="G162" si="56">IFERROR(G98*INDEX($C$14:$BJ$15,MATCH($D162,$B$14:$B$15,0),MATCH(G$153,$C$13:$BJ$13,0)),
G98*INDEX($C$14:$BJ$14,MATCH(G$153,$C$13:$BJ$13,0)))</f>
        <v>0</v>
      </c>
      <c r="H162" s="235">
        <f t="shared" ref="H162:BN162" si="57">IFERROR(H98*INDEX($C$14:$BJ$15,MATCH($D162,$B$14:$B$15,0),MATCH(H$153,$C$13:$BJ$13,0)),
H98*INDEX($C$14:$BJ$14,MATCH(H$153,$C$13:$BJ$13,0)))</f>
        <v>0</v>
      </c>
      <c r="I162" s="235">
        <f t="shared" si="57"/>
        <v>0</v>
      </c>
      <c r="J162" s="235">
        <f t="shared" si="57"/>
        <v>0</v>
      </c>
      <c r="K162" s="235">
        <f t="shared" si="57"/>
        <v>0</v>
      </c>
      <c r="L162" s="235">
        <f t="shared" si="57"/>
        <v>0</v>
      </c>
      <c r="M162" s="235">
        <f t="shared" si="57"/>
        <v>0</v>
      </c>
      <c r="N162" s="235">
        <f t="shared" si="57"/>
        <v>0</v>
      </c>
      <c r="O162" s="235">
        <f t="shared" si="57"/>
        <v>0</v>
      </c>
      <c r="P162" s="235">
        <f t="shared" si="57"/>
        <v>0</v>
      </c>
      <c r="Q162" s="235">
        <f t="shared" si="57"/>
        <v>0</v>
      </c>
      <c r="R162" s="235">
        <f t="shared" si="57"/>
        <v>0</v>
      </c>
      <c r="S162" s="235">
        <f t="shared" si="57"/>
        <v>0</v>
      </c>
      <c r="T162" s="235">
        <f t="shared" si="57"/>
        <v>0</v>
      </c>
      <c r="U162" s="235">
        <f t="shared" si="57"/>
        <v>0</v>
      </c>
      <c r="V162" s="235">
        <f t="shared" si="57"/>
        <v>0</v>
      </c>
      <c r="W162" s="235">
        <f t="shared" si="57"/>
        <v>0</v>
      </c>
      <c r="X162" s="235">
        <f t="shared" si="57"/>
        <v>0</v>
      </c>
      <c r="Y162" s="235">
        <f t="shared" si="57"/>
        <v>0</v>
      </c>
      <c r="Z162" s="235">
        <f t="shared" si="57"/>
        <v>0</v>
      </c>
      <c r="AA162" s="235">
        <f t="shared" si="57"/>
        <v>0</v>
      </c>
      <c r="AB162" s="235">
        <f t="shared" si="57"/>
        <v>0</v>
      </c>
      <c r="AC162" s="235">
        <f t="shared" si="57"/>
        <v>0</v>
      </c>
      <c r="AD162" s="235">
        <f t="shared" si="57"/>
        <v>0</v>
      </c>
      <c r="AE162" s="235">
        <f t="shared" si="57"/>
        <v>0</v>
      </c>
      <c r="AF162" s="235">
        <f t="shared" si="57"/>
        <v>0</v>
      </c>
      <c r="AG162" s="235">
        <f t="shared" si="57"/>
        <v>0</v>
      </c>
      <c r="AH162" s="235">
        <f t="shared" si="57"/>
        <v>0</v>
      </c>
      <c r="AI162" s="235">
        <f t="shared" si="57"/>
        <v>0</v>
      </c>
      <c r="AJ162" s="235">
        <f t="shared" si="57"/>
        <v>0</v>
      </c>
      <c r="AK162" s="235">
        <f t="shared" si="57"/>
        <v>0</v>
      </c>
      <c r="AL162" s="235">
        <f t="shared" si="57"/>
        <v>0</v>
      </c>
      <c r="AM162" s="235">
        <f t="shared" si="57"/>
        <v>0</v>
      </c>
      <c r="AN162" s="235">
        <f t="shared" si="57"/>
        <v>0</v>
      </c>
      <c r="AO162" s="235">
        <f t="shared" si="57"/>
        <v>0</v>
      </c>
      <c r="AP162" s="235">
        <f t="shared" si="57"/>
        <v>0</v>
      </c>
      <c r="AQ162" s="235">
        <f t="shared" si="57"/>
        <v>0</v>
      </c>
      <c r="AR162" s="235">
        <f t="shared" si="57"/>
        <v>0</v>
      </c>
      <c r="AS162" s="235">
        <f t="shared" si="57"/>
        <v>0</v>
      </c>
      <c r="AT162" s="235">
        <f t="shared" si="57"/>
        <v>0</v>
      </c>
      <c r="AU162" s="235">
        <f t="shared" si="57"/>
        <v>0</v>
      </c>
      <c r="AV162" s="235">
        <f t="shared" si="57"/>
        <v>0</v>
      </c>
      <c r="AW162" s="235">
        <f t="shared" si="57"/>
        <v>0</v>
      </c>
      <c r="AX162" s="235">
        <f t="shared" si="57"/>
        <v>0</v>
      </c>
      <c r="AY162" s="235">
        <f t="shared" si="57"/>
        <v>0</v>
      </c>
      <c r="AZ162" s="235">
        <f t="shared" si="57"/>
        <v>0</v>
      </c>
      <c r="BA162" s="235">
        <f t="shared" si="57"/>
        <v>0</v>
      </c>
      <c r="BB162" s="235">
        <f t="shared" si="57"/>
        <v>0</v>
      </c>
      <c r="BC162" s="235">
        <f t="shared" si="57"/>
        <v>0</v>
      </c>
      <c r="BD162" s="235">
        <f t="shared" si="57"/>
        <v>0</v>
      </c>
      <c r="BE162" s="235">
        <f t="shared" si="57"/>
        <v>0</v>
      </c>
      <c r="BF162" s="235">
        <f t="shared" si="57"/>
        <v>0</v>
      </c>
      <c r="BG162" s="235">
        <f t="shared" si="57"/>
        <v>0</v>
      </c>
      <c r="BH162" s="235">
        <f t="shared" si="57"/>
        <v>0</v>
      </c>
      <c r="BI162" s="235">
        <f t="shared" si="57"/>
        <v>0</v>
      </c>
      <c r="BJ162" s="235">
        <f t="shared" si="57"/>
        <v>0</v>
      </c>
      <c r="BK162" s="235">
        <f t="shared" si="57"/>
        <v>0</v>
      </c>
      <c r="BL162" s="235">
        <f t="shared" si="57"/>
        <v>0</v>
      </c>
      <c r="BM162" s="235">
        <f t="shared" si="57"/>
        <v>0</v>
      </c>
      <c r="BN162" s="235">
        <f t="shared" si="57"/>
        <v>0</v>
      </c>
      <c r="BO162" s="236">
        <f t="shared" si="36"/>
        <v>0</v>
      </c>
    </row>
    <row r="163" spans="3:67" x14ac:dyDescent="0.4">
      <c r="C163" s="103" t="str">
        <f t="shared" si="30"/>
        <v>&lt;Select&gt;</v>
      </c>
      <c r="D163" s="103" t="str">
        <f t="shared" ref="D163" si="58">D99</f>
        <v>&lt;Select&gt;</v>
      </c>
      <c r="E163" s="103" t="str">
        <f t="shared" si="31"/>
        <v/>
      </c>
      <c r="F163" s="103" t="str">
        <f t="shared" si="31"/>
        <v>&lt;Select&gt;</v>
      </c>
      <c r="G163" s="235">
        <f t="shared" ref="G163" si="59">IFERROR(G99*INDEX($C$14:$BJ$15,MATCH($D163,$B$14:$B$15,0),MATCH(G$153,$C$13:$BJ$13,0)),
G99*INDEX($C$14:$BJ$14,MATCH(G$153,$C$13:$BJ$13,0)))</f>
        <v>0</v>
      </c>
      <c r="H163" s="235">
        <f t="shared" ref="H163:BN163" si="60">IFERROR(H99*INDEX($C$14:$BJ$15,MATCH($D163,$B$14:$B$15,0),MATCH(H$153,$C$13:$BJ$13,0)),
H99*INDEX($C$14:$BJ$14,MATCH(H$153,$C$13:$BJ$13,0)))</f>
        <v>0</v>
      </c>
      <c r="I163" s="235">
        <f t="shared" si="60"/>
        <v>0</v>
      </c>
      <c r="J163" s="235">
        <f t="shared" si="60"/>
        <v>0</v>
      </c>
      <c r="K163" s="235">
        <f t="shared" si="60"/>
        <v>0</v>
      </c>
      <c r="L163" s="235">
        <f t="shared" si="60"/>
        <v>0</v>
      </c>
      <c r="M163" s="235">
        <f t="shared" si="60"/>
        <v>0</v>
      </c>
      <c r="N163" s="235">
        <f t="shared" si="60"/>
        <v>0</v>
      </c>
      <c r="O163" s="235">
        <f t="shared" si="60"/>
        <v>0</v>
      </c>
      <c r="P163" s="235">
        <f t="shared" si="60"/>
        <v>0</v>
      </c>
      <c r="Q163" s="235">
        <f t="shared" si="60"/>
        <v>0</v>
      </c>
      <c r="R163" s="235">
        <f t="shared" si="60"/>
        <v>0</v>
      </c>
      <c r="S163" s="235">
        <f t="shared" si="60"/>
        <v>0</v>
      </c>
      <c r="T163" s="235">
        <f t="shared" si="60"/>
        <v>0</v>
      </c>
      <c r="U163" s="235">
        <f t="shared" si="60"/>
        <v>0</v>
      </c>
      <c r="V163" s="235">
        <f t="shared" si="60"/>
        <v>0</v>
      </c>
      <c r="W163" s="235">
        <f t="shared" si="60"/>
        <v>0</v>
      </c>
      <c r="X163" s="235">
        <f t="shared" si="60"/>
        <v>0</v>
      </c>
      <c r="Y163" s="235">
        <f t="shared" si="60"/>
        <v>0</v>
      </c>
      <c r="Z163" s="235">
        <f t="shared" si="60"/>
        <v>0</v>
      </c>
      <c r="AA163" s="235">
        <f t="shared" si="60"/>
        <v>0</v>
      </c>
      <c r="AB163" s="235">
        <f t="shared" si="60"/>
        <v>0</v>
      </c>
      <c r="AC163" s="235">
        <f t="shared" si="60"/>
        <v>0</v>
      </c>
      <c r="AD163" s="235">
        <f t="shared" si="60"/>
        <v>0</v>
      </c>
      <c r="AE163" s="235">
        <f t="shared" si="60"/>
        <v>0</v>
      </c>
      <c r="AF163" s="235">
        <f t="shared" si="60"/>
        <v>0</v>
      </c>
      <c r="AG163" s="235">
        <f t="shared" si="60"/>
        <v>0</v>
      </c>
      <c r="AH163" s="235">
        <f t="shared" si="60"/>
        <v>0</v>
      </c>
      <c r="AI163" s="235">
        <f t="shared" si="60"/>
        <v>0</v>
      </c>
      <c r="AJ163" s="235">
        <f t="shared" si="60"/>
        <v>0</v>
      </c>
      <c r="AK163" s="235">
        <f t="shared" si="60"/>
        <v>0</v>
      </c>
      <c r="AL163" s="235">
        <f t="shared" si="60"/>
        <v>0</v>
      </c>
      <c r="AM163" s="235">
        <f t="shared" si="60"/>
        <v>0</v>
      </c>
      <c r="AN163" s="235">
        <f t="shared" si="60"/>
        <v>0</v>
      </c>
      <c r="AO163" s="235">
        <f t="shared" si="60"/>
        <v>0</v>
      </c>
      <c r="AP163" s="235">
        <f t="shared" si="60"/>
        <v>0</v>
      </c>
      <c r="AQ163" s="235">
        <f t="shared" si="60"/>
        <v>0</v>
      </c>
      <c r="AR163" s="235">
        <f t="shared" si="60"/>
        <v>0</v>
      </c>
      <c r="AS163" s="235">
        <f t="shared" si="60"/>
        <v>0</v>
      </c>
      <c r="AT163" s="235">
        <f t="shared" si="60"/>
        <v>0</v>
      </c>
      <c r="AU163" s="235">
        <f t="shared" si="60"/>
        <v>0</v>
      </c>
      <c r="AV163" s="235">
        <f t="shared" si="60"/>
        <v>0</v>
      </c>
      <c r="AW163" s="235">
        <f t="shared" si="60"/>
        <v>0</v>
      </c>
      <c r="AX163" s="235">
        <f t="shared" si="60"/>
        <v>0</v>
      </c>
      <c r="AY163" s="235">
        <f t="shared" si="60"/>
        <v>0</v>
      </c>
      <c r="AZ163" s="235">
        <f t="shared" si="60"/>
        <v>0</v>
      </c>
      <c r="BA163" s="235">
        <f t="shared" si="60"/>
        <v>0</v>
      </c>
      <c r="BB163" s="235">
        <f t="shared" si="60"/>
        <v>0</v>
      </c>
      <c r="BC163" s="235">
        <f t="shared" si="60"/>
        <v>0</v>
      </c>
      <c r="BD163" s="235">
        <f t="shared" si="60"/>
        <v>0</v>
      </c>
      <c r="BE163" s="235">
        <f t="shared" si="60"/>
        <v>0</v>
      </c>
      <c r="BF163" s="235">
        <f t="shared" si="60"/>
        <v>0</v>
      </c>
      <c r="BG163" s="235">
        <f t="shared" si="60"/>
        <v>0</v>
      </c>
      <c r="BH163" s="235">
        <f t="shared" si="60"/>
        <v>0</v>
      </c>
      <c r="BI163" s="235">
        <f t="shared" si="60"/>
        <v>0</v>
      </c>
      <c r="BJ163" s="235">
        <f t="shared" si="60"/>
        <v>0</v>
      </c>
      <c r="BK163" s="235">
        <f t="shared" si="60"/>
        <v>0</v>
      </c>
      <c r="BL163" s="235">
        <f t="shared" si="60"/>
        <v>0</v>
      </c>
      <c r="BM163" s="235">
        <f t="shared" si="60"/>
        <v>0</v>
      </c>
      <c r="BN163" s="235">
        <f t="shared" si="60"/>
        <v>0</v>
      </c>
      <c r="BO163" s="236">
        <f t="shared" si="36"/>
        <v>0</v>
      </c>
    </row>
    <row r="164" spans="3:67" x14ac:dyDescent="0.4">
      <c r="C164" s="103" t="str">
        <f t="shared" si="30"/>
        <v>&lt;Select&gt;</v>
      </c>
      <c r="D164" s="103" t="str">
        <f t="shared" ref="D164" si="61">D100</f>
        <v>&lt;Select&gt;</v>
      </c>
      <c r="E164" s="103" t="str">
        <f t="shared" si="31"/>
        <v/>
      </c>
      <c r="F164" s="103" t="str">
        <f t="shared" si="31"/>
        <v>&lt;Select&gt;</v>
      </c>
      <c r="G164" s="235">
        <f t="shared" ref="G164" si="62">IFERROR(G100*INDEX($C$14:$BJ$15,MATCH($D164,$B$14:$B$15,0),MATCH(G$153,$C$13:$BJ$13,0)),
G100*INDEX($C$14:$BJ$14,MATCH(G$153,$C$13:$BJ$13,0)))</f>
        <v>0</v>
      </c>
      <c r="H164" s="235">
        <f t="shared" ref="H164:BN164" si="63">IFERROR(H100*INDEX($C$14:$BJ$15,MATCH($D164,$B$14:$B$15,0),MATCH(H$153,$C$13:$BJ$13,0)),
H100*INDEX($C$14:$BJ$14,MATCH(H$153,$C$13:$BJ$13,0)))</f>
        <v>0</v>
      </c>
      <c r="I164" s="235">
        <f t="shared" si="63"/>
        <v>0</v>
      </c>
      <c r="J164" s="235">
        <f t="shared" si="63"/>
        <v>0</v>
      </c>
      <c r="K164" s="235">
        <f t="shared" si="63"/>
        <v>0</v>
      </c>
      <c r="L164" s="235">
        <f t="shared" si="63"/>
        <v>0</v>
      </c>
      <c r="M164" s="235">
        <f t="shared" si="63"/>
        <v>0</v>
      </c>
      <c r="N164" s="235">
        <f t="shared" si="63"/>
        <v>0</v>
      </c>
      <c r="O164" s="235">
        <f t="shared" si="63"/>
        <v>0</v>
      </c>
      <c r="P164" s="235">
        <f t="shared" si="63"/>
        <v>0</v>
      </c>
      <c r="Q164" s="235">
        <f t="shared" si="63"/>
        <v>0</v>
      </c>
      <c r="R164" s="235">
        <f t="shared" si="63"/>
        <v>0</v>
      </c>
      <c r="S164" s="235">
        <f t="shared" si="63"/>
        <v>0</v>
      </c>
      <c r="T164" s="235">
        <f t="shared" si="63"/>
        <v>0</v>
      </c>
      <c r="U164" s="235">
        <f t="shared" si="63"/>
        <v>0</v>
      </c>
      <c r="V164" s="235">
        <f t="shared" si="63"/>
        <v>0</v>
      </c>
      <c r="W164" s="235">
        <f t="shared" si="63"/>
        <v>0</v>
      </c>
      <c r="X164" s="235">
        <f t="shared" si="63"/>
        <v>0</v>
      </c>
      <c r="Y164" s="235">
        <f t="shared" si="63"/>
        <v>0</v>
      </c>
      <c r="Z164" s="235">
        <f t="shared" si="63"/>
        <v>0</v>
      </c>
      <c r="AA164" s="235">
        <f t="shared" si="63"/>
        <v>0</v>
      </c>
      <c r="AB164" s="235">
        <f t="shared" si="63"/>
        <v>0</v>
      </c>
      <c r="AC164" s="235">
        <f t="shared" si="63"/>
        <v>0</v>
      </c>
      <c r="AD164" s="235">
        <f t="shared" si="63"/>
        <v>0</v>
      </c>
      <c r="AE164" s="235">
        <f t="shared" si="63"/>
        <v>0</v>
      </c>
      <c r="AF164" s="235">
        <f t="shared" si="63"/>
        <v>0</v>
      </c>
      <c r="AG164" s="235">
        <f t="shared" si="63"/>
        <v>0</v>
      </c>
      <c r="AH164" s="235">
        <f t="shared" si="63"/>
        <v>0</v>
      </c>
      <c r="AI164" s="235">
        <f t="shared" si="63"/>
        <v>0</v>
      </c>
      <c r="AJ164" s="235">
        <f t="shared" si="63"/>
        <v>0</v>
      </c>
      <c r="AK164" s="235">
        <f t="shared" si="63"/>
        <v>0</v>
      </c>
      <c r="AL164" s="235">
        <f t="shared" si="63"/>
        <v>0</v>
      </c>
      <c r="AM164" s="235">
        <f t="shared" si="63"/>
        <v>0</v>
      </c>
      <c r="AN164" s="235">
        <f t="shared" si="63"/>
        <v>0</v>
      </c>
      <c r="AO164" s="235">
        <f t="shared" si="63"/>
        <v>0</v>
      </c>
      <c r="AP164" s="235">
        <f t="shared" si="63"/>
        <v>0</v>
      </c>
      <c r="AQ164" s="235">
        <f t="shared" si="63"/>
        <v>0</v>
      </c>
      <c r="AR164" s="235">
        <f t="shared" si="63"/>
        <v>0</v>
      </c>
      <c r="AS164" s="235">
        <f t="shared" si="63"/>
        <v>0</v>
      </c>
      <c r="AT164" s="235">
        <f t="shared" si="63"/>
        <v>0</v>
      </c>
      <c r="AU164" s="235">
        <f t="shared" si="63"/>
        <v>0</v>
      </c>
      <c r="AV164" s="235">
        <f t="shared" si="63"/>
        <v>0</v>
      </c>
      <c r="AW164" s="235">
        <f t="shared" si="63"/>
        <v>0</v>
      </c>
      <c r="AX164" s="235">
        <f t="shared" si="63"/>
        <v>0</v>
      </c>
      <c r="AY164" s="235">
        <f t="shared" si="63"/>
        <v>0</v>
      </c>
      <c r="AZ164" s="235">
        <f t="shared" si="63"/>
        <v>0</v>
      </c>
      <c r="BA164" s="235">
        <f t="shared" si="63"/>
        <v>0</v>
      </c>
      <c r="BB164" s="235">
        <f t="shared" si="63"/>
        <v>0</v>
      </c>
      <c r="BC164" s="235">
        <f t="shared" si="63"/>
        <v>0</v>
      </c>
      <c r="BD164" s="235">
        <f t="shared" si="63"/>
        <v>0</v>
      </c>
      <c r="BE164" s="235">
        <f t="shared" si="63"/>
        <v>0</v>
      </c>
      <c r="BF164" s="235">
        <f t="shared" si="63"/>
        <v>0</v>
      </c>
      <c r="BG164" s="235">
        <f t="shared" si="63"/>
        <v>0</v>
      </c>
      <c r="BH164" s="235">
        <f t="shared" si="63"/>
        <v>0</v>
      </c>
      <c r="BI164" s="235">
        <f t="shared" si="63"/>
        <v>0</v>
      </c>
      <c r="BJ164" s="235">
        <f t="shared" si="63"/>
        <v>0</v>
      </c>
      <c r="BK164" s="235">
        <f t="shared" si="63"/>
        <v>0</v>
      </c>
      <c r="BL164" s="235">
        <f t="shared" si="63"/>
        <v>0</v>
      </c>
      <c r="BM164" s="235">
        <f t="shared" si="63"/>
        <v>0</v>
      </c>
      <c r="BN164" s="235">
        <f t="shared" si="63"/>
        <v>0</v>
      </c>
      <c r="BO164" s="236">
        <f t="shared" si="36"/>
        <v>0</v>
      </c>
    </row>
    <row r="165" spans="3:67" x14ac:dyDescent="0.4">
      <c r="C165" s="103" t="str">
        <f t="shared" si="30"/>
        <v>&lt;Select&gt;</v>
      </c>
      <c r="D165" s="103" t="str">
        <f t="shared" ref="D165" si="64">D101</f>
        <v>&lt;Select&gt;</v>
      </c>
      <c r="E165" s="103" t="str">
        <f t="shared" si="31"/>
        <v/>
      </c>
      <c r="F165" s="103" t="str">
        <f t="shared" si="31"/>
        <v>&lt;Select&gt;</v>
      </c>
      <c r="G165" s="235">
        <f t="shared" ref="G165" si="65">IFERROR(G101*INDEX($C$14:$BJ$15,MATCH($D165,$B$14:$B$15,0),MATCH(G$153,$C$13:$BJ$13,0)),
G101*INDEX($C$14:$BJ$14,MATCH(G$153,$C$13:$BJ$13,0)))</f>
        <v>0</v>
      </c>
      <c r="H165" s="235">
        <f t="shared" ref="H165:BN165" si="66">IFERROR(H101*INDEX($C$14:$BJ$15,MATCH($D165,$B$14:$B$15,0),MATCH(H$153,$C$13:$BJ$13,0)),
H101*INDEX($C$14:$BJ$14,MATCH(H$153,$C$13:$BJ$13,0)))</f>
        <v>0</v>
      </c>
      <c r="I165" s="235">
        <f t="shared" si="66"/>
        <v>0</v>
      </c>
      <c r="J165" s="235">
        <f t="shared" si="66"/>
        <v>0</v>
      </c>
      <c r="K165" s="235">
        <f t="shared" si="66"/>
        <v>0</v>
      </c>
      <c r="L165" s="235">
        <f t="shared" si="66"/>
        <v>0</v>
      </c>
      <c r="M165" s="235">
        <f t="shared" si="66"/>
        <v>0</v>
      </c>
      <c r="N165" s="235">
        <f t="shared" si="66"/>
        <v>0</v>
      </c>
      <c r="O165" s="235">
        <f t="shared" si="66"/>
        <v>0</v>
      </c>
      <c r="P165" s="235">
        <f t="shared" si="66"/>
        <v>0</v>
      </c>
      <c r="Q165" s="235">
        <f t="shared" si="66"/>
        <v>0</v>
      </c>
      <c r="R165" s="235">
        <f t="shared" si="66"/>
        <v>0</v>
      </c>
      <c r="S165" s="235">
        <f t="shared" si="66"/>
        <v>0</v>
      </c>
      <c r="T165" s="235">
        <f t="shared" si="66"/>
        <v>0</v>
      </c>
      <c r="U165" s="235">
        <f t="shared" si="66"/>
        <v>0</v>
      </c>
      <c r="V165" s="235">
        <f t="shared" si="66"/>
        <v>0</v>
      </c>
      <c r="W165" s="235">
        <f t="shared" si="66"/>
        <v>0</v>
      </c>
      <c r="X165" s="235">
        <f t="shared" si="66"/>
        <v>0</v>
      </c>
      <c r="Y165" s="235">
        <f t="shared" si="66"/>
        <v>0</v>
      </c>
      <c r="Z165" s="235">
        <f t="shared" si="66"/>
        <v>0</v>
      </c>
      <c r="AA165" s="235">
        <f t="shared" si="66"/>
        <v>0</v>
      </c>
      <c r="AB165" s="235">
        <f t="shared" si="66"/>
        <v>0</v>
      </c>
      <c r="AC165" s="235">
        <f t="shared" si="66"/>
        <v>0</v>
      </c>
      <c r="AD165" s="235">
        <f t="shared" si="66"/>
        <v>0</v>
      </c>
      <c r="AE165" s="235">
        <f t="shared" si="66"/>
        <v>0</v>
      </c>
      <c r="AF165" s="235">
        <f t="shared" si="66"/>
        <v>0</v>
      </c>
      <c r="AG165" s="235">
        <f t="shared" si="66"/>
        <v>0</v>
      </c>
      <c r="AH165" s="235">
        <f t="shared" si="66"/>
        <v>0</v>
      </c>
      <c r="AI165" s="235">
        <f t="shared" si="66"/>
        <v>0</v>
      </c>
      <c r="AJ165" s="235">
        <f t="shared" si="66"/>
        <v>0</v>
      </c>
      <c r="AK165" s="235">
        <f t="shared" si="66"/>
        <v>0</v>
      </c>
      <c r="AL165" s="235">
        <f t="shared" si="66"/>
        <v>0</v>
      </c>
      <c r="AM165" s="235">
        <f t="shared" si="66"/>
        <v>0</v>
      </c>
      <c r="AN165" s="235">
        <f t="shared" si="66"/>
        <v>0</v>
      </c>
      <c r="AO165" s="235">
        <f t="shared" si="66"/>
        <v>0</v>
      </c>
      <c r="AP165" s="235">
        <f t="shared" si="66"/>
        <v>0</v>
      </c>
      <c r="AQ165" s="235">
        <f t="shared" si="66"/>
        <v>0</v>
      </c>
      <c r="AR165" s="235">
        <f t="shared" si="66"/>
        <v>0</v>
      </c>
      <c r="AS165" s="235">
        <f t="shared" si="66"/>
        <v>0</v>
      </c>
      <c r="AT165" s="235">
        <f t="shared" si="66"/>
        <v>0</v>
      </c>
      <c r="AU165" s="235">
        <f t="shared" si="66"/>
        <v>0</v>
      </c>
      <c r="AV165" s="235">
        <f t="shared" si="66"/>
        <v>0</v>
      </c>
      <c r="AW165" s="235">
        <f t="shared" si="66"/>
        <v>0</v>
      </c>
      <c r="AX165" s="235">
        <f t="shared" si="66"/>
        <v>0</v>
      </c>
      <c r="AY165" s="235">
        <f t="shared" si="66"/>
        <v>0</v>
      </c>
      <c r="AZ165" s="235">
        <f t="shared" si="66"/>
        <v>0</v>
      </c>
      <c r="BA165" s="235">
        <f t="shared" si="66"/>
        <v>0</v>
      </c>
      <c r="BB165" s="235">
        <f t="shared" si="66"/>
        <v>0</v>
      </c>
      <c r="BC165" s="235">
        <f t="shared" si="66"/>
        <v>0</v>
      </c>
      <c r="BD165" s="235">
        <f t="shared" si="66"/>
        <v>0</v>
      </c>
      <c r="BE165" s="235">
        <f t="shared" si="66"/>
        <v>0</v>
      </c>
      <c r="BF165" s="235">
        <f t="shared" si="66"/>
        <v>0</v>
      </c>
      <c r="BG165" s="235">
        <f t="shared" si="66"/>
        <v>0</v>
      </c>
      <c r="BH165" s="235">
        <f t="shared" si="66"/>
        <v>0</v>
      </c>
      <c r="BI165" s="235">
        <f t="shared" si="66"/>
        <v>0</v>
      </c>
      <c r="BJ165" s="235">
        <f t="shared" si="66"/>
        <v>0</v>
      </c>
      <c r="BK165" s="235">
        <f t="shared" si="66"/>
        <v>0</v>
      </c>
      <c r="BL165" s="235">
        <f t="shared" si="66"/>
        <v>0</v>
      </c>
      <c r="BM165" s="235">
        <f t="shared" si="66"/>
        <v>0</v>
      </c>
      <c r="BN165" s="235">
        <f t="shared" si="66"/>
        <v>0</v>
      </c>
      <c r="BO165" s="236">
        <f t="shared" si="36"/>
        <v>0</v>
      </c>
    </row>
    <row r="166" spans="3:67" x14ac:dyDescent="0.4">
      <c r="C166" s="103" t="str">
        <f t="shared" si="30"/>
        <v>&lt;Select&gt;</v>
      </c>
      <c r="D166" s="103" t="str">
        <f t="shared" ref="D166" si="67">D102</f>
        <v>&lt;Select&gt;</v>
      </c>
      <c r="E166" s="103" t="str">
        <f t="shared" si="31"/>
        <v/>
      </c>
      <c r="F166" s="103" t="str">
        <f t="shared" si="31"/>
        <v>&lt;Select&gt;</v>
      </c>
      <c r="G166" s="235">
        <f t="shared" ref="G166" si="68">IFERROR(G102*INDEX($C$14:$BJ$15,MATCH($D166,$B$14:$B$15,0),MATCH(G$153,$C$13:$BJ$13,0)),
G102*INDEX($C$14:$BJ$14,MATCH(G$153,$C$13:$BJ$13,0)))</f>
        <v>0</v>
      </c>
      <c r="H166" s="235">
        <f t="shared" ref="H166:BN166" si="69">IFERROR(H102*INDEX($C$14:$BJ$15,MATCH($D166,$B$14:$B$15,0),MATCH(H$153,$C$13:$BJ$13,0)),
H102*INDEX($C$14:$BJ$14,MATCH(H$153,$C$13:$BJ$13,0)))</f>
        <v>0</v>
      </c>
      <c r="I166" s="235">
        <f t="shared" si="69"/>
        <v>0</v>
      </c>
      <c r="J166" s="235">
        <f t="shared" si="69"/>
        <v>0</v>
      </c>
      <c r="K166" s="235">
        <f t="shared" si="69"/>
        <v>0</v>
      </c>
      <c r="L166" s="235">
        <f t="shared" si="69"/>
        <v>0</v>
      </c>
      <c r="M166" s="235">
        <f t="shared" si="69"/>
        <v>0</v>
      </c>
      <c r="N166" s="235">
        <f t="shared" si="69"/>
        <v>0</v>
      </c>
      <c r="O166" s="235">
        <f t="shared" si="69"/>
        <v>0</v>
      </c>
      <c r="P166" s="235">
        <f t="shared" si="69"/>
        <v>0</v>
      </c>
      <c r="Q166" s="235">
        <f t="shared" si="69"/>
        <v>0</v>
      </c>
      <c r="R166" s="235">
        <f t="shared" si="69"/>
        <v>0</v>
      </c>
      <c r="S166" s="235">
        <f t="shared" si="69"/>
        <v>0</v>
      </c>
      <c r="T166" s="235">
        <f t="shared" si="69"/>
        <v>0</v>
      </c>
      <c r="U166" s="235">
        <f t="shared" si="69"/>
        <v>0</v>
      </c>
      <c r="V166" s="235">
        <f t="shared" si="69"/>
        <v>0</v>
      </c>
      <c r="W166" s="235">
        <f t="shared" si="69"/>
        <v>0</v>
      </c>
      <c r="X166" s="235">
        <f t="shared" si="69"/>
        <v>0</v>
      </c>
      <c r="Y166" s="235">
        <f t="shared" si="69"/>
        <v>0</v>
      </c>
      <c r="Z166" s="235">
        <f t="shared" si="69"/>
        <v>0</v>
      </c>
      <c r="AA166" s="235">
        <f t="shared" si="69"/>
        <v>0</v>
      </c>
      <c r="AB166" s="235">
        <f t="shared" si="69"/>
        <v>0</v>
      </c>
      <c r="AC166" s="235">
        <f t="shared" si="69"/>
        <v>0</v>
      </c>
      <c r="AD166" s="235">
        <f t="shared" si="69"/>
        <v>0</v>
      </c>
      <c r="AE166" s="235">
        <f t="shared" si="69"/>
        <v>0</v>
      </c>
      <c r="AF166" s="235">
        <f t="shared" si="69"/>
        <v>0</v>
      </c>
      <c r="AG166" s="235">
        <f t="shared" si="69"/>
        <v>0</v>
      </c>
      <c r="AH166" s="235">
        <f t="shared" si="69"/>
        <v>0</v>
      </c>
      <c r="AI166" s="235">
        <f t="shared" si="69"/>
        <v>0</v>
      </c>
      <c r="AJ166" s="235">
        <f t="shared" si="69"/>
        <v>0</v>
      </c>
      <c r="AK166" s="235">
        <f t="shared" si="69"/>
        <v>0</v>
      </c>
      <c r="AL166" s="235">
        <f t="shared" si="69"/>
        <v>0</v>
      </c>
      <c r="AM166" s="235">
        <f t="shared" si="69"/>
        <v>0</v>
      </c>
      <c r="AN166" s="235">
        <f t="shared" si="69"/>
        <v>0</v>
      </c>
      <c r="AO166" s="235">
        <f t="shared" si="69"/>
        <v>0</v>
      </c>
      <c r="AP166" s="235">
        <f t="shared" si="69"/>
        <v>0</v>
      </c>
      <c r="AQ166" s="235">
        <f t="shared" si="69"/>
        <v>0</v>
      </c>
      <c r="AR166" s="235">
        <f t="shared" si="69"/>
        <v>0</v>
      </c>
      <c r="AS166" s="235">
        <f t="shared" si="69"/>
        <v>0</v>
      </c>
      <c r="AT166" s="235">
        <f t="shared" si="69"/>
        <v>0</v>
      </c>
      <c r="AU166" s="235">
        <f t="shared" si="69"/>
        <v>0</v>
      </c>
      <c r="AV166" s="235">
        <f t="shared" si="69"/>
        <v>0</v>
      </c>
      <c r="AW166" s="235">
        <f t="shared" si="69"/>
        <v>0</v>
      </c>
      <c r="AX166" s="235">
        <f t="shared" si="69"/>
        <v>0</v>
      </c>
      <c r="AY166" s="235">
        <f t="shared" si="69"/>
        <v>0</v>
      </c>
      <c r="AZ166" s="235">
        <f t="shared" si="69"/>
        <v>0</v>
      </c>
      <c r="BA166" s="235">
        <f t="shared" si="69"/>
        <v>0</v>
      </c>
      <c r="BB166" s="235">
        <f t="shared" si="69"/>
        <v>0</v>
      </c>
      <c r="BC166" s="235">
        <f t="shared" si="69"/>
        <v>0</v>
      </c>
      <c r="BD166" s="235">
        <f t="shared" si="69"/>
        <v>0</v>
      </c>
      <c r="BE166" s="235">
        <f t="shared" si="69"/>
        <v>0</v>
      </c>
      <c r="BF166" s="235">
        <f t="shared" si="69"/>
        <v>0</v>
      </c>
      <c r="BG166" s="235">
        <f t="shared" si="69"/>
        <v>0</v>
      </c>
      <c r="BH166" s="235">
        <f t="shared" si="69"/>
        <v>0</v>
      </c>
      <c r="BI166" s="235">
        <f t="shared" si="69"/>
        <v>0</v>
      </c>
      <c r="BJ166" s="235">
        <f t="shared" si="69"/>
        <v>0</v>
      </c>
      <c r="BK166" s="235">
        <f t="shared" si="69"/>
        <v>0</v>
      </c>
      <c r="BL166" s="235">
        <f t="shared" si="69"/>
        <v>0</v>
      </c>
      <c r="BM166" s="235">
        <f t="shared" si="69"/>
        <v>0</v>
      </c>
      <c r="BN166" s="235">
        <f t="shared" si="69"/>
        <v>0</v>
      </c>
      <c r="BO166" s="236">
        <f t="shared" si="36"/>
        <v>0</v>
      </c>
    </row>
    <row r="167" spans="3:67" x14ac:dyDescent="0.4">
      <c r="C167" s="103" t="str">
        <f t="shared" si="30"/>
        <v>&lt;Select&gt;</v>
      </c>
      <c r="D167" s="103" t="str">
        <f t="shared" ref="D167" si="70">D103</f>
        <v>&lt;Select&gt;</v>
      </c>
      <c r="E167" s="103" t="str">
        <f t="shared" si="31"/>
        <v/>
      </c>
      <c r="F167" s="103" t="str">
        <f t="shared" si="31"/>
        <v>&lt;Select&gt;</v>
      </c>
      <c r="G167" s="235">
        <f t="shared" ref="G167" si="71">IFERROR(G103*INDEX($C$14:$BJ$15,MATCH($D167,$B$14:$B$15,0),MATCH(G$153,$C$13:$BJ$13,0)),
G103*INDEX($C$14:$BJ$14,MATCH(G$153,$C$13:$BJ$13,0)))</f>
        <v>0</v>
      </c>
      <c r="H167" s="235">
        <f t="shared" ref="H167:BN167" si="72">IFERROR(H103*INDEX($C$14:$BJ$15,MATCH($D167,$B$14:$B$15,0),MATCH(H$153,$C$13:$BJ$13,0)),
H103*INDEX($C$14:$BJ$14,MATCH(H$153,$C$13:$BJ$13,0)))</f>
        <v>0</v>
      </c>
      <c r="I167" s="235">
        <f t="shared" si="72"/>
        <v>0</v>
      </c>
      <c r="J167" s="235">
        <f t="shared" si="72"/>
        <v>0</v>
      </c>
      <c r="K167" s="235">
        <f t="shared" si="72"/>
        <v>0</v>
      </c>
      <c r="L167" s="235">
        <f t="shared" si="72"/>
        <v>0</v>
      </c>
      <c r="M167" s="235">
        <f t="shared" si="72"/>
        <v>0</v>
      </c>
      <c r="N167" s="235">
        <f t="shared" si="72"/>
        <v>0</v>
      </c>
      <c r="O167" s="235">
        <f t="shared" si="72"/>
        <v>0</v>
      </c>
      <c r="P167" s="235">
        <f t="shared" si="72"/>
        <v>0</v>
      </c>
      <c r="Q167" s="235">
        <f t="shared" si="72"/>
        <v>0</v>
      </c>
      <c r="R167" s="235">
        <f t="shared" si="72"/>
        <v>0</v>
      </c>
      <c r="S167" s="235">
        <f t="shared" si="72"/>
        <v>0</v>
      </c>
      <c r="T167" s="235">
        <f t="shared" si="72"/>
        <v>0</v>
      </c>
      <c r="U167" s="235">
        <f t="shared" si="72"/>
        <v>0</v>
      </c>
      <c r="V167" s="235">
        <f t="shared" si="72"/>
        <v>0</v>
      </c>
      <c r="W167" s="235">
        <f t="shared" si="72"/>
        <v>0</v>
      </c>
      <c r="X167" s="235">
        <f t="shared" si="72"/>
        <v>0</v>
      </c>
      <c r="Y167" s="235">
        <f t="shared" si="72"/>
        <v>0</v>
      </c>
      <c r="Z167" s="235">
        <f t="shared" si="72"/>
        <v>0</v>
      </c>
      <c r="AA167" s="235">
        <f t="shared" si="72"/>
        <v>0</v>
      </c>
      <c r="AB167" s="235">
        <f t="shared" si="72"/>
        <v>0</v>
      </c>
      <c r="AC167" s="235">
        <f t="shared" si="72"/>
        <v>0</v>
      </c>
      <c r="AD167" s="235">
        <f t="shared" si="72"/>
        <v>0</v>
      </c>
      <c r="AE167" s="235">
        <f t="shared" si="72"/>
        <v>0</v>
      </c>
      <c r="AF167" s="235">
        <f t="shared" si="72"/>
        <v>0</v>
      </c>
      <c r="AG167" s="235">
        <f t="shared" si="72"/>
        <v>0</v>
      </c>
      <c r="AH167" s="235">
        <f t="shared" si="72"/>
        <v>0</v>
      </c>
      <c r="AI167" s="235">
        <f t="shared" si="72"/>
        <v>0</v>
      </c>
      <c r="AJ167" s="235">
        <f t="shared" si="72"/>
        <v>0</v>
      </c>
      <c r="AK167" s="235">
        <f t="shared" si="72"/>
        <v>0</v>
      </c>
      <c r="AL167" s="235">
        <f t="shared" si="72"/>
        <v>0</v>
      </c>
      <c r="AM167" s="235">
        <f t="shared" si="72"/>
        <v>0</v>
      </c>
      <c r="AN167" s="235">
        <f t="shared" si="72"/>
        <v>0</v>
      </c>
      <c r="AO167" s="235">
        <f t="shared" si="72"/>
        <v>0</v>
      </c>
      <c r="AP167" s="235">
        <f t="shared" si="72"/>
        <v>0</v>
      </c>
      <c r="AQ167" s="235">
        <f t="shared" si="72"/>
        <v>0</v>
      </c>
      <c r="AR167" s="235">
        <f t="shared" si="72"/>
        <v>0</v>
      </c>
      <c r="AS167" s="235">
        <f t="shared" si="72"/>
        <v>0</v>
      </c>
      <c r="AT167" s="235">
        <f t="shared" si="72"/>
        <v>0</v>
      </c>
      <c r="AU167" s="235">
        <f t="shared" si="72"/>
        <v>0</v>
      </c>
      <c r="AV167" s="235">
        <f t="shared" si="72"/>
        <v>0</v>
      </c>
      <c r="AW167" s="235">
        <f t="shared" si="72"/>
        <v>0</v>
      </c>
      <c r="AX167" s="235">
        <f t="shared" si="72"/>
        <v>0</v>
      </c>
      <c r="AY167" s="235">
        <f t="shared" si="72"/>
        <v>0</v>
      </c>
      <c r="AZ167" s="235">
        <f t="shared" si="72"/>
        <v>0</v>
      </c>
      <c r="BA167" s="235">
        <f t="shared" si="72"/>
        <v>0</v>
      </c>
      <c r="BB167" s="235">
        <f t="shared" si="72"/>
        <v>0</v>
      </c>
      <c r="BC167" s="235">
        <f t="shared" si="72"/>
        <v>0</v>
      </c>
      <c r="BD167" s="235">
        <f t="shared" si="72"/>
        <v>0</v>
      </c>
      <c r="BE167" s="235">
        <f t="shared" si="72"/>
        <v>0</v>
      </c>
      <c r="BF167" s="235">
        <f t="shared" si="72"/>
        <v>0</v>
      </c>
      <c r="BG167" s="235">
        <f t="shared" si="72"/>
        <v>0</v>
      </c>
      <c r="BH167" s="235">
        <f t="shared" si="72"/>
        <v>0</v>
      </c>
      <c r="BI167" s="235">
        <f t="shared" si="72"/>
        <v>0</v>
      </c>
      <c r="BJ167" s="235">
        <f t="shared" si="72"/>
        <v>0</v>
      </c>
      <c r="BK167" s="235">
        <f t="shared" si="72"/>
        <v>0</v>
      </c>
      <c r="BL167" s="235">
        <f t="shared" si="72"/>
        <v>0</v>
      </c>
      <c r="BM167" s="235">
        <f t="shared" si="72"/>
        <v>0</v>
      </c>
      <c r="BN167" s="235">
        <f t="shared" si="72"/>
        <v>0</v>
      </c>
      <c r="BO167" s="236">
        <f t="shared" si="36"/>
        <v>0</v>
      </c>
    </row>
    <row r="168" spans="3:67" x14ac:dyDescent="0.4">
      <c r="C168" s="103" t="str">
        <f t="shared" si="30"/>
        <v>&lt;Select&gt;</v>
      </c>
      <c r="D168" s="103" t="str">
        <f t="shared" ref="D168" si="73">D104</f>
        <v>&lt;Select&gt;</v>
      </c>
      <c r="E168" s="103" t="str">
        <f t="shared" si="31"/>
        <v/>
      </c>
      <c r="F168" s="103" t="str">
        <f t="shared" si="31"/>
        <v>&lt;Select&gt;</v>
      </c>
      <c r="G168" s="235">
        <f t="shared" ref="G168" si="74">IFERROR(G104*INDEX($C$14:$BJ$15,MATCH($D168,$B$14:$B$15,0),MATCH(G$153,$C$13:$BJ$13,0)),
G104*INDEX($C$14:$BJ$14,MATCH(G$153,$C$13:$BJ$13,0)))</f>
        <v>0</v>
      </c>
      <c r="H168" s="235">
        <f t="shared" ref="H168:BN168" si="75">IFERROR(H104*INDEX($C$14:$BJ$15,MATCH($D168,$B$14:$B$15,0),MATCH(H$153,$C$13:$BJ$13,0)),
H104*INDEX($C$14:$BJ$14,MATCH(H$153,$C$13:$BJ$13,0)))</f>
        <v>0</v>
      </c>
      <c r="I168" s="235">
        <f t="shared" si="75"/>
        <v>0</v>
      </c>
      <c r="J168" s="235">
        <f t="shared" si="75"/>
        <v>0</v>
      </c>
      <c r="K168" s="235">
        <f t="shared" si="75"/>
        <v>0</v>
      </c>
      <c r="L168" s="235">
        <f t="shared" si="75"/>
        <v>0</v>
      </c>
      <c r="M168" s="235">
        <f t="shared" si="75"/>
        <v>0</v>
      </c>
      <c r="N168" s="235">
        <f t="shared" si="75"/>
        <v>0</v>
      </c>
      <c r="O168" s="235">
        <f t="shared" si="75"/>
        <v>0</v>
      </c>
      <c r="P168" s="235">
        <f t="shared" si="75"/>
        <v>0</v>
      </c>
      <c r="Q168" s="235">
        <f t="shared" si="75"/>
        <v>0</v>
      </c>
      <c r="R168" s="235">
        <f t="shared" si="75"/>
        <v>0</v>
      </c>
      <c r="S168" s="235">
        <f t="shared" si="75"/>
        <v>0</v>
      </c>
      <c r="T168" s="235">
        <f t="shared" si="75"/>
        <v>0</v>
      </c>
      <c r="U168" s="235">
        <f t="shared" si="75"/>
        <v>0</v>
      </c>
      <c r="V168" s="235">
        <f t="shared" si="75"/>
        <v>0</v>
      </c>
      <c r="W168" s="235">
        <f t="shared" si="75"/>
        <v>0</v>
      </c>
      <c r="X168" s="235">
        <f t="shared" si="75"/>
        <v>0</v>
      </c>
      <c r="Y168" s="235">
        <f t="shared" si="75"/>
        <v>0</v>
      </c>
      <c r="Z168" s="235">
        <f t="shared" si="75"/>
        <v>0</v>
      </c>
      <c r="AA168" s="235">
        <f t="shared" si="75"/>
        <v>0</v>
      </c>
      <c r="AB168" s="235">
        <f t="shared" si="75"/>
        <v>0</v>
      </c>
      <c r="AC168" s="235">
        <f t="shared" si="75"/>
        <v>0</v>
      </c>
      <c r="AD168" s="235">
        <f t="shared" si="75"/>
        <v>0</v>
      </c>
      <c r="AE168" s="235">
        <f t="shared" si="75"/>
        <v>0</v>
      </c>
      <c r="AF168" s="235">
        <f t="shared" si="75"/>
        <v>0</v>
      </c>
      <c r="AG168" s="235">
        <f t="shared" si="75"/>
        <v>0</v>
      </c>
      <c r="AH168" s="235">
        <f t="shared" si="75"/>
        <v>0</v>
      </c>
      <c r="AI168" s="235">
        <f t="shared" si="75"/>
        <v>0</v>
      </c>
      <c r="AJ168" s="235">
        <f t="shared" si="75"/>
        <v>0</v>
      </c>
      <c r="AK168" s="235">
        <f t="shared" si="75"/>
        <v>0</v>
      </c>
      <c r="AL168" s="235">
        <f t="shared" si="75"/>
        <v>0</v>
      </c>
      <c r="AM168" s="235">
        <f t="shared" si="75"/>
        <v>0</v>
      </c>
      <c r="AN168" s="235">
        <f t="shared" si="75"/>
        <v>0</v>
      </c>
      <c r="AO168" s="235">
        <f t="shared" si="75"/>
        <v>0</v>
      </c>
      <c r="AP168" s="235">
        <f t="shared" si="75"/>
        <v>0</v>
      </c>
      <c r="AQ168" s="235">
        <f t="shared" si="75"/>
        <v>0</v>
      </c>
      <c r="AR168" s="235">
        <f t="shared" si="75"/>
        <v>0</v>
      </c>
      <c r="AS168" s="235">
        <f t="shared" si="75"/>
        <v>0</v>
      </c>
      <c r="AT168" s="235">
        <f t="shared" si="75"/>
        <v>0</v>
      </c>
      <c r="AU168" s="235">
        <f t="shared" si="75"/>
        <v>0</v>
      </c>
      <c r="AV168" s="235">
        <f t="shared" si="75"/>
        <v>0</v>
      </c>
      <c r="AW168" s="235">
        <f t="shared" si="75"/>
        <v>0</v>
      </c>
      <c r="AX168" s="235">
        <f t="shared" si="75"/>
        <v>0</v>
      </c>
      <c r="AY168" s="235">
        <f t="shared" si="75"/>
        <v>0</v>
      </c>
      <c r="AZ168" s="235">
        <f t="shared" si="75"/>
        <v>0</v>
      </c>
      <c r="BA168" s="235">
        <f t="shared" si="75"/>
        <v>0</v>
      </c>
      <c r="BB168" s="235">
        <f t="shared" si="75"/>
        <v>0</v>
      </c>
      <c r="BC168" s="235">
        <f t="shared" si="75"/>
        <v>0</v>
      </c>
      <c r="BD168" s="235">
        <f t="shared" si="75"/>
        <v>0</v>
      </c>
      <c r="BE168" s="235">
        <f t="shared" si="75"/>
        <v>0</v>
      </c>
      <c r="BF168" s="235">
        <f t="shared" si="75"/>
        <v>0</v>
      </c>
      <c r="BG168" s="235">
        <f t="shared" si="75"/>
        <v>0</v>
      </c>
      <c r="BH168" s="235">
        <f t="shared" si="75"/>
        <v>0</v>
      </c>
      <c r="BI168" s="235">
        <f t="shared" si="75"/>
        <v>0</v>
      </c>
      <c r="BJ168" s="235">
        <f t="shared" si="75"/>
        <v>0</v>
      </c>
      <c r="BK168" s="235">
        <f t="shared" si="75"/>
        <v>0</v>
      </c>
      <c r="BL168" s="235">
        <f t="shared" si="75"/>
        <v>0</v>
      </c>
      <c r="BM168" s="235">
        <f t="shared" si="75"/>
        <v>0</v>
      </c>
      <c r="BN168" s="235">
        <f t="shared" si="75"/>
        <v>0</v>
      </c>
      <c r="BO168" s="236">
        <f t="shared" si="36"/>
        <v>0</v>
      </c>
    </row>
    <row r="169" spans="3:67" x14ac:dyDescent="0.4">
      <c r="C169" s="103" t="str">
        <f t="shared" si="30"/>
        <v>&lt;Select&gt;</v>
      </c>
      <c r="D169" s="103" t="str">
        <f t="shared" ref="D169" si="76">D105</f>
        <v>&lt;Select&gt;</v>
      </c>
      <c r="E169" s="103" t="str">
        <f t="shared" si="31"/>
        <v/>
      </c>
      <c r="F169" s="103" t="str">
        <f t="shared" si="31"/>
        <v>&lt;Select&gt;</v>
      </c>
      <c r="G169" s="235">
        <f t="shared" ref="G169" si="77">IFERROR(G105*INDEX($C$14:$BJ$15,MATCH($D169,$B$14:$B$15,0),MATCH(G$153,$C$13:$BJ$13,0)),
G105*INDEX($C$14:$BJ$14,MATCH(G$153,$C$13:$BJ$13,0)))</f>
        <v>0</v>
      </c>
      <c r="H169" s="235">
        <f t="shared" ref="H169:BN169" si="78">IFERROR(H105*INDEX($C$14:$BJ$15,MATCH($D169,$B$14:$B$15,0),MATCH(H$153,$C$13:$BJ$13,0)),
H105*INDEX($C$14:$BJ$14,MATCH(H$153,$C$13:$BJ$13,0)))</f>
        <v>0</v>
      </c>
      <c r="I169" s="235">
        <f t="shared" si="78"/>
        <v>0</v>
      </c>
      <c r="J169" s="235">
        <f t="shared" si="78"/>
        <v>0</v>
      </c>
      <c r="K169" s="235">
        <f t="shared" si="78"/>
        <v>0</v>
      </c>
      <c r="L169" s="235">
        <f t="shared" si="78"/>
        <v>0</v>
      </c>
      <c r="M169" s="235">
        <f t="shared" si="78"/>
        <v>0</v>
      </c>
      <c r="N169" s="235">
        <f t="shared" si="78"/>
        <v>0</v>
      </c>
      <c r="O169" s="235">
        <f t="shared" si="78"/>
        <v>0</v>
      </c>
      <c r="P169" s="235">
        <f t="shared" si="78"/>
        <v>0</v>
      </c>
      <c r="Q169" s="235">
        <f t="shared" si="78"/>
        <v>0</v>
      </c>
      <c r="R169" s="235">
        <f t="shared" si="78"/>
        <v>0</v>
      </c>
      <c r="S169" s="235">
        <f t="shared" si="78"/>
        <v>0</v>
      </c>
      <c r="T169" s="235">
        <f t="shared" si="78"/>
        <v>0</v>
      </c>
      <c r="U169" s="235">
        <f t="shared" si="78"/>
        <v>0</v>
      </c>
      <c r="V169" s="235">
        <f t="shared" si="78"/>
        <v>0</v>
      </c>
      <c r="W169" s="235">
        <f t="shared" si="78"/>
        <v>0</v>
      </c>
      <c r="X169" s="235">
        <f t="shared" si="78"/>
        <v>0</v>
      </c>
      <c r="Y169" s="235">
        <f t="shared" si="78"/>
        <v>0</v>
      </c>
      <c r="Z169" s="235">
        <f t="shared" si="78"/>
        <v>0</v>
      </c>
      <c r="AA169" s="235">
        <f t="shared" si="78"/>
        <v>0</v>
      </c>
      <c r="AB169" s="235">
        <f t="shared" si="78"/>
        <v>0</v>
      </c>
      <c r="AC169" s="235">
        <f t="shared" si="78"/>
        <v>0</v>
      </c>
      <c r="AD169" s="235">
        <f t="shared" si="78"/>
        <v>0</v>
      </c>
      <c r="AE169" s="235">
        <f t="shared" si="78"/>
        <v>0</v>
      </c>
      <c r="AF169" s="235">
        <f t="shared" si="78"/>
        <v>0</v>
      </c>
      <c r="AG169" s="235">
        <f t="shared" si="78"/>
        <v>0</v>
      </c>
      <c r="AH169" s="235">
        <f t="shared" si="78"/>
        <v>0</v>
      </c>
      <c r="AI169" s="235">
        <f t="shared" si="78"/>
        <v>0</v>
      </c>
      <c r="AJ169" s="235">
        <f t="shared" si="78"/>
        <v>0</v>
      </c>
      <c r="AK169" s="235">
        <f t="shared" si="78"/>
        <v>0</v>
      </c>
      <c r="AL169" s="235">
        <f t="shared" si="78"/>
        <v>0</v>
      </c>
      <c r="AM169" s="235">
        <f t="shared" si="78"/>
        <v>0</v>
      </c>
      <c r="AN169" s="235">
        <f t="shared" si="78"/>
        <v>0</v>
      </c>
      <c r="AO169" s="235">
        <f t="shared" si="78"/>
        <v>0</v>
      </c>
      <c r="AP169" s="235">
        <f t="shared" si="78"/>
        <v>0</v>
      </c>
      <c r="AQ169" s="235">
        <f t="shared" si="78"/>
        <v>0</v>
      </c>
      <c r="AR169" s="235">
        <f t="shared" si="78"/>
        <v>0</v>
      </c>
      <c r="AS169" s="235">
        <f t="shared" si="78"/>
        <v>0</v>
      </c>
      <c r="AT169" s="235">
        <f t="shared" si="78"/>
        <v>0</v>
      </c>
      <c r="AU169" s="235">
        <f t="shared" si="78"/>
        <v>0</v>
      </c>
      <c r="AV169" s="235">
        <f t="shared" si="78"/>
        <v>0</v>
      </c>
      <c r="AW169" s="235">
        <f t="shared" si="78"/>
        <v>0</v>
      </c>
      <c r="AX169" s="235">
        <f t="shared" si="78"/>
        <v>0</v>
      </c>
      <c r="AY169" s="235">
        <f t="shared" si="78"/>
        <v>0</v>
      </c>
      <c r="AZ169" s="235">
        <f t="shared" si="78"/>
        <v>0</v>
      </c>
      <c r="BA169" s="235">
        <f t="shared" si="78"/>
        <v>0</v>
      </c>
      <c r="BB169" s="235">
        <f t="shared" si="78"/>
        <v>0</v>
      </c>
      <c r="BC169" s="235">
        <f t="shared" si="78"/>
        <v>0</v>
      </c>
      <c r="BD169" s="235">
        <f t="shared" si="78"/>
        <v>0</v>
      </c>
      <c r="BE169" s="235">
        <f t="shared" si="78"/>
        <v>0</v>
      </c>
      <c r="BF169" s="235">
        <f t="shared" si="78"/>
        <v>0</v>
      </c>
      <c r="BG169" s="235">
        <f t="shared" si="78"/>
        <v>0</v>
      </c>
      <c r="BH169" s="235">
        <f t="shared" si="78"/>
        <v>0</v>
      </c>
      <c r="BI169" s="235">
        <f t="shared" si="78"/>
        <v>0</v>
      </c>
      <c r="BJ169" s="235">
        <f t="shared" si="78"/>
        <v>0</v>
      </c>
      <c r="BK169" s="235">
        <f t="shared" si="78"/>
        <v>0</v>
      </c>
      <c r="BL169" s="235">
        <f t="shared" si="78"/>
        <v>0</v>
      </c>
      <c r="BM169" s="235">
        <f t="shared" si="78"/>
        <v>0</v>
      </c>
      <c r="BN169" s="235">
        <f t="shared" si="78"/>
        <v>0</v>
      </c>
      <c r="BO169" s="236">
        <f t="shared" si="36"/>
        <v>0</v>
      </c>
    </row>
    <row r="170" spans="3:67" x14ac:dyDescent="0.4">
      <c r="C170" s="103" t="str">
        <f t="shared" si="30"/>
        <v>&lt;Select&gt;</v>
      </c>
      <c r="D170" s="103" t="str">
        <f t="shared" ref="D170" si="79">D106</f>
        <v>&lt;Select&gt;</v>
      </c>
      <c r="E170" s="103" t="str">
        <f t="shared" si="31"/>
        <v/>
      </c>
      <c r="F170" s="103" t="str">
        <f t="shared" si="31"/>
        <v>&lt;Select&gt;</v>
      </c>
      <c r="G170" s="235">
        <f t="shared" ref="G170" si="80">IFERROR(G106*INDEX($C$14:$BJ$15,MATCH($D170,$B$14:$B$15,0),MATCH(G$153,$C$13:$BJ$13,0)),
G106*INDEX($C$14:$BJ$14,MATCH(G$153,$C$13:$BJ$13,0)))</f>
        <v>0</v>
      </c>
      <c r="H170" s="235">
        <f t="shared" ref="H170:BN170" si="81">IFERROR(H106*INDEX($C$14:$BJ$15,MATCH($D170,$B$14:$B$15,0),MATCH(H$153,$C$13:$BJ$13,0)),
H106*INDEX($C$14:$BJ$14,MATCH(H$153,$C$13:$BJ$13,0)))</f>
        <v>0</v>
      </c>
      <c r="I170" s="235">
        <f t="shared" si="81"/>
        <v>0</v>
      </c>
      <c r="J170" s="235">
        <f t="shared" si="81"/>
        <v>0</v>
      </c>
      <c r="K170" s="235">
        <f t="shared" si="81"/>
        <v>0</v>
      </c>
      <c r="L170" s="235">
        <f t="shared" si="81"/>
        <v>0</v>
      </c>
      <c r="M170" s="235">
        <f t="shared" si="81"/>
        <v>0</v>
      </c>
      <c r="N170" s="235">
        <f t="shared" si="81"/>
        <v>0</v>
      </c>
      <c r="O170" s="235">
        <f t="shared" si="81"/>
        <v>0</v>
      </c>
      <c r="P170" s="235">
        <f t="shared" si="81"/>
        <v>0</v>
      </c>
      <c r="Q170" s="235">
        <f t="shared" si="81"/>
        <v>0</v>
      </c>
      <c r="R170" s="235">
        <f t="shared" si="81"/>
        <v>0</v>
      </c>
      <c r="S170" s="235">
        <f t="shared" si="81"/>
        <v>0</v>
      </c>
      <c r="T170" s="235">
        <f t="shared" si="81"/>
        <v>0</v>
      </c>
      <c r="U170" s="235">
        <f t="shared" si="81"/>
        <v>0</v>
      </c>
      <c r="V170" s="235">
        <f t="shared" si="81"/>
        <v>0</v>
      </c>
      <c r="W170" s="235">
        <f t="shared" si="81"/>
        <v>0</v>
      </c>
      <c r="X170" s="235">
        <f t="shared" si="81"/>
        <v>0</v>
      </c>
      <c r="Y170" s="235">
        <f t="shared" si="81"/>
        <v>0</v>
      </c>
      <c r="Z170" s="235">
        <f t="shared" si="81"/>
        <v>0</v>
      </c>
      <c r="AA170" s="235">
        <f t="shared" si="81"/>
        <v>0</v>
      </c>
      <c r="AB170" s="235">
        <f t="shared" si="81"/>
        <v>0</v>
      </c>
      <c r="AC170" s="235">
        <f t="shared" si="81"/>
        <v>0</v>
      </c>
      <c r="AD170" s="235">
        <f t="shared" si="81"/>
        <v>0</v>
      </c>
      <c r="AE170" s="235">
        <f t="shared" si="81"/>
        <v>0</v>
      </c>
      <c r="AF170" s="235">
        <f t="shared" si="81"/>
        <v>0</v>
      </c>
      <c r="AG170" s="235">
        <f t="shared" si="81"/>
        <v>0</v>
      </c>
      <c r="AH170" s="235">
        <f t="shared" si="81"/>
        <v>0</v>
      </c>
      <c r="AI170" s="235">
        <f t="shared" si="81"/>
        <v>0</v>
      </c>
      <c r="AJ170" s="235">
        <f t="shared" si="81"/>
        <v>0</v>
      </c>
      <c r="AK170" s="235">
        <f t="shared" si="81"/>
        <v>0</v>
      </c>
      <c r="AL170" s="235">
        <f t="shared" si="81"/>
        <v>0</v>
      </c>
      <c r="AM170" s="235">
        <f t="shared" si="81"/>
        <v>0</v>
      </c>
      <c r="AN170" s="235">
        <f t="shared" si="81"/>
        <v>0</v>
      </c>
      <c r="AO170" s="235">
        <f t="shared" si="81"/>
        <v>0</v>
      </c>
      <c r="AP170" s="235">
        <f t="shared" si="81"/>
        <v>0</v>
      </c>
      <c r="AQ170" s="235">
        <f t="shared" si="81"/>
        <v>0</v>
      </c>
      <c r="AR170" s="235">
        <f t="shared" si="81"/>
        <v>0</v>
      </c>
      <c r="AS170" s="235">
        <f t="shared" si="81"/>
        <v>0</v>
      </c>
      <c r="AT170" s="235">
        <f t="shared" si="81"/>
        <v>0</v>
      </c>
      <c r="AU170" s="235">
        <f t="shared" si="81"/>
        <v>0</v>
      </c>
      <c r="AV170" s="235">
        <f t="shared" si="81"/>
        <v>0</v>
      </c>
      <c r="AW170" s="235">
        <f t="shared" si="81"/>
        <v>0</v>
      </c>
      <c r="AX170" s="235">
        <f t="shared" si="81"/>
        <v>0</v>
      </c>
      <c r="AY170" s="235">
        <f t="shared" si="81"/>
        <v>0</v>
      </c>
      <c r="AZ170" s="235">
        <f t="shared" si="81"/>
        <v>0</v>
      </c>
      <c r="BA170" s="235">
        <f t="shared" si="81"/>
        <v>0</v>
      </c>
      <c r="BB170" s="235">
        <f t="shared" si="81"/>
        <v>0</v>
      </c>
      <c r="BC170" s="235">
        <f t="shared" si="81"/>
        <v>0</v>
      </c>
      <c r="BD170" s="235">
        <f t="shared" si="81"/>
        <v>0</v>
      </c>
      <c r="BE170" s="235">
        <f t="shared" si="81"/>
        <v>0</v>
      </c>
      <c r="BF170" s="235">
        <f t="shared" si="81"/>
        <v>0</v>
      </c>
      <c r="BG170" s="235">
        <f t="shared" si="81"/>
        <v>0</v>
      </c>
      <c r="BH170" s="235">
        <f t="shared" si="81"/>
        <v>0</v>
      </c>
      <c r="BI170" s="235">
        <f t="shared" si="81"/>
        <v>0</v>
      </c>
      <c r="BJ170" s="235">
        <f t="shared" si="81"/>
        <v>0</v>
      </c>
      <c r="BK170" s="235">
        <f t="shared" si="81"/>
        <v>0</v>
      </c>
      <c r="BL170" s="235">
        <f t="shared" si="81"/>
        <v>0</v>
      </c>
      <c r="BM170" s="235">
        <f t="shared" si="81"/>
        <v>0</v>
      </c>
      <c r="BN170" s="235">
        <f t="shared" si="81"/>
        <v>0</v>
      </c>
      <c r="BO170" s="236">
        <f t="shared" si="36"/>
        <v>0</v>
      </c>
    </row>
    <row r="171" spans="3:67" x14ac:dyDescent="0.4">
      <c r="C171" s="103" t="str">
        <f t="shared" si="30"/>
        <v>&lt;Select&gt;</v>
      </c>
      <c r="D171" s="103" t="str">
        <f t="shared" ref="D171" si="82">D107</f>
        <v>&lt;Select&gt;</v>
      </c>
      <c r="E171" s="103" t="str">
        <f t="shared" si="31"/>
        <v/>
      </c>
      <c r="F171" s="103" t="str">
        <f t="shared" si="31"/>
        <v>&lt;Select&gt;</v>
      </c>
      <c r="G171" s="235">
        <f t="shared" ref="G171" si="83">IFERROR(G107*INDEX($C$14:$BJ$15,MATCH($D171,$B$14:$B$15,0),MATCH(G$153,$C$13:$BJ$13,0)),
G107*INDEX($C$14:$BJ$14,MATCH(G$153,$C$13:$BJ$13,0)))</f>
        <v>0</v>
      </c>
      <c r="H171" s="235">
        <f t="shared" ref="H171:BN171" si="84">IFERROR(H107*INDEX($C$14:$BJ$15,MATCH($D171,$B$14:$B$15,0),MATCH(H$153,$C$13:$BJ$13,0)),
H107*INDEX($C$14:$BJ$14,MATCH(H$153,$C$13:$BJ$13,0)))</f>
        <v>0</v>
      </c>
      <c r="I171" s="235">
        <f t="shared" si="84"/>
        <v>0</v>
      </c>
      <c r="J171" s="235">
        <f t="shared" si="84"/>
        <v>0</v>
      </c>
      <c r="K171" s="235">
        <f t="shared" si="84"/>
        <v>0</v>
      </c>
      <c r="L171" s="235">
        <f t="shared" si="84"/>
        <v>0</v>
      </c>
      <c r="M171" s="235">
        <f t="shared" si="84"/>
        <v>0</v>
      </c>
      <c r="N171" s="235">
        <f t="shared" si="84"/>
        <v>0</v>
      </c>
      <c r="O171" s="235">
        <f t="shared" si="84"/>
        <v>0</v>
      </c>
      <c r="P171" s="235">
        <f t="shared" si="84"/>
        <v>0</v>
      </c>
      <c r="Q171" s="235">
        <f t="shared" si="84"/>
        <v>0</v>
      </c>
      <c r="R171" s="235">
        <f t="shared" si="84"/>
        <v>0</v>
      </c>
      <c r="S171" s="235">
        <f t="shared" si="84"/>
        <v>0</v>
      </c>
      <c r="T171" s="235">
        <f t="shared" si="84"/>
        <v>0</v>
      </c>
      <c r="U171" s="235">
        <f t="shared" si="84"/>
        <v>0</v>
      </c>
      <c r="V171" s="235">
        <f t="shared" si="84"/>
        <v>0</v>
      </c>
      <c r="W171" s="235">
        <f t="shared" si="84"/>
        <v>0</v>
      </c>
      <c r="X171" s="235">
        <f t="shared" si="84"/>
        <v>0</v>
      </c>
      <c r="Y171" s="235">
        <f t="shared" si="84"/>
        <v>0</v>
      </c>
      <c r="Z171" s="235">
        <f t="shared" si="84"/>
        <v>0</v>
      </c>
      <c r="AA171" s="235">
        <f t="shared" si="84"/>
        <v>0</v>
      </c>
      <c r="AB171" s="235">
        <f t="shared" si="84"/>
        <v>0</v>
      </c>
      <c r="AC171" s="235">
        <f t="shared" si="84"/>
        <v>0</v>
      </c>
      <c r="AD171" s="235">
        <f t="shared" si="84"/>
        <v>0</v>
      </c>
      <c r="AE171" s="235">
        <f t="shared" si="84"/>
        <v>0</v>
      </c>
      <c r="AF171" s="235">
        <f t="shared" si="84"/>
        <v>0</v>
      </c>
      <c r="AG171" s="235">
        <f t="shared" si="84"/>
        <v>0</v>
      </c>
      <c r="AH171" s="235">
        <f t="shared" si="84"/>
        <v>0</v>
      </c>
      <c r="AI171" s="235">
        <f t="shared" si="84"/>
        <v>0</v>
      </c>
      <c r="AJ171" s="235">
        <f t="shared" si="84"/>
        <v>0</v>
      </c>
      <c r="AK171" s="235">
        <f t="shared" si="84"/>
        <v>0</v>
      </c>
      <c r="AL171" s="235">
        <f t="shared" si="84"/>
        <v>0</v>
      </c>
      <c r="AM171" s="235">
        <f t="shared" si="84"/>
        <v>0</v>
      </c>
      <c r="AN171" s="235">
        <f t="shared" si="84"/>
        <v>0</v>
      </c>
      <c r="AO171" s="235">
        <f t="shared" si="84"/>
        <v>0</v>
      </c>
      <c r="AP171" s="235">
        <f t="shared" si="84"/>
        <v>0</v>
      </c>
      <c r="AQ171" s="235">
        <f t="shared" si="84"/>
        <v>0</v>
      </c>
      <c r="AR171" s="235">
        <f t="shared" si="84"/>
        <v>0</v>
      </c>
      <c r="AS171" s="235">
        <f t="shared" si="84"/>
        <v>0</v>
      </c>
      <c r="AT171" s="235">
        <f t="shared" si="84"/>
        <v>0</v>
      </c>
      <c r="AU171" s="235">
        <f t="shared" si="84"/>
        <v>0</v>
      </c>
      <c r="AV171" s="235">
        <f t="shared" si="84"/>
        <v>0</v>
      </c>
      <c r="AW171" s="235">
        <f t="shared" si="84"/>
        <v>0</v>
      </c>
      <c r="AX171" s="235">
        <f t="shared" si="84"/>
        <v>0</v>
      </c>
      <c r="AY171" s="235">
        <f t="shared" si="84"/>
        <v>0</v>
      </c>
      <c r="AZ171" s="235">
        <f t="shared" si="84"/>
        <v>0</v>
      </c>
      <c r="BA171" s="235">
        <f t="shared" si="84"/>
        <v>0</v>
      </c>
      <c r="BB171" s="235">
        <f t="shared" si="84"/>
        <v>0</v>
      </c>
      <c r="BC171" s="235">
        <f t="shared" si="84"/>
        <v>0</v>
      </c>
      <c r="BD171" s="235">
        <f t="shared" si="84"/>
        <v>0</v>
      </c>
      <c r="BE171" s="235">
        <f t="shared" si="84"/>
        <v>0</v>
      </c>
      <c r="BF171" s="235">
        <f t="shared" si="84"/>
        <v>0</v>
      </c>
      <c r="BG171" s="235">
        <f t="shared" si="84"/>
        <v>0</v>
      </c>
      <c r="BH171" s="235">
        <f t="shared" si="84"/>
        <v>0</v>
      </c>
      <c r="BI171" s="235">
        <f t="shared" si="84"/>
        <v>0</v>
      </c>
      <c r="BJ171" s="235">
        <f t="shared" si="84"/>
        <v>0</v>
      </c>
      <c r="BK171" s="235">
        <f t="shared" si="84"/>
        <v>0</v>
      </c>
      <c r="BL171" s="235">
        <f t="shared" si="84"/>
        <v>0</v>
      </c>
      <c r="BM171" s="235">
        <f t="shared" si="84"/>
        <v>0</v>
      </c>
      <c r="BN171" s="235">
        <f t="shared" si="84"/>
        <v>0</v>
      </c>
      <c r="BO171" s="236">
        <f t="shared" si="36"/>
        <v>0</v>
      </c>
    </row>
    <row r="172" spans="3:67" x14ac:dyDescent="0.4">
      <c r="C172" s="103" t="str">
        <f t="shared" si="30"/>
        <v>&lt;Select&gt;</v>
      </c>
      <c r="D172" s="103" t="str">
        <f t="shared" ref="D172" si="85">D108</f>
        <v>&lt;Select&gt;</v>
      </c>
      <c r="E172" s="103" t="str">
        <f t="shared" si="31"/>
        <v/>
      </c>
      <c r="F172" s="103" t="str">
        <f t="shared" si="31"/>
        <v>&lt;Select&gt;</v>
      </c>
      <c r="G172" s="235">
        <f t="shared" ref="G172" si="86">IFERROR(G108*INDEX($C$14:$BJ$15,MATCH($D172,$B$14:$B$15,0),MATCH(G$153,$C$13:$BJ$13,0)),
G108*INDEX($C$14:$BJ$14,MATCH(G$153,$C$13:$BJ$13,0)))</f>
        <v>0</v>
      </c>
      <c r="H172" s="235">
        <f t="shared" ref="H172:BN172" si="87">IFERROR(H108*INDEX($C$14:$BJ$15,MATCH($D172,$B$14:$B$15,0),MATCH(H$153,$C$13:$BJ$13,0)),
H108*INDEX($C$14:$BJ$14,MATCH(H$153,$C$13:$BJ$13,0)))</f>
        <v>0</v>
      </c>
      <c r="I172" s="235">
        <f t="shared" si="87"/>
        <v>0</v>
      </c>
      <c r="J172" s="235">
        <f t="shared" si="87"/>
        <v>0</v>
      </c>
      <c r="K172" s="235">
        <f t="shared" si="87"/>
        <v>0</v>
      </c>
      <c r="L172" s="235">
        <f t="shared" si="87"/>
        <v>0</v>
      </c>
      <c r="M172" s="235">
        <f t="shared" si="87"/>
        <v>0</v>
      </c>
      <c r="N172" s="235">
        <f t="shared" si="87"/>
        <v>0</v>
      </c>
      <c r="O172" s="235">
        <f t="shared" si="87"/>
        <v>0</v>
      </c>
      <c r="P172" s="235">
        <f t="shared" si="87"/>
        <v>0</v>
      </c>
      <c r="Q172" s="235">
        <f t="shared" si="87"/>
        <v>0</v>
      </c>
      <c r="R172" s="235">
        <f t="shared" si="87"/>
        <v>0</v>
      </c>
      <c r="S172" s="235">
        <f t="shared" si="87"/>
        <v>0</v>
      </c>
      <c r="T172" s="235">
        <f t="shared" si="87"/>
        <v>0</v>
      </c>
      <c r="U172" s="235">
        <f t="shared" si="87"/>
        <v>0</v>
      </c>
      <c r="V172" s="235">
        <f t="shared" si="87"/>
        <v>0</v>
      </c>
      <c r="W172" s="235">
        <f t="shared" si="87"/>
        <v>0</v>
      </c>
      <c r="X172" s="235">
        <f t="shared" si="87"/>
        <v>0</v>
      </c>
      <c r="Y172" s="235">
        <f t="shared" si="87"/>
        <v>0</v>
      </c>
      <c r="Z172" s="235">
        <f t="shared" si="87"/>
        <v>0</v>
      </c>
      <c r="AA172" s="235">
        <f t="shared" si="87"/>
        <v>0</v>
      </c>
      <c r="AB172" s="235">
        <f t="shared" si="87"/>
        <v>0</v>
      </c>
      <c r="AC172" s="235">
        <f t="shared" si="87"/>
        <v>0</v>
      </c>
      <c r="AD172" s="235">
        <f t="shared" si="87"/>
        <v>0</v>
      </c>
      <c r="AE172" s="235">
        <f t="shared" si="87"/>
        <v>0</v>
      </c>
      <c r="AF172" s="235">
        <f t="shared" si="87"/>
        <v>0</v>
      </c>
      <c r="AG172" s="235">
        <f t="shared" si="87"/>
        <v>0</v>
      </c>
      <c r="AH172" s="235">
        <f t="shared" si="87"/>
        <v>0</v>
      </c>
      <c r="AI172" s="235">
        <f t="shared" si="87"/>
        <v>0</v>
      </c>
      <c r="AJ172" s="235">
        <f t="shared" si="87"/>
        <v>0</v>
      </c>
      <c r="AK172" s="235">
        <f t="shared" si="87"/>
        <v>0</v>
      </c>
      <c r="AL172" s="235">
        <f t="shared" si="87"/>
        <v>0</v>
      </c>
      <c r="AM172" s="235">
        <f t="shared" si="87"/>
        <v>0</v>
      </c>
      <c r="AN172" s="235">
        <f t="shared" si="87"/>
        <v>0</v>
      </c>
      <c r="AO172" s="235">
        <f t="shared" si="87"/>
        <v>0</v>
      </c>
      <c r="AP172" s="235">
        <f t="shared" si="87"/>
        <v>0</v>
      </c>
      <c r="AQ172" s="235">
        <f t="shared" si="87"/>
        <v>0</v>
      </c>
      <c r="AR172" s="235">
        <f t="shared" si="87"/>
        <v>0</v>
      </c>
      <c r="AS172" s="235">
        <f t="shared" si="87"/>
        <v>0</v>
      </c>
      <c r="AT172" s="235">
        <f t="shared" si="87"/>
        <v>0</v>
      </c>
      <c r="AU172" s="235">
        <f t="shared" si="87"/>
        <v>0</v>
      </c>
      <c r="AV172" s="235">
        <f t="shared" si="87"/>
        <v>0</v>
      </c>
      <c r="AW172" s="235">
        <f t="shared" si="87"/>
        <v>0</v>
      </c>
      <c r="AX172" s="235">
        <f t="shared" si="87"/>
        <v>0</v>
      </c>
      <c r="AY172" s="235">
        <f t="shared" si="87"/>
        <v>0</v>
      </c>
      <c r="AZ172" s="235">
        <f t="shared" si="87"/>
        <v>0</v>
      </c>
      <c r="BA172" s="235">
        <f t="shared" si="87"/>
        <v>0</v>
      </c>
      <c r="BB172" s="235">
        <f t="shared" si="87"/>
        <v>0</v>
      </c>
      <c r="BC172" s="235">
        <f t="shared" si="87"/>
        <v>0</v>
      </c>
      <c r="BD172" s="235">
        <f t="shared" si="87"/>
        <v>0</v>
      </c>
      <c r="BE172" s="235">
        <f t="shared" si="87"/>
        <v>0</v>
      </c>
      <c r="BF172" s="235">
        <f t="shared" si="87"/>
        <v>0</v>
      </c>
      <c r="BG172" s="235">
        <f t="shared" si="87"/>
        <v>0</v>
      </c>
      <c r="BH172" s="235">
        <f t="shared" si="87"/>
        <v>0</v>
      </c>
      <c r="BI172" s="235">
        <f t="shared" si="87"/>
        <v>0</v>
      </c>
      <c r="BJ172" s="235">
        <f t="shared" si="87"/>
        <v>0</v>
      </c>
      <c r="BK172" s="235">
        <f t="shared" si="87"/>
        <v>0</v>
      </c>
      <c r="BL172" s="235">
        <f t="shared" si="87"/>
        <v>0</v>
      </c>
      <c r="BM172" s="235">
        <f t="shared" si="87"/>
        <v>0</v>
      </c>
      <c r="BN172" s="235">
        <f t="shared" si="87"/>
        <v>0</v>
      </c>
      <c r="BO172" s="236">
        <f t="shared" si="36"/>
        <v>0</v>
      </c>
    </row>
    <row r="173" spans="3:67" x14ac:dyDescent="0.4">
      <c r="C173" s="103" t="str">
        <f t="shared" si="30"/>
        <v>&lt;Select&gt;</v>
      </c>
      <c r="D173" s="103" t="str">
        <f t="shared" ref="D173" si="88">D109</f>
        <v>&lt;Select&gt;</v>
      </c>
      <c r="E173" s="103" t="str">
        <f t="shared" si="31"/>
        <v/>
      </c>
      <c r="F173" s="103" t="str">
        <f t="shared" si="31"/>
        <v>&lt;Select&gt;</v>
      </c>
      <c r="G173" s="235">
        <f t="shared" ref="G173" si="89">IFERROR(G109*INDEX($C$14:$BJ$15,MATCH($D173,$B$14:$B$15,0),MATCH(G$153,$C$13:$BJ$13,0)),
G109*INDEX($C$14:$BJ$14,MATCH(G$153,$C$13:$BJ$13,0)))</f>
        <v>0</v>
      </c>
      <c r="H173" s="235">
        <f t="shared" ref="H173:BN173" si="90">IFERROR(H109*INDEX($C$14:$BJ$15,MATCH($D173,$B$14:$B$15,0),MATCH(H$153,$C$13:$BJ$13,0)),
H109*INDEX($C$14:$BJ$14,MATCH(H$153,$C$13:$BJ$13,0)))</f>
        <v>0</v>
      </c>
      <c r="I173" s="235">
        <f t="shared" si="90"/>
        <v>0</v>
      </c>
      <c r="J173" s="235">
        <f t="shared" si="90"/>
        <v>0</v>
      </c>
      <c r="K173" s="235">
        <f t="shared" si="90"/>
        <v>0</v>
      </c>
      <c r="L173" s="235">
        <f t="shared" si="90"/>
        <v>0</v>
      </c>
      <c r="M173" s="235">
        <f t="shared" si="90"/>
        <v>0</v>
      </c>
      <c r="N173" s="235">
        <f t="shared" si="90"/>
        <v>0</v>
      </c>
      <c r="O173" s="235">
        <f t="shared" si="90"/>
        <v>0</v>
      </c>
      <c r="P173" s="235">
        <f t="shared" si="90"/>
        <v>0</v>
      </c>
      <c r="Q173" s="235">
        <f t="shared" si="90"/>
        <v>0</v>
      </c>
      <c r="R173" s="235">
        <f t="shared" si="90"/>
        <v>0</v>
      </c>
      <c r="S173" s="235">
        <f t="shared" si="90"/>
        <v>0</v>
      </c>
      <c r="T173" s="235">
        <f t="shared" si="90"/>
        <v>0</v>
      </c>
      <c r="U173" s="235">
        <f t="shared" si="90"/>
        <v>0</v>
      </c>
      <c r="V173" s="235">
        <f t="shared" si="90"/>
        <v>0</v>
      </c>
      <c r="W173" s="235">
        <f t="shared" si="90"/>
        <v>0</v>
      </c>
      <c r="X173" s="235">
        <f t="shared" si="90"/>
        <v>0</v>
      </c>
      <c r="Y173" s="235">
        <f t="shared" si="90"/>
        <v>0</v>
      </c>
      <c r="Z173" s="235">
        <f t="shared" si="90"/>
        <v>0</v>
      </c>
      <c r="AA173" s="235">
        <f t="shared" si="90"/>
        <v>0</v>
      </c>
      <c r="AB173" s="235">
        <f t="shared" si="90"/>
        <v>0</v>
      </c>
      <c r="AC173" s="235">
        <f t="shared" si="90"/>
        <v>0</v>
      </c>
      <c r="AD173" s="235">
        <f t="shared" si="90"/>
        <v>0</v>
      </c>
      <c r="AE173" s="235">
        <f t="shared" si="90"/>
        <v>0</v>
      </c>
      <c r="AF173" s="235">
        <f t="shared" si="90"/>
        <v>0</v>
      </c>
      <c r="AG173" s="235">
        <f t="shared" si="90"/>
        <v>0</v>
      </c>
      <c r="AH173" s="235">
        <f t="shared" si="90"/>
        <v>0</v>
      </c>
      <c r="AI173" s="235">
        <f t="shared" si="90"/>
        <v>0</v>
      </c>
      <c r="AJ173" s="235">
        <f t="shared" si="90"/>
        <v>0</v>
      </c>
      <c r="AK173" s="235">
        <f t="shared" si="90"/>
        <v>0</v>
      </c>
      <c r="AL173" s="235">
        <f t="shared" si="90"/>
        <v>0</v>
      </c>
      <c r="AM173" s="235">
        <f t="shared" si="90"/>
        <v>0</v>
      </c>
      <c r="AN173" s="235">
        <f t="shared" si="90"/>
        <v>0</v>
      </c>
      <c r="AO173" s="235">
        <f t="shared" si="90"/>
        <v>0</v>
      </c>
      <c r="AP173" s="235">
        <f t="shared" si="90"/>
        <v>0</v>
      </c>
      <c r="AQ173" s="235">
        <f t="shared" si="90"/>
        <v>0</v>
      </c>
      <c r="AR173" s="235">
        <f t="shared" si="90"/>
        <v>0</v>
      </c>
      <c r="AS173" s="235">
        <f t="shared" si="90"/>
        <v>0</v>
      </c>
      <c r="AT173" s="235">
        <f t="shared" si="90"/>
        <v>0</v>
      </c>
      <c r="AU173" s="235">
        <f t="shared" si="90"/>
        <v>0</v>
      </c>
      <c r="AV173" s="235">
        <f t="shared" si="90"/>
        <v>0</v>
      </c>
      <c r="AW173" s="235">
        <f t="shared" si="90"/>
        <v>0</v>
      </c>
      <c r="AX173" s="235">
        <f t="shared" si="90"/>
        <v>0</v>
      </c>
      <c r="AY173" s="235">
        <f t="shared" si="90"/>
        <v>0</v>
      </c>
      <c r="AZ173" s="235">
        <f t="shared" si="90"/>
        <v>0</v>
      </c>
      <c r="BA173" s="235">
        <f t="shared" si="90"/>
        <v>0</v>
      </c>
      <c r="BB173" s="235">
        <f t="shared" si="90"/>
        <v>0</v>
      </c>
      <c r="BC173" s="235">
        <f t="shared" si="90"/>
        <v>0</v>
      </c>
      <c r="BD173" s="235">
        <f t="shared" si="90"/>
        <v>0</v>
      </c>
      <c r="BE173" s="235">
        <f t="shared" si="90"/>
        <v>0</v>
      </c>
      <c r="BF173" s="235">
        <f t="shared" si="90"/>
        <v>0</v>
      </c>
      <c r="BG173" s="235">
        <f t="shared" si="90"/>
        <v>0</v>
      </c>
      <c r="BH173" s="235">
        <f t="shared" si="90"/>
        <v>0</v>
      </c>
      <c r="BI173" s="235">
        <f t="shared" si="90"/>
        <v>0</v>
      </c>
      <c r="BJ173" s="235">
        <f t="shared" si="90"/>
        <v>0</v>
      </c>
      <c r="BK173" s="235">
        <f t="shared" si="90"/>
        <v>0</v>
      </c>
      <c r="BL173" s="235">
        <f t="shared" si="90"/>
        <v>0</v>
      </c>
      <c r="BM173" s="235">
        <f t="shared" si="90"/>
        <v>0</v>
      </c>
      <c r="BN173" s="235">
        <f t="shared" si="90"/>
        <v>0</v>
      </c>
      <c r="BO173" s="236">
        <f t="shared" si="36"/>
        <v>0</v>
      </c>
    </row>
    <row r="174" spans="3:67" x14ac:dyDescent="0.4">
      <c r="C174" s="103" t="str">
        <f t="shared" ref="C174:D193" si="91">C110</f>
        <v>&lt;Select&gt;</v>
      </c>
      <c r="D174" s="103" t="str">
        <f t="shared" si="91"/>
        <v>&lt;Select&gt;</v>
      </c>
      <c r="E174" s="103" t="str">
        <f t="shared" ref="E174:F193" si="92">E110</f>
        <v/>
      </c>
      <c r="F174" s="103" t="str">
        <f t="shared" si="92"/>
        <v>&lt;Select&gt;</v>
      </c>
      <c r="G174" s="235">
        <f t="shared" ref="G174" si="93">IFERROR(G110*INDEX($C$14:$BJ$15,MATCH($D174,$B$14:$B$15,0),MATCH(G$153,$C$13:$BJ$13,0)),
G110*INDEX($C$14:$BJ$14,MATCH(G$153,$C$13:$BJ$13,0)))</f>
        <v>0</v>
      </c>
      <c r="H174" s="235">
        <f t="shared" ref="H174:BN174" si="94">IFERROR(H110*INDEX($C$14:$BJ$15,MATCH($D174,$B$14:$B$15,0),MATCH(H$153,$C$13:$BJ$13,0)),
H110*INDEX($C$14:$BJ$14,MATCH(H$153,$C$13:$BJ$13,0)))</f>
        <v>0</v>
      </c>
      <c r="I174" s="235">
        <f t="shared" si="94"/>
        <v>0</v>
      </c>
      <c r="J174" s="235">
        <f t="shared" si="94"/>
        <v>0</v>
      </c>
      <c r="K174" s="235">
        <f t="shared" si="94"/>
        <v>0</v>
      </c>
      <c r="L174" s="235">
        <f t="shared" si="94"/>
        <v>0</v>
      </c>
      <c r="M174" s="235">
        <f t="shared" si="94"/>
        <v>0</v>
      </c>
      <c r="N174" s="235">
        <f t="shared" si="94"/>
        <v>0</v>
      </c>
      <c r="O174" s="235">
        <f t="shared" si="94"/>
        <v>0</v>
      </c>
      <c r="P174" s="235">
        <f t="shared" si="94"/>
        <v>0</v>
      </c>
      <c r="Q174" s="235">
        <f t="shared" si="94"/>
        <v>0</v>
      </c>
      <c r="R174" s="235">
        <f t="shared" si="94"/>
        <v>0</v>
      </c>
      <c r="S174" s="235">
        <f t="shared" si="94"/>
        <v>0</v>
      </c>
      <c r="T174" s="235">
        <f t="shared" si="94"/>
        <v>0</v>
      </c>
      <c r="U174" s="235">
        <f t="shared" si="94"/>
        <v>0</v>
      </c>
      <c r="V174" s="235">
        <f t="shared" si="94"/>
        <v>0</v>
      </c>
      <c r="W174" s="235">
        <f t="shared" si="94"/>
        <v>0</v>
      </c>
      <c r="X174" s="235">
        <f t="shared" si="94"/>
        <v>0</v>
      </c>
      <c r="Y174" s="235">
        <f t="shared" si="94"/>
        <v>0</v>
      </c>
      <c r="Z174" s="235">
        <f t="shared" si="94"/>
        <v>0</v>
      </c>
      <c r="AA174" s="235">
        <f t="shared" si="94"/>
        <v>0</v>
      </c>
      <c r="AB174" s="235">
        <f t="shared" si="94"/>
        <v>0</v>
      </c>
      <c r="AC174" s="235">
        <f t="shared" si="94"/>
        <v>0</v>
      </c>
      <c r="AD174" s="235">
        <f t="shared" si="94"/>
        <v>0</v>
      </c>
      <c r="AE174" s="235">
        <f t="shared" si="94"/>
        <v>0</v>
      </c>
      <c r="AF174" s="235">
        <f t="shared" si="94"/>
        <v>0</v>
      </c>
      <c r="AG174" s="235">
        <f t="shared" si="94"/>
        <v>0</v>
      </c>
      <c r="AH174" s="235">
        <f t="shared" si="94"/>
        <v>0</v>
      </c>
      <c r="AI174" s="235">
        <f t="shared" si="94"/>
        <v>0</v>
      </c>
      <c r="AJ174" s="235">
        <f t="shared" si="94"/>
        <v>0</v>
      </c>
      <c r="AK174" s="235">
        <f t="shared" si="94"/>
        <v>0</v>
      </c>
      <c r="AL174" s="235">
        <f t="shared" si="94"/>
        <v>0</v>
      </c>
      <c r="AM174" s="235">
        <f t="shared" si="94"/>
        <v>0</v>
      </c>
      <c r="AN174" s="235">
        <f t="shared" si="94"/>
        <v>0</v>
      </c>
      <c r="AO174" s="235">
        <f t="shared" si="94"/>
        <v>0</v>
      </c>
      <c r="AP174" s="235">
        <f t="shared" si="94"/>
        <v>0</v>
      </c>
      <c r="AQ174" s="235">
        <f t="shared" si="94"/>
        <v>0</v>
      </c>
      <c r="AR174" s="235">
        <f t="shared" si="94"/>
        <v>0</v>
      </c>
      <c r="AS174" s="235">
        <f t="shared" si="94"/>
        <v>0</v>
      </c>
      <c r="AT174" s="235">
        <f t="shared" si="94"/>
        <v>0</v>
      </c>
      <c r="AU174" s="235">
        <f t="shared" si="94"/>
        <v>0</v>
      </c>
      <c r="AV174" s="235">
        <f t="shared" si="94"/>
        <v>0</v>
      </c>
      <c r="AW174" s="235">
        <f t="shared" si="94"/>
        <v>0</v>
      </c>
      <c r="AX174" s="235">
        <f t="shared" si="94"/>
        <v>0</v>
      </c>
      <c r="AY174" s="235">
        <f t="shared" si="94"/>
        <v>0</v>
      </c>
      <c r="AZ174" s="235">
        <f t="shared" si="94"/>
        <v>0</v>
      </c>
      <c r="BA174" s="235">
        <f t="shared" si="94"/>
        <v>0</v>
      </c>
      <c r="BB174" s="235">
        <f t="shared" si="94"/>
        <v>0</v>
      </c>
      <c r="BC174" s="235">
        <f t="shared" si="94"/>
        <v>0</v>
      </c>
      <c r="BD174" s="235">
        <f t="shared" si="94"/>
        <v>0</v>
      </c>
      <c r="BE174" s="235">
        <f t="shared" si="94"/>
        <v>0</v>
      </c>
      <c r="BF174" s="235">
        <f t="shared" si="94"/>
        <v>0</v>
      </c>
      <c r="BG174" s="235">
        <f t="shared" si="94"/>
        <v>0</v>
      </c>
      <c r="BH174" s="235">
        <f t="shared" si="94"/>
        <v>0</v>
      </c>
      <c r="BI174" s="235">
        <f t="shared" si="94"/>
        <v>0</v>
      </c>
      <c r="BJ174" s="235">
        <f t="shared" si="94"/>
        <v>0</v>
      </c>
      <c r="BK174" s="235">
        <f t="shared" si="94"/>
        <v>0</v>
      </c>
      <c r="BL174" s="235">
        <f t="shared" si="94"/>
        <v>0</v>
      </c>
      <c r="BM174" s="235">
        <f t="shared" si="94"/>
        <v>0</v>
      </c>
      <c r="BN174" s="235">
        <f t="shared" si="94"/>
        <v>0</v>
      </c>
      <c r="BO174" s="236">
        <f t="shared" si="36"/>
        <v>0</v>
      </c>
    </row>
    <row r="175" spans="3:67" x14ac:dyDescent="0.4">
      <c r="C175" s="103" t="str">
        <f t="shared" si="91"/>
        <v>&lt;Select&gt;</v>
      </c>
      <c r="D175" s="103" t="str">
        <f t="shared" si="91"/>
        <v>&lt;Select&gt;</v>
      </c>
      <c r="E175" s="103" t="str">
        <f t="shared" si="92"/>
        <v/>
      </c>
      <c r="F175" s="103" t="str">
        <f t="shared" si="92"/>
        <v>&lt;Select&gt;</v>
      </c>
      <c r="G175" s="235">
        <f t="shared" ref="G175" si="95">IFERROR(G111*INDEX($C$14:$BJ$15,MATCH($D175,$B$14:$B$15,0),MATCH(G$153,$C$13:$BJ$13,0)),
G111*INDEX($C$14:$BJ$14,MATCH(G$153,$C$13:$BJ$13,0)))</f>
        <v>0</v>
      </c>
      <c r="H175" s="235">
        <f t="shared" ref="H175:BN175" si="96">IFERROR(H111*INDEX($C$14:$BJ$15,MATCH($D175,$B$14:$B$15,0),MATCH(H$153,$C$13:$BJ$13,0)),
H111*INDEX($C$14:$BJ$14,MATCH(H$153,$C$13:$BJ$13,0)))</f>
        <v>0</v>
      </c>
      <c r="I175" s="235">
        <f t="shared" si="96"/>
        <v>0</v>
      </c>
      <c r="J175" s="235">
        <f t="shared" si="96"/>
        <v>0</v>
      </c>
      <c r="K175" s="235">
        <f t="shared" si="96"/>
        <v>0</v>
      </c>
      <c r="L175" s="235">
        <f t="shared" si="96"/>
        <v>0</v>
      </c>
      <c r="M175" s="235">
        <f t="shared" si="96"/>
        <v>0</v>
      </c>
      <c r="N175" s="235">
        <f t="shared" si="96"/>
        <v>0</v>
      </c>
      <c r="O175" s="235">
        <f t="shared" si="96"/>
        <v>0</v>
      </c>
      <c r="P175" s="235">
        <f t="shared" si="96"/>
        <v>0</v>
      </c>
      <c r="Q175" s="235">
        <f t="shared" si="96"/>
        <v>0</v>
      </c>
      <c r="R175" s="235">
        <f t="shared" si="96"/>
        <v>0</v>
      </c>
      <c r="S175" s="235">
        <f t="shared" si="96"/>
        <v>0</v>
      </c>
      <c r="T175" s="235">
        <f t="shared" si="96"/>
        <v>0</v>
      </c>
      <c r="U175" s="235">
        <f t="shared" si="96"/>
        <v>0</v>
      </c>
      <c r="V175" s="235">
        <f t="shared" si="96"/>
        <v>0</v>
      </c>
      <c r="W175" s="235">
        <f t="shared" si="96"/>
        <v>0</v>
      </c>
      <c r="X175" s="235">
        <f t="shared" si="96"/>
        <v>0</v>
      </c>
      <c r="Y175" s="235">
        <f t="shared" si="96"/>
        <v>0</v>
      </c>
      <c r="Z175" s="235">
        <f t="shared" si="96"/>
        <v>0</v>
      </c>
      <c r="AA175" s="235">
        <f t="shared" si="96"/>
        <v>0</v>
      </c>
      <c r="AB175" s="235">
        <f t="shared" si="96"/>
        <v>0</v>
      </c>
      <c r="AC175" s="235">
        <f t="shared" si="96"/>
        <v>0</v>
      </c>
      <c r="AD175" s="235">
        <f t="shared" si="96"/>
        <v>0</v>
      </c>
      <c r="AE175" s="235">
        <f t="shared" si="96"/>
        <v>0</v>
      </c>
      <c r="AF175" s="235">
        <f t="shared" si="96"/>
        <v>0</v>
      </c>
      <c r="AG175" s="235">
        <f t="shared" si="96"/>
        <v>0</v>
      </c>
      <c r="AH175" s="235">
        <f t="shared" si="96"/>
        <v>0</v>
      </c>
      <c r="AI175" s="235">
        <f t="shared" si="96"/>
        <v>0</v>
      </c>
      <c r="AJ175" s="235">
        <f t="shared" si="96"/>
        <v>0</v>
      </c>
      <c r="AK175" s="235">
        <f t="shared" si="96"/>
        <v>0</v>
      </c>
      <c r="AL175" s="235">
        <f t="shared" si="96"/>
        <v>0</v>
      </c>
      <c r="AM175" s="235">
        <f t="shared" si="96"/>
        <v>0</v>
      </c>
      <c r="AN175" s="235">
        <f t="shared" si="96"/>
        <v>0</v>
      </c>
      <c r="AO175" s="235">
        <f t="shared" si="96"/>
        <v>0</v>
      </c>
      <c r="AP175" s="235">
        <f t="shared" si="96"/>
        <v>0</v>
      </c>
      <c r="AQ175" s="235">
        <f t="shared" si="96"/>
        <v>0</v>
      </c>
      <c r="AR175" s="235">
        <f t="shared" si="96"/>
        <v>0</v>
      </c>
      <c r="AS175" s="235">
        <f t="shared" si="96"/>
        <v>0</v>
      </c>
      <c r="AT175" s="235">
        <f t="shared" si="96"/>
        <v>0</v>
      </c>
      <c r="AU175" s="235">
        <f t="shared" si="96"/>
        <v>0</v>
      </c>
      <c r="AV175" s="235">
        <f t="shared" si="96"/>
        <v>0</v>
      </c>
      <c r="AW175" s="235">
        <f t="shared" si="96"/>
        <v>0</v>
      </c>
      <c r="AX175" s="235">
        <f t="shared" si="96"/>
        <v>0</v>
      </c>
      <c r="AY175" s="235">
        <f t="shared" si="96"/>
        <v>0</v>
      </c>
      <c r="AZ175" s="235">
        <f t="shared" si="96"/>
        <v>0</v>
      </c>
      <c r="BA175" s="235">
        <f t="shared" si="96"/>
        <v>0</v>
      </c>
      <c r="BB175" s="235">
        <f t="shared" si="96"/>
        <v>0</v>
      </c>
      <c r="BC175" s="235">
        <f t="shared" si="96"/>
        <v>0</v>
      </c>
      <c r="BD175" s="235">
        <f t="shared" si="96"/>
        <v>0</v>
      </c>
      <c r="BE175" s="235">
        <f t="shared" si="96"/>
        <v>0</v>
      </c>
      <c r="BF175" s="235">
        <f t="shared" si="96"/>
        <v>0</v>
      </c>
      <c r="BG175" s="235">
        <f t="shared" si="96"/>
        <v>0</v>
      </c>
      <c r="BH175" s="235">
        <f t="shared" si="96"/>
        <v>0</v>
      </c>
      <c r="BI175" s="235">
        <f t="shared" si="96"/>
        <v>0</v>
      </c>
      <c r="BJ175" s="235">
        <f t="shared" si="96"/>
        <v>0</v>
      </c>
      <c r="BK175" s="235">
        <f t="shared" si="96"/>
        <v>0</v>
      </c>
      <c r="BL175" s="235">
        <f t="shared" si="96"/>
        <v>0</v>
      </c>
      <c r="BM175" s="235">
        <f t="shared" si="96"/>
        <v>0</v>
      </c>
      <c r="BN175" s="235">
        <f t="shared" si="96"/>
        <v>0</v>
      </c>
      <c r="BO175" s="236">
        <f t="shared" si="36"/>
        <v>0</v>
      </c>
    </row>
    <row r="176" spans="3:67" x14ac:dyDescent="0.4">
      <c r="C176" s="103" t="str">
        <f t="shared" si="91"/>
        <v>&lt;Select&gt;</v>
      </c>
      <c r="D176" s="103" t="str">
        <f t="shared" si="91"/>
        <v>&lt;Select&gt;</v>
      </c>
      <c r="E176" s="103" t="str">
        <f t="shared" si="92"/>
        <v/>
      </c>
      <c r="F176" s="103" t="str">
        <f t="shared" si="92"/>
        <v>&lt;Select&gt;</v>
      </c>
      <c r="G176" s="235">
        <f t="shared" ref="G176" si="97">IFERROR(G112*INDEX($C$14:$BJ$15,MATCH($D176,$B$14:$B$15,0),MATCH(G$153,$C$13:$BJ$13,0)),
G112*INDEX($C$14:$BJ$14,MATCH(G$153,$C$13:$BJ$13,0)))</f>
        <v>0</v>
      </c>
      <c r="H176" s="235">
        <f t="shared" ref="H176:BN176" si="98">IFERROR(H112*INDEX($C$14:$BJ$15,MATCH($D176,$B$14:$B$15,0),MATCH(H$153,$C$13:$BJ$13,0)),
H112*INDEX($C$14:$BJ$14,MATCH(H$153,$C$13:$BJ$13,0)))</f>
        <v>0</v>
      </c>
      <c r="I176" s="235">
        <f t="shared" si="98"/>
        <v>0</v>
      </c>
      <c r="J176" s="235">
        <f t="shared" si="98"/>
        <v>0</v>
      </c>
      <c r="K176" s="235">
        <f t="shared" si="98"/>
        <v>0</v>
      </c>
      <c r="L176" s="235">
        <f t="shared" si="98"/>
        <v>0</v>
      </c>
      <c r="M176" s="235">
        <f t="shared" si="98"/>
        <v>0</v>
      </c>
      <c r="N176" s="235">
        <f t="shared" si="98"/>
        <v>0</v>
      </c>
      <c r="O176" s="235">
        <f t="shared" si="98"/>
        <v>0</v>
      </c>
      <c r="P176" s="235">
        <f t="shared" si="98"/>
        <v>0</v>
      </c>
      <c r="Q176" s="235">
        <f t="shared" si="98"/>
        <v>0</v>
      </c>
      <c r="R176" s="235">
        <f t="shared" si="98"/>
        <v>0</v>
      </c>
      <c r="S176" s="235">
        <f t="shared" si="98"/>
        <v>0</v>
      </c>
      <c r="T176" s="235">
        <f t="shared" si="98"/>
        <v>0</v>
      </c>
      <c r="U176" s="235">
        <f t="shared" si="98"/>
        <v>0</v>
      </c>
      <c r="V176" s="235">
        <f t="shared" si="98"/>
        <v>0</v>
      </c>
      <c r="W176" s="235">
        <f t="shared" si="98"/>
        <v>0</v>
      </c>
      <c r="X176" s="235">
        <f t="shared" si="98"/>
        <v>0</v>
      </c>
      <c r="Y176" s="235">
        <f t="shared" si="98"/>
        <v>0</v>
      </c>
      <c r="Z176" s="235">
        <f t="shared" si="98"/>
        <v>0</v>
      </c>
      <c r="AA176" s="235">
        <f t="shared" si="98"/>
        <v>0</v>
      </c>
      <c r="AB176" s="235">
        <f t="shared" si="98"/>
        <v>0</v>
      </c>
      <c r="AC176" s="235">
        <f t="shared" si="98"/>
        <v>0</v>
      </c>
      <c r="AD176" s="235">
        <f t="shared" si="98"/>
        <v>0</v>
      </c>
      <c r="AE176" s="235">
        <f t="shared" si="98"/>
        <v>0</v>
      </c>
      <c r="AF176" s="235">
        <f t="shared" si="98"/>
        <v>0</v>
      </c>
      <c r="AG176" s="235">
        <f t="shared" si="98"/>
        <v>0</v>
      </c>
      <c r="AH176" s="235">
        <f t="shared" si="98"/>
        <v>0</v>
      </c>
      <c r="AI176" s="235">
        <f t="shared" si="98"/>
        <v>0</v>
      </c>
      <c r="AJ176" s="235">
        <f t="shared" si="98"/>
        <v>0</v>
      </c>
      <c r="AK176" s="235">
        <f t="shared" si="98"/>
        <v>0</v>
      </c>
      <c r="AL176" s="235">
        <f t="shared" si="98"/>
        <v>0</v>
      </c>
      <c r="AM176" s="235">
        <f t="shared" si="98"/>
        <v>0</v>
      </c>
      <c r="AN176" s="235">
        <f t="shared" si="98"/>
        <v>0</v>
      </c>
      <c r="AO176" s="235">
        <f t="shared" si="98"/>
        <v>0</v>
      </c>
      <c r="AP176" s="235">
        <f t="shared" si="98"/>
        <v>0</v>
      </c>
      <c r="AQ176" s="235">
        <f t="shared" si="98"/>
        <v>0</v>
      </c>
      <c r="AR176" s="235">
        <f t="shared" si="98"/>
        <v>0</v>
      </c>
      <c r="AS176" s="235">
        <f t="shared" si="98"/>
        <v>0</v>
      </c>
      <c r="AT176" s="235">
        <f t="shared" si="98"/>
        <v>0</v>
      </c>
      <c r="AU176" s="235">
        <f t="shared" si="98"/>
        <v>0</v>
      </c>
      <c r="AV176" s="235">
        <f t="shared" si="98"/>
        <v>0</v>
      </c>
      <c r="AW176" s="235">
        <f t="shared" si="98"/>
        <v>0</v>
      </c>
      <c r="AX176" s="235">
        <f t="shared" si="98"/>
        <v>0</v>
      </c>
      <c r="AY176" s="235">
        <f t="shared" si="98"/>
        <v>0</v>
      </c>
      <c r="AZ176" s="235">
        <f t="shared" si="98"/>
        <v>0</v>
      </c>
      <c r="BA176" s="235">
        <f t="shared" si="98"/>
        <v>0</v>
      </c>
      <c r="BB176" s="235">
        <f t="shared" si="98"/>
        <v>0</v>
      </c>
      <c r="BC176" s="235">
        <f t="shared" si="98"/>
        <v>0</v>
      </c>
      <c r="BD176" s="235">
        <f t="shared" si="98"/>
        <v>0</v>
      </c>
      <c r="BE176" s="235">
        <f t="shared" si="98"/>
        <v>0</v>
      </c>
      <c r="BF176" s="235">
        <f t="shared" si="98"/>
        <v>0</v>
      </c>
      <c r="BG176" s="235">
        <f t="shared" si="98"/>
        <v>0</v>
      </c>
      <c r="BH176" s="235">
        <f t="shared" si="98"/>
        <v>0</v>
      </c>
      <c r="BI176" s="235">
        <f t="shared" si="98"/>
        <v>0</v>
      </c>
      <c r="BJ176" s="235">
        <f t="shared" si="98"/>
        <v>0</v>
      </c>
      <c r="BK176" s="235">
        <f t="shared" si="98"/>
        <v>0</v>
      </c>
      <c r="BL176" s="235">
        <f t="shared" si="98"/>
        <v>0</v>
      </c>
      <c r="BM176" s="235">
        <f t="shared" si="98"/>
        <v>0</v>
      </c>
      <c r="BN176" s="235">
        <f t="shared" si="98"/>
        <v>0</v>
      </c>
      <c r="BO176" s="236">
        <f t="shared" si="36"/>
        <v>0</v>
      </c>
    </row>
    <row r="177" spans="3:67" x14ac:dyDescent="0.4">
      <c r="C177" s="103" t="str">
        <f t="shared" si="91"/>
        <v>&lt;Select&gt;</v>
      </c>
      <c r="D177" s="103" t="str">
        <f t="shared" si="91"/>
        <v>&lt;Select&gt;</v>
      </c>
      <c r="E177" s="103" t="str">
        <f t="shared" si="92"/>
        <v/>
      </c>
      <c r="F177" s="103" t="str">
        <f t="shared" si="92"/>
        <v>&lt;Select&gt;</v>
      </c>
      <c r="G177" s="235">
        <f t="shared" ref="G177" si="99">IFERROR(G113*INDEX($C$14:$BJ$15,MATCH($D177,$B$14:$B$15,0),MATCH(G$153,$C$13:$BJ$13,0)),
G113*INDEX($C$14:$BJ$14,MATCH(G$153,$C$13:$BJ$13,0)))</f>
        <v>0</v>
      </c>
      <c r="H177" s="235">
        <f t="shared" ref="H177:BN177" si="100">IFERROR(H113*INDEX($C$14:$BJ$15,MATCH($D177,$B$14:$B$15,0),MATCH(H$153,$C$13:$BJ$13,0)),
H113*INDEX($C$14:$BJ$14,MATCH(H$153,$C$13:$BJ$13,0)))</f>
        <v>0</v>
      </c>
      <c r="I177" s="235">
        <f t="shared" si="100"/>
        <v>0</v>
      </c>
      <c r="J177" s="235">
        <f t="shared" si="100"/>
        <v>0</v>
      </c>
      <c r="K177" s="235">
        <f t="shared" si="100"/>
        <v>0</v>
      </c>
      <c r="L177" s="235">
        <f t="shared" si="100"/>
        <v>0</v>
      </c>
      <c r="M177" s="235">
        <f t="shared" si="100"/>
        <v>0</v>
      </c>
      <c r="N177" s="235">
        <f t="shared" si="100"/>
        <v>0</v>
      </c>
      <c r="O177" s="235">
        <f t="shared" si="100"/>
        <v>0</v>
      </c>
      <c r="P177" s="235">
        <f t="shared" si="100"/>
        <v>0</v>
      </c>
      <c r="Q177" s="235">
        <f t="shared" si="100"/>
        <v>0</v>
      </c>
      <c r="R177" s="235">
        <f t="shared" si="100"/>
        <v>0</v>
      </c>
      <c r="S177" s="235">
        <f t="shared" si="100"/>
        <v>0</v>
      </c>
      <c r="T177" s="235">
        <f t="shared" si="100"/>
        <v>0</v>
      </c>
      <c r="U177" s="235">
        <f t="shared" si="100"/>
        <v>0</v>
      </c>
      <c r="V177" s="235">
        <f t="shared" si="100"/>
        <v>0</v>
      </c>
      <c r="W177" s="235">
        <f t="shared" si="100"/>
        <v>0</v>
      </c>
      <c r="X177" s="235">
        <f t="shared" si="100"/>
        <v>0</v>
      </c>
      <c r="Y177" s="235">
        <f t="shared" si="100"/>
        <v>0</v>
      </c>
      <c r="Z177" s="235">
        <f t="shared" si="100"/>
        <v>0</v>
      </c>
      <c r="AA177" s="235">
        <f t="shared" si="100"/>
        <v>0</v>
      </c>
      <c r="AB177" s="235">
        <f t="shared" si="100"/>
        <v>0</v>
      </c>
      <c r="AC177" s="235">
        <f t="shared" si="100"/>
        <v>0</v>
      </c>
      <c r="AD177" s="235">
        <f t="shared" si="100"/>
        <v>0</v>
      </c>
      <c r="AE177" s="235">
        <f t="shared" si="100"/>
        <v>0</v>
      </c>
      <c r="AF177" s="235">
        <f t="shared" si="100"/>
        <v>0</v>
      </c>
      <c r="AG177" s="235">
        <f t="shared" si="100"/>
        <v>0</v>
      </c>
      <c r="AH177" s="235">
        <f t="shared" si="100"/>
        <v>0</v>
      </c>
      <c r="AI177" s="235">
        <f t="shared" si="100"/>
        <v>0</v>
      </c>
      <c r="AJ177" s="235">
        <f t="shared" si="100"/>
        <v>0</v>
      </c>
      <c r="AK177" s="235">
        <f t="shared" si="100"/>
        <v>0</v>
      </c>
      <c r="AL177" s="235">
        <f t="shared" si="100"/>
        <v>0</v>
      </c>
      <c r="AM177" s="235">
        <f t="shared" si="100"/>
        <v>0</v>
      </c>
      <c r="AN177" s="235">
        <f t="shared" si="100"/>
        <v>0</v>
      </c>
      <c r="AO177" s="235">
        <f t="shared" si="100"/>
        <v>0</v>
      </c>
      <c r="AP177" s="235">
        <f t="shared" si="100"/>
        <v>0</v>
      </c>
      <c r="AQ177" s="235">
        <f t="shared" si="100"/>
        <v>0</v>
      </c>
      <c r="AR177" s="235">
        <f t="shared" si="100"/>
        <v>0</v>
      </c>
      <c r="AS177" s="235">
        <f t="shared" si="100"/>
        <v>0</v>
      </c>
      <c r="AT177" s="235">
        <f t="shared" si="100"/>
        <v>0</v>
      </c>
      <c r="AU177" s="235">
        <f t="shared" si="100"/>
        <v>0</v>
      </c>
      <c r="AV177" s="235">
        <f t="shared" si="100"/>
        <v>0</v>
      </c>
      <c r="AW177" s="235">
        <f t="shared" si="100"/>
        <v>0</v>
      </c>
      <c r="AX177" s="235">
        <f t="shared" si="100"/>
        <v>0</v>
      </c>
      <c r="AY177" s="235">
        <f t="shared" si="100"/>
        <v>0</v>
      </c>
      <c r="AZ177" s="235">
        <f t="shared" si="100"/>
        <v>0</v>
      </c>
      <c r="BA177" s="235">
        <f t="shared" si="100"/>
        <v>0</v>
      </c>
      <c r="BB177" s="235">
        <f t="shared" si="100"/>
        <v>0</v>
      </c>
      <c r="BC177" s="235">
        <f t="shared" si="100"/>
        <v>0</v>
      </c>
      <c r="BD177" s="235">
        <f t="shared" si="100"/>
        <v>0</v>
      </c>
      <c r="BE177" s="235">
        <f t="shared" si="100"/>
        <v>0</v>
      </c>
      <c r="BF177" s="235">
        <f t="shared" si="100"/>
        <v>0</v>
      </c>
      <c r="BG177" s="235">
        <f t="shared" si="100"/>
        <v>0</v>
      </c>
      <c r="BH177" s="235">
        <f t="shared" si="100"/>
        <v>0</v>
      </c>
      <c r="BI177" s="235">
        <f t="shared" si="100"/>
        <v>0</v>
      </c>
      <c r="BJ177" s="235">
        <f t="shared" si="100"/>
        <v>0</v>
      </c>
      <c r="BK177" s="235">
        <f t="shared" si="100"/>
        <v>0</v>
      </c>
      <c r="BL177" s="235">
        <f t="shared" si="100"/>
        <v>0</v>
      </c>
      <c r="BM177" s="235">
        <f t="shared" si="100"/>
        <v>0</v>
      </c>
      <c r="BN177" s="235">
        <f t="shared" si="100"/>
        <v>0</v>
      </c>
      <c r="BO177" s="236">
        <f t="shared" si="36"/>
        <v>0</v>
      </c>
    </row>
    <row r="178" spans="3:67" x14ac:dyDescent="0.4">
      <c r="C178" s="103" t="str">
        <f t="shared" si="91"/>
        <v>&lt;Select&gt;</v>
      </c>
      <c r="D178" s="103" t="str">
        <f t="shared" si="91"/>
        <v>&lt;Select&gt;</v>
      </c>
      <c r="E178" s="103" t="str">
        <f t="shared" si="92"/>
        <v/>
      </c>
      <c r="F178" s="103" t="str">
        <f t="shared" si="92"/>
        <v>&lt;Select&gt;</v>
      </c>
      <c r="G178" s="235">
        <f t="shared" ref="G178" si="101">IFERROR(G114*INDEX($C$14:$BJ$15,MATCH($D178,$B$14:$B$15,0),MATCH(G$153,$C$13:$BJ$13,0)),
G114*INDEX($C$14:$BJ$14,MATCH(G$153,$C$13:$BJ$13,0)))</f>
        <v>0</v>
      </c>
      <c r="H178" s="235">
        <f t="shared" ref="H178:BN178" si="102">IFERROR(H114*INDEX($C$14:$BJ$15,MATCH($D178,$B$14:$B$15,0),MATCH(H$153,$C$13:$BJ$13,0)),
H114*INDEX($C$14:$BJ$14,MATCH(H$153,$C$13:$BJ$13,0)))</f>
        <v>0</v>
      </c>
      <c r="I178" s="235">
        <f t="shared" si="102"/>
        <v>0</v>
      </c>
      <c r="J178" s="235">
        <f t="shared" si="102"/>
        <v>0</v>
      </c>
      <c r="K178" s="235">
        <f t="shared" si="102"/>
        <v>0</v>
      </c>
      <c r="L178" s="235">
        <f t="shared" si="102"/>
        <v>0</v>
      </c>
      <c r="M178" s="235">
        <f t="shared" si="102"/>
        <v>0</v>
      </c>
      <c r="N178" s="235">
        <f t="shared" si="102"/>
        <v>0</v>
      </c>
      <c r="O178" s="235">
        <f t="shared" si="102"/>
        <v>0</v>
      </c>
      <c r="P178" s="235">
        <f t="shared" si="102"/>
        <v>0</v>
      </c>
      <c r="Q178" s="235">
        <f t="shared" si="102"/>
        <v>0</v>
      </c>
      <c r="R178" s="235">
        <f t="shared" si="102"/>
        <v>0</v>
      </c>
      <c r="S178" s="235">
        <f t="shared" si="102"/>
        <v>0</v>
      </c>
      <c r="T178" s="235">
        <f t="shared" si="102"/>
        <v>0</v>
      </c>
      <c r="U178" s="235">
        <f t="shared" si="102"/>
        <v>0</v>
      </c>
      <c r="V178" s="235">
        <f t="shared" si="102"/>
        <v>0</v>
      </c>
      <c r="W178" s="235">
        <f t="shared" si="102"/>
        <v>0</v>
      </c>
      <c r="X178" s="235">
        <f t="shared" si="102"/>
        <v>0</v>
      </c>
      <c r="Y178" s="235">
        <f t="shared" si="102"/>
        <v>0</v>
      </c>
      <c r="Z178" s="235">
        <f t="shared" si="102"/>
        <v>0</v>
      </c>
      <c r="AA178" s="235">
        <f t="shared" si="102"/>
        <v>0</v>
      </c>
      <c r="AB178" s="235">
        <f t="shared" si="102"/>
        <v>0</v>
      </c>
      <c r="AC178" s="235">
        <f t="shared" si="102"/>
        <v>0</v>
      </c>
      <c r="AD178" s="235">
        <f t="shared" si="102"/>
        <v>0</v>
      </c>
      <c r="AE178" s="235">
        <f t="shared" si="102"/>
        <v>0</v>
      </c>
      <c r="AF178" s="235">
        <f t="shared" si="102"/>
        <v>0</v>
      </c>
      <c r="AG178" s="235">
        <f t="shared" si="102"/>
        <v>0</v>
      </c>
      <c r="AH178" s="235">
        <f t="shared" si="102"/>
        <v>0</v>
      </c>
      <c r="AI178" s="235">
        <f t="shared" si="102"/>
        <v>0</v>
      </c>
      <c r="AJ178" s="235">
        <f t="shared" si="102"/>
        <v>0</v>
      </c>
      <c r="AK178" s="235">
        <f t="shared" si="102"/>
        <v>0</v>
      </c>
      <c r="AL178" s="235">
        <f t="shared" si="102"/>
        <v>0</v>
      </c>
      <c r="AM178" s="235">
        <f t="shared" si="102"/>
        <v>0</v>
      </c>
      <c r="AN178" s="235">
        <f t="shared" si="102"/>
        <v>0</v>
      </c>
      <c r="AO178" s="235">
        <f t="shared" si="102"/>
        <v>0</v>
      </c>
      <c r="AP178" s="235">
        <f t="shared" si="102"/>
        <v>0</v>
      </c>
      <c r="AQ178" s="235">
        <f t="shared" si="102"/>
        <v>0</v>
      </c>
      <c r="AR178" s="235">
        <f t="shared" si="102"/>
        <v>0</v>
      </c>
      <c r="AS178" s="235">
        <f t="shared" si="102"/>
        <v>0</v>
      </c>
      <c r="AT178" s="235">
        <f t="shared" si="102"/>
        <v>0</v>
      </c>
      <c r="AU178" s="235">
        <f t="shared" si="102"/>
        <v>0</v>
      </c>
      <c r="AV178" s="235">
        <f t="shared" si="102"/>
        <v>0</v>
      </c>
      <c r="AW178" s="235">
        <f t="shared" si="102"/>
        <v>0</v>
      </c>
      <c r="AX178" s="235">
        <f t="shared" si="102"/>
        <v>0</v>
      </c>
      <c r="AY178" s="235">
        <f t="shared" si="102"/>
        <v>0</v>
      </c>
      <c r="AZ178" s="235">
        <f t="shared" si="102"/>
        <v>0</v>
      </c>
      <c r="BA178" s="235">
        <f t="shared" si="102"/>
        <v>0</v>
      </c>
      <c r="BB178" s="235">
        <f t="shared" si="102"/>
        <v>0</v>
      </c>
      <c r="BC178" s="235">
        <f t="shared" si="102"/>
        <v>0</v>
      </c>
      <c r="BD178" s="235">
        <f t="shared" si="102"/>
        <v>0</v>
      </c>
      <c r="BE178" s="235">
        <f t="shared" si="102"/>
        <v>0</v>
      </c>
      <c r="BF178" s="235">
        <f t="shared" si="102"/>
        <v>0</v>
      </c>
      <c r="BG178" s="235">
        <f t="shared" si="102"/>
        <v>0</v>
      </c>
      <c r="BH178" s="235">
        <f t="shared" si="102"/>
        <v>0</v>
      </c>
      <c r="BI178" s="235">
        <f t="shared" si="102"/>
        <v>0</v>
      </c>
      <c r="BJ178" s="235">
        <f t="shared" si="102"/>
        <v>0</v>
      </c>
      <c r="BK178" s="235">
        <f t="shared" si="102"/>
        <v>0</v>
      </c>
      <c r="BL178" s="235">
        <f t="shared" si="102"/>
        <v>0</v>
      </c>
      <c r="BM178" s="235">
        <f t="shared" si="102"/>
        <v>0</v>
      </c>
      <c r="BN178" s="235">
        <f t="shared" si="102"/>
        <v>0</v>
      </c>
      <c r="BO178" s="236">
        <f t="shared" si="36"/>
        <v>0</v>
      </c>
    </row>
    <row r="179" spans="3:67" x14ac:dyDescent="0.4">
      <c r="C179" s="103" t="str">
        <f t="shared" si="91"/>
        <v>&lt;Select&gt;</v>
      </c>
      <c r="D179" s="103" t="str">
        <f t="shared" si="91"/>
        <v>&lt;Select&gt;</v>
      </c>
      <c r="E179" s="103" t="str">
        <f t="shared" si="92"/>
        <v/>
      </c>
      <c r="F179" s="103" t="str">
        <f t="shared" si="92"/>
        <v>&lt;Select&gt;</v>
      </c>
      <c r="G179" s="235">
        <f t="shared" ref="G179" si="103">IFERROR(G115*INDEX($C$14:$BJ$15,MATCH($D179,$B$14:$B$15,0),MATCH(G$153,$C$13:$BJ$13,0)),
G115*INDEX($C$14:$BJ$14,MATCH(G$153,$C$13:$BJ$13,0)))</f>
        <v>0</v>
      </c>
      <c r="H179" s="235">
        <f t="shared" ref="H179:BN179" si="104">IFERROR(H115*INDEX($C$14:$BJ$15,MATCH($D179,$B$14:$B$15,0),MATCH(H$153,$C$13:$BJ$13,0)),
H115*INDEX($C$14:$BJ$14,MATCH(H$153,$C$13:$BJ$13,0)))</f>
        <v>0</v>
      </c>
      <c r="I179" s="235">
        <f t="shared" si="104"/>
        <v>0</v>
      </c>
      <c r="J179" s="235">
        <f t="shared" si="104"/>
        <v>0</v>
      </c>
      <c r="K179" s="235">
        <f t="shared" si="104"/>
        <v>0</v>
      </c>
      <c r="L179" s="235">
        <f t="shared" si="104"/>
        <v>0</v>
      </c>
      <c r="M179" s="235">
        <f t="shared" si="104"/>
        <v>0</v>
      </c>
      <c r="N179" s="235">
        <f t="shared" si="104"/>
        <v>0</v>
      </c>
      <c r="O179" s="235">
        <f t="shared" si="104"/>
        <v>0</v>
      </c>
      <c r="P179" s="235">
        <f t="shared" si="104"/>
        <v>0</v>
      </c>
      <c r="Q179" s="235">
        <f t="shared" si="104"/>
        <v>0</v>
      </c>
      <c r="R179" s="235">
        <f t="shared" si="104"/>
        <v>0</v>
      </c>
      <c r="S179" s="235">
        <f t="shared" si="104"/>
        <v>0</v>
      </c>
      <c r="T179" s="235">
        <f t="shared" si="104"/>
        <v>0</v>
      </c>
      <c r="U179" s="235">
        <f t="shared" si="104"/>
        <v>0</v>
      </c>
      <c r="V179" s="235">
        <f t="shared" si="104"/>
        <v>0</v>
      </c>
      <c r="W179" s="235">
        <f t="shared" si="104"/>
        <v>0</v>
      </c>
      <c r="X179" s="235">
        <f t="shared" si="104"/>
        <v>0</v>
      </c>
      <c r="Y179" s="235">
        <f t="shared" si="104"/>
        <v>0</v>
      </c>
      <c r="Z179" s="235">
        <f t="shared" si="104"/>
        <v>0</v>
      </c>
      <c r="AA179" s="235">
        <f t="shared" si="104"/>
        <v>0</v>
      </c>
      <c r="AB179" s="235">
        <f t="shared" si="104"/>
        <v>0</v>
      </c>
      <c r="AC179" s="235">
        <f t="shared" si="104"/>
        <v>0</v>
      </c>
      <c r="AD179" s="235">
        <f t="shared" si="104"/>
        <v>0</v>
      </c>
      <c r="AE179" s="235">
        <f t="shared" si="104"/>
        <v>0</v>
      </c>
      <c r="AF179" s="235">
        <f t="shared" si="104"/>
        <v>0</v>
      </c>
      <c r="AG179" s="235">
        <f t="shared" si="104"/>
        <v>0</v>
      </c>
      <c r="AH179" s="235">
        <f t="shared" si="104"/>
        <v>0</v>
      </c>
      <c r="AI179" s="235">
        <f t="shared" si="104"/>
        <v>0</v>
      </c>
      <c r="AJ179" s="235">
        <f t="shared" si="104"/>
        <v>0</v>
      </c>
      <c r="AK179" s="235">
        <f t="shared" si="104"/>
        <v>0</v>
      </c>
      <c r="AL179" s="235">
        <f t="shared" si="104"/>
        <v>0</v>
      </c>
      <c r="AM179" s="235">
        <f t="shared" si="104"/>
        <v>0</v>
      </c>
      <c r="AN179" s="235">
        <f t="shared" si="104"/>
        <v>0</v>
      </c>
      <c r="AO179" s="235">
        <f t="shared" si="104"/>
        <v>0</v>
      </c>
      <c r="AP179" s="235">
        <f t="shared" si="104"/>
        <v>0</v>
      </c>
      <c r="AQ179" s="235">
        <f t="shared" si="104"/>
        <v>0</v>
      </c>
      <c r="AR179" s="235">
        <f t="shared" si="104"/>
        <v>0</v>
      </c>
      <c r="AS179" s="235">
        <f t="shared" si="104"/>
        <v>0</v>
      </c>
      <c r="AT179" s="235">
        <f t="shared" si="104"/>
        <v>0</v>
      </c>
      <c r="AU179" s="235">
        <f t="shared" si="104"/>
        <v>0</v>
      </c>
      <c r="AV179" s="235">
        <f t="shared" si="104"/>
        <v>0</v>
      </c>
      <c r="AW179" s="235">
        <f t="shared" si="104"/>
        <v>0</v>
      </c>
      <c r="AX179" s="235">
        <f t="shared" si="104"/>
        <v>0</v>
      </c>
      <c r="AY179" s="235">
        <f t="shared" si="104"/>
        <v>0</v>
      </c>
      <c r="AZ179" s="235">
        <f t="shared" si="104"/>
        <v>0</v>
      </c>
      <c r="BA179" s="235">
        <f t="shared" si="104"/>
        <v>0</v>
      </c>
      <c r="BB179" s="235">
        <f t="shared" si="104"/>
        <v>0</v>
      </c>
      <c r="BC179" s="235">
        <f t="shared" si="104"/>
        <v>0</v>
      </c>
      <c r="BD179" s="235">
        <f t="shared" si="104"/>
        <v>0</v>
      </c>
      <c r="BE179" s="235">
        <f t="shared" si="104"/>
        <v>0</v>
      </c>
      <c r="BF179" s="235">
        <f t="shared" si="104"/>
        <v>0</v>
      </c>
      <c r="BG179" s="235">
        <f t="shared" si="104"/>
        <v>0</v>
      </c>
      <c r="BH179" s="235">
        <f t="shared" si="104"/>
        <v>0</v>
      </c>
      <c r="BI179" s="235">
        <f t="shared" si="104"/>
        <v>0</v>
      </c>
      <c r="BJ179" s="235">
        <f t="shared" si="104"/>
        <v>0</v>
      </c>
      <c r="BK179" s="235">
        <f t="shared" si="104"/>
        <v>0</v>
      </c>
      <c r="BL179" s="235">
        <f t="shared" si="104"/>
        <v>0</v>
      </c>
      <c r="BM179" s="235">
        <f t="shared" si="104"/>
        <v>0</v>
      </c>
      <c r="BN179" s="235">
        <f t="shared" si="104"/>
        <v>0</v>
      </c>
      <c r="BO179" s="236">
        <f t="shared" si="36"/>
        <v>0</v>
      </c>
    </row>
    <row r="180" spans="3:67" x14ac:dyDescent="0.4">
      <c r="C180" s="103" t="str">
        <f t="shared" si="91"/>
        <v>&lt;Select&gt;</v>
      </c>
      <c r="D180" s="103" t="str">
        <f t="shared" si="91"/>
        <v>&lt;Select&gt;</v>
      </c>
      <c r="E180" s="103" t="str">
        <f t="shared" si="92"/>
        <v/>
      </c>
      <c r="F180" s="103" t="str">
        <f t="shared" si="92"/>
        <v>&lt;Select&gt;</v>
      </c>
      <c r="G180" s="235">
        <f t="shared" ref="G180" si="105">IFERROR(G116*INDEX($C$14:$BJ$15,MATCH($D180,$B$14:$B$15,0),MATCH(G$153,$C$13:$BJ$13,0)),
G116*INDEX($C$14:$BJ$14,MATCH(G$153,$C$13:$BJ$13,0)))</f>
        <v>0</v>
      </c>
      <c r="H180" s="235">
        <f t="shared" ref="H180:BN180" si="106">IFERROR(H116*INDEX($C$14:$BJ$15,MATCH($D180,$B$14:$B$15,0),MATCH(H$153,$C$13:$BJ$13,0)),
H116*INDEX($C$14:$BJ$14,MATCH(H$153,$C$13:$BJ$13,0)))</f>
        <v>0</v>
      </c>
      <c r="I180" s="235">
        <f t="shared" si="106"/>
        <v>0</v>
      </c>
      <c r="J180" s="235">
        <f t="shared" si="106"/>
        <v>0</v>
      </c>
      <c r="K180" s="235">
        <f t="shared" si="106"/>
        <v>0</v>
      </c>
      <c r="L180" s="235">
        <f t="shared" si="106"/>
        <v>0</v>
      </c>
      <c r="M180" s="235">
        <f t="shared" si="106"/>
        <v>0</v>
      </c>
      <c r="N180" s="235">
        <f t="shared" si="106"/>
        <v>0</v>
      </c>
      <c r="O180" s="235">
        <f t="shared" si="106"/>
        <v>0</v>
      </c>
      <c r="P180" s="235">
        <f t="shared" si="106"/>
        <v>0</v>
      </c>
      <c r="Q180" s="235">
        <f t="shared" si="106"/>
        <v>0</v>
      </c>
      <c r="R180" s="235">
        <f t="shared" si="106"/>
        <v>0</v>
      </c>
      <c r="S180" s="235">
        <f t="shared" si="106"/>
        <v>0</v>
      </c>
      <c r="T180" s="235">
        <f t="shared" si="106"/>
        <v>0</v>
      </c>
      <c r="U180" s="235">
        <f t="shared" si="106"/>
        <v>0</v>
      </c>
      <c r="V180" s="235">
        <f t="shared" si="106"/>
        <v>0</v>
      </c>
      <c r="W180" s="235">
        <f t="shared" si="106"/>
        <v>0</v>
      </c>
      <c r="X180" s="235">
        <f t="shared" si="106"/>
        <v>0</v>
      </c>
      <c r="Y180" s="235">
        <f t="shared" si="106"/>
        <v>0</v>
      </c>
      <c r="Z180" s="235">
        <f t="shared" si="106"/>
        <v>0</v>
      </c>
      <c r="AA180" s="235">
        <f t="shared" si="106"/>
        <v>0</v>
      </c>
      <c r="AB180" s="235">
        <f t="shared" si="106"/>
        <v>0</v>
      </c>
      <c r="AC180" s="235">
        <f t="shared" si="106"/>
        <v>0</v>
      </c>
      <c r="AD180" s="235">
        <f t="shared" si="106"/>
        <v>0</v>
      </c>
      <c r="AE180" s="235">
        <f t="shared" si="106"/>
        <v>0</v>
      </c>
      <c r="AF180" s="235">
        <f t="shared" si="106"/>
        <v>0</v>
      </c>
      <c r="AG180" s="235">
        <f t="shared" si="106"/>
        <v>0</v>
      </c>
      <c r="AH180" s="235">
        <f t="shared" si="106"/>
        <v>0</v>
      </c>
      <c r="AI180" s="235">
        <f t="shared" si="106"/>
        <v>0</v>
      </c>
      <c r="AJ180" s="235">
        <f t="shared" si="106"/>
        <v>0</v>
      </c>
      <c r="AK180" s="235">
        <f t="shared" si="106"/>
        <v>0</v>
      </c>
      <c r="AL180" s="235">
        <f t="shared" si="106"/>
        <v>0</v>
      </c>
      <c r="AM180" s="235">
        <f t="shared" si="106"/>
        <v>0</v>
      </c>
      <c r="AN180" s="235">
        <f t="shared" si="106"/>
        <v>0</v>
      </c>
      <c r="AO180" s="235">
        <f t="shared" si="106"/>
        <v>0</v>
      </c>
      <c r="AP180" s="235">
        <f t="shared" si="106"/>
        <v>0</v>
      </c>
      <c r="AQ180" s="235">
        <f t="shared" si="106"/>
        <v>0</v>
      </c>
      <c r="AR180" s="235">
        <f t="shared" si="106"/>
        <v>0</v>
      </c>
      <c r="AS180" s="235">
        <f t="shared" si="106"/>
        <v>0</v>
      </c>
      <c r="AT180" s="235">
        <f t="shared" si="106"/>
        <v>0</v>
      </c>
      <c r="AU180" s="235">
        <f t="shared" si="106"/>
        <v>0</v>
      </c>
      <c r="AV180" s="235">
        <f t="shared" si="106"/>
        <v>0</v>
      </c>
      <c r="AW180" s="235">
        <f t="shared" si="106"/>
        <v>0</v>
      </c>
      <c r="AX180" s="235">
        <f t="shared" si="106"/>
        <v>0</v>
      </c>
      <c r="AY180" s="235">
        <f t="shared" si="106"/>
        <v>0</v>
      </c>
      <c r="AZ180" s="235">
        <f t="shared" si="106"/>
        <v>0</v>
      </c>
      <c r="BA180" s="235">
        <f t="shared" si="106"/>
        <v>0</v>
      </c>
      <c r="BB180" s="235">
        <f t="shared" si="106"/>
        <v>0</v>
      </c>
      <c r="BC180" s="235">
        <f t="shared" si="106"/>
        <v>0</v>
      </c>
      <c r="BD180" s="235">
        <f t="shared" si="106"/>
        <v>0</v>
      </c>
      <c r="BE180" s="235">
        <f t="shared" si="106"/>
        <v>0</v>
      </c>
      <c r="BF180" s="235">
        <f t="shared" si="106"/>
        <v>0</v>
      </c>
      <c r="BG180" s="235">
        <f t="shared" si="106"/>
        <v>0</v>
      </c>
      <c r="BH180" s="235">
        <f t="shared" si="106"/>
        <v>0</v>
      </c>
      <c r="BI180" s="235">
        <f t="shared" si="106"/>
        <v>0</v>
      </c>
      <c r="BJ180" s="235">
        <f t="shared" si="106"/>
        <v>0</v>
      </c>
      <c r="BK180" s="235">
        <f t="shared" si="106"/>
        <v>0</v>
      </c>
      <c r="BL180" s="235">
        <f t="shared" si="106"/>
        <v>0</v>
      </c>
      <c r="BM180" s="235">
        <f t="shared" si="106"/>
        <v>0</v>
      </c>
      <c r="BN180" s="235">
        <f t="shared" si="106"/>
        <v>0</v>
      </c>
      <c r="BO180" s="236">
        <f t="shared" si="36"/>
        <v>0</v>
      </c>
    </row>
    <row r="181" spans="3:67" x14ac:dyDescent="0.4">
      <c r="C181" s="103" t="str">
        <f t="shared" si="91"/>
        <v>&lt;Select&gt;</v>
      </c>
      <c r="D181" s="103" t="str">
        <f t="shared" si="91"/>
        <v>&lt;Select&gt;</v>
      </c>
      <c r="E181" s="103" t="str">
        <f t="shared" si="92"/>
        <v/>
      </c>
      <c r="F181" s="103" t="str">
        <f t="shared" si="92"/>
        <v>&lt;Select&gt;</v>
      </c>
      <c r="G181" s="235">
        <f t="shared" ref="G181" si="107">IFERROR(G117*INDEX($C$14:$BJ$15,MATCH($D181,$B$14:$B$15,0),MATCH(G$153,$C$13:$BJ$13,0)),
G117*INDEX($C$14:$BJ$14,MATCH(G$153,$C$13:$BJ$13,0)))</f>
        <v>0</v>
      </c>
      <c r="H181" s="235">
        <f t="shared" ref="H181:BN181" si="108">IFERROR(H117*INDEX($C$14:$BJ$15,MATCH($D181,$B$14:$B$15,0),MATCH(H$153,$C$13:$BJ$13,0)),
H117*INDEX($C$14:$BJ$14,MATCH(H$153,$C$13:$BJ$13,0)))</f>
        <v>0</v>
      </c>
      <c r="I181" s="235">
        <f t="shared" si="108"/>
        <v>0</v>
      </c>
      <c r="J181" s="235">
        <f t="shared" si="108"/>
        <v>0</v>
      </c>
      <c r="K181" s="235">
        <f t="shared" si="108"/>
        <v>0</v>
      </c>
      <c r="L181" s="235">
        <f t="shared" si="108"/>
        <v>0</v>
      </c>
      <c r="M181" s="235">
        <f t="shared" si="108"/>
        <v>0</v>
      </c>
      <c r="N181" s="235">
        <f t="shared" si="108"/>
        <v>0</v>
      </c>
      <c r="O181" s="235">
        <f t="shared" si="108"/>
        <v>0</v>
      </c>
      <c r="P181" s="235">
        <f t="shared" si="108"/>
        <v>0</v>
      </c>
      <c r="Q181" s="235">
        <f t="shared" si="108"/>
        <v>0</v>
      </c>
      <c r="R181" s="235">
        <f t="shared" si="108"/>
        <v>0</v>
      </c>
      <c r="S181" s="235">
        <f t="shared" si="108"/>
        <v>0</v>
      </c>
      <c r="T181" s="235">
        <f t="shared" si="108"/>
        <v>0</v>
      </c>
      <c r="U181" s="235">
        <f t="shared" si="108"/>
        <v>0</v>
      </c>
      <c r="V181" s="235">
        <f t="shared" si="108"/>
        <v>0</v>
      </c>
      <c r="W181" s="235">
        <f t="shared" si="108"/>
        <v>0</v>
      </c>
      <c r="X181" s="235">
        <f t="shared" si="108"/>
        <v>0</v>
      </c>
      <c r="Y181" s="235">
        <f t="shared" si="108"/>
        <v>0</v>
      </c>
      <c r="Z181" s="235">
        <f t="shared" si="108"/>
        <v>0</v>
      </c>
      <c r="AA181" s="235">
        <f t="shared" si="108"/>
        <v>0</v>
      </c>
      <c r="AB181" s="235">
        <f t="shared" si="108"/>
        <v>0</v>
      </c>
      <c r="AC181" s="235">
        <f t="shared" si="108"/>
        <v>0</v>
      </c>
      <c r="AD181" s="235">
        <f t="shared" si="108"/>
        <v>0</v>
      </c>
      <c r="AE181" s="235">
        <f t="shared" si="108"/>
        <v>0</v>
      </c>
      <c r="AF181" s="235">
        <f t="shared" si="108"/>
        <v>0</v>
      </c>
      <c r="AG181" s="235">
        <f t="shared" si="108"/>
        <v>0</v>
      </c>
      <c r="AH181" s="235">
        <f t="shared" si="108"/>
        <v>0</v>
      </c>
      <c r="AI181" s="235">
        <f t="shared" si="108"/>
        <v>0</v>
      </c>
      <c r="AJ181" s="235">
        <f t="shared" si="108"/>
        <v>0</v>
      </c>
      <c r="AK181" s="235">
        <f t="shared" si="108"/>
        <v>0</v>
      </c>
      <c r="AL181" s="235">
        <f t="shared" si="108"/>
        <v>0</v>
      </c>
      <c r="AM181" s="235">
        <f t="shared" si="108"/>
        <v>0</v>
      </c>
      <c r="AN181" s="235">
        <f t="shared" si="108"/>
        <v>0</v>
      </c>
      <c r="AO181" s="235">
        <f t="shared" si="108"/>
        <v>0</v>
      </c>
      <c r="AP181" s="235">
        <f t="shared" si="108"/>
        <v>0</v>
      </c>
      <c r="AQ181" s="235">
        <f t="shared" si="108"/>
        <v>0</v>
      </c>
      <c r="AR181" s="235">
        <f t="shared" si="108"/>
        <v>0</v>
      </c>
      <c r="AS181" s="235">
        <f t="shared" si="108"/>
        <v>0</v>
      </c>
      <c r="AT181" s="235">
        <f t="shared" si="108"/>
        <v>0</v>
      </c>
      <c r="AU181" s="235">
        <f t="shared" si="108"/>
        <v>0</v>
      </c>
      <c r="AV181" s="235">
        <f t="shared" si="108"/>
        <v>0</v>
      </c>
      <c r="AW181" s="235">
        <f t="shared" si="108"/>
        <v>0</v>
      </c>
      <c r="AX181" s="235">
        <f t="shared" si="108"/>
        <v>0</v>
      </c>
      <c r="AY181" s="235">
        <f t="shared" si="108"/>
        <v>0</v>
      </c>
      <c r="AZ181" s="235">
        <f t="shared" si="108"/>
        <v>0</v>
      </c>
      <c r="BA181" s="235">
        <f t="shared" si="108"/>
        <v>0</v>
      </c>
      <c r="BB181" s="235">
        <f t="shared" si="108"/>
        <v>0</v>
      </c>
      <c r="BC181" s="235">
        <f t="shared" si="108"/>
        <v>0</v>
      </c>
      <c r="BD181" s="235">
        <f t="shared" si="108"/>
        <v>0</v>
      </c>
      <c r="BE181" s="235">
        <f t="shared" si="108"/>
        <v>0</v>
      </c>
      <c r="BF181" s="235">
        <f t="shared" si="108"/>
        <v>0</v>
      </c>
      <c r="BG181" s="235">
        <f t="shared" si="108"/>
        <v>0</v>
      </c>
      <c r="BH181" s="235">
        <f t="shared" si="108"/>
        <v>0</v>
      </c>
      <c r="BI181" s="235">
        <f t="shared" si="108"/>
        <v>0</v>
      </c>
      <c r="BJ181" s="235">
        <f t="shared" si="108"/>
        <v>0</v>
      </c>
      <c r="BK181" s="235">
        <f t="shared" si="108"/>
        <v>0</v>
      </c>
      <c r="BL181" s="235">
        <f t="shared" si="108"/>
        <v>0</v>
      </c>
      <c r="BM181" s="235">
        <f t="shared" si="108"/>
        <v>0</v>
      </c>
      <c r="BN181" s="235">
        <f t="shared" si="108"/>
        <v>0</v>
      </c>
      <c r="BO181" s="236">
        <f t="shared" si="36"/>
        <v>0</v>
      </c>
    </row>
    <row r="182" spans="3:67" x14ac:dyDescent="0.4">
      <c r="C182" s="103" t="str">
        <f t="shared" si="91"/>
        <v>&lt;Select&gt;</v>
      </c>
      <c r="D182" s="103" t="str">
        <f t="shared" si="91"/>
        <v>&lt;Select&gt;</v>
      </c>
      <c r="E182" s="103" t="str">
        <f t="shared" si="92"/>
        <v/>
      </c>
      <c r="F182" s="103" t="str">
        <f t="shared" si="92"/>
        <v>&lt;Select&gt;</v>
      </c>
      <c r="G182" s="235">
        <f t="shared" ref="G182" si="109">IFERROR(G118*INDEX($C$14:$BJ$15,MATCH($D182,$B$14:$B$15,0),MATCH(G$153,$C$13:$BJ$13,0)),
G118*INDEX($C$14:$BJ$14,MATCH(G$153,$C$13:$BJ$13,0)))</f>
        <v>0</v>
      </c>
      <c r="H182" s="235">
        <f t="shared" ref="H182:BN182" si="110">IFERROR(H118*INDEX($C$14:$BJ$15,MATCH($D182,$B$14:$B$15,0),MATCH(H$153,$C$13:$BJ$13,0)),
H118*INDEX($C$14:$BJ$14,MATCH(H$153,$C$13:$BJ$13,0)))</f>
        <v>0</v>
      </c>
      <c r="I182" s="235">
        <f t="shared" si="110"/>
        <v>0</v>
      </c>
      <c r="J182" s="235">
        <f t="shared" si="110"/>
        <v>0</v>
      </c>
      <c r="K182" s="235">
        <f t="shared" si="110"/>
        <v>0</v>
      </c>
      <c r="L182" s="235">
        <f t="shared" si="110"/>
        <v>0</v>
      </c>
      <c r="M182" s="235">
        <f t="shared" si="110"/>
        <v>0</v>
      </c>
      <c r="N182" s="235">
        <f t="shared" si="110"/>
        <v>0</v>
      </c>
      <c r="O182" s="235">
        <f t="shared" si="110"/>
        <v>0</v>
      </c>
      <c r="P182" s="235">
        <f t="shared" si="110"/>
        <v>0</v>
      </c>
      <c r="Q182" s="235">
        <f t="shared" si="110"/>
        <v>0</v>
      </c>
      <c r="R182" s="235">
        <f t="shared" si="110"/>
        <v>0</v>
      </c>
      <c r="S182" s="235">
        <f t="shared" si="110"/>
        <v>0</v>
      </c>
      <c r="T182" s="235">
        <f t="shared" si="110"/>
        <v>0</v>
      </c>
      <c r="U182" s="235">
        <f t="shared" si="110"/>
        <v>0</v>
      </c>
      <c r="V182" s="235">
        <f t="shared" si="110"/>
        <v>0</v>
      </c>
      <c r="W182" s="235">
        <f t="shared" si="110"/>
        <v>0</v>
      </c>
      <c r="X182" s="235">
        <f t="shared" si="110"/>
        <v>0</v>
      </c>
      <c r="Y182" s="235">
        <f t="shared" si="110"/>
        <v>0</v>
      </c>
      <c r="Z182" s="235">
        <f t="shared" si="110"/>
        <v>0</v>
      </c>
      <c r="AA182" s="235">
        <f t="shared" si="110"/>
        <v>0</v>
      </c>
      <c r="AB182" s="235">
        <f t="shared" si="110"/>
        <v>0</v>
      </c>
      <c r="AC182" s="235">
        <f t="shared" si="110"/>
        <v>0</v>
      </c>
      <c r="AD182" s="235">
        <f t="shared" si="110"/>
        <v>0</v>
      </c>
      <c r="AE182" s="235">
        <f t="shared" si="110"/>
        <v>0</v>
      </c>
      <c r="AF182" s="235">
        <f t="shared" si="110"/>
        <v>0</v>
      </c>
      <c r="AG182" s="235">
        <f t="shared" si="110"/>
        <v>0</v>
      </c>
      <c r="AH182" s="235">
        <f t="shared" si="110"/>
        <v>0</v>
      </c>
      <c r="AI182" s="235">
        <f t="shared" si="110"/>
        <v>0</v>
      </c>
      <c r="AJ182" s="235">
        <f t="shared" si="110"/>
        <v>0</v>
      </c>
      <c r="AK182" s="235">
        <f t="shared" si="110"/>
        <v>0</v>
      </c>
      <c r="AL182" s="235">
        <f t="shared" si="110"/>
        <v>0</v>
      </c>
      <c r="AM182" s="235">
        <f t="shared" si="110"/>
        <v>0</v>
      </c>
      <c r="AN182" s="235">
        <f t="shared" si="110"/>
        <v>0</v>
      </c>
      <c r="AO182" s="235">
        <f t="shared" si="110"/>
        <v>0</v>
      </c>
      <c r="AP182" s="235">
        <f t="shared" si="110"/>
        <v>0</v>
      </c>
      <c r="AQ182" s="235">
        <f t="shared" si="110"/>
        <v>0</v>
      </c>
      <c r="AR182" s="235">
        <f t="shared" si="110"/>
        <v>0</v>
      </c>
      <c r="AS182" s="235">
        <f t="shared" si="110"/>
        <v>0</v>
      </c>
      <c r="AT182" s="235">
        <f t="shared" si="110"/>
        <v>0</v>
      </c>
      <c r="AU182" s="235">
        <f t="shared" si="110"/>
        <v>0</v>
      </c>
      <c r="AV182" s="235">
        <f t="shared" si="110"/>
        <v>0</v>
      </c>
      <c r="AW182" s="235">
        <f t="shared" si="110"/>
        <v>0</v>
      </c>
      <c r="AX182" s="235">
        <f t="shared" si="110"/>
        <v>0</v>
      </c>
      <c r="AY182" s="235">
        <f t="shared" si="110"/>
        <v>0</v>
      </c>
      <c r="AZ182" s="235">
        <f t="shared" si="110"/>
        <v>0</v>
      </c>
      <c r="BA182" s="235">
        <f t="shared" si="110"/>
        <v>0</v>
      </c>
      <c r="BB182" s="235">
        <f t="shared" si="110"/>
        <v>0</v>
      </c>
      <c r="BC182" s="235">
        <f t="shared" si="110"/>
        <v>0</v>
      </c>
      <c r="BD182" s="235">
        <f t="shared" si="110"/>
        <v>0</v>
      </c>
      <c r="BE182" s="235">
        <f t="shared" si="110"/>
        <v>0</v>
      </c>
      <c r="BF182" s="235">
        <f t="shared" si="110"/>
        <v>0</v>
      </c>
      <c r="BG182" s="235">
        <f t="shared" si="110"/>
        <v>0</v>
      </c>
      <c r="BH182" s="235">
        <f t="shared" si="110"/>
        <v>0</v>
      </c>
      <c r="BI182" s="235">
        <f t="shared" si="110"/>
        <v>0</v>
      </c>
      <c r="BJ182" s="235">
        <f t="shared" si="110"/>
        <v>0</v>
      </c>
      <c r="BK182" s="235">
        <f t="shared" si="110"/>
        <v>0</v>
      </c>
      <c r="BL182" s="235">
        <f t="shared" si="110"/>
        <v>0</v>
      </c>
      <c r="BM182" s="235">
        <f t="shared" si="110"/>
        <v>0</v>
      </c>
      <c r="BN182" s="235">
        <f t="shared" si="110"/>
        <v>0</v>
      </c>
      <c r="BO182" s="236">
        <f t="shared" si="36"/>
        <v>0</v>
      </c>
    </row>
    <row r="183" spans="3:67" x14ac:dyDescent="0.4">
      <c r="C183" s="103" t="str">
        <f t="shared" si="91"/>
        <v>&lt;Select&gt;</v>
      </c>
      <c r="D183" s="103" t="str">
        <f t="shared" si="91"/>
        <v>&lt;Select&gt;</v>
      </c>
      <c r="E183" s="103" t="str">
        <f t="shared" si="92"/>
        <v/>
      </c>
      <c r="F183" s="103" t="str">
        <f t="shared" si="92"/>
        <v>&lt;Select&gt;</v>
      </c>
      <c r="G183" s="235">
        <f t="shared" ref="G183" si="111">IFERROR(G119*INDEX($C$14:$BJ$15,MATCH($D183,$B$14:$B$15,0),MATCH(G$153,$C$13:$BJ$13,0)),
G119*INDEX($C$14:$BJ$14,MATCH(G$153,$C$13:$BJ$13,0)))</f>
        <v>0</v>
      </c>
      <c r="H183" s="235">
        <f t="shared" ref="H183:BN183" si="112">IFERROR(H119*INDEX($C$14:$BJ$15,MATCH($D183,$B$14:$B$15,0),MATCH(H$153,$C$13:$BJ$13,0)),
H119*INDEX($C$14:$BJ$14,MATCH(H$153,$C$13:$BJ$13,0)))</f>
        <v>0</v>
      </c>
      <c r="I183" s="235">
        <f t="shared" si="112"/>
        <v>0</v>
      </c>
      <c r="J183" s="235">
        <f t="shared" si="112"/>
        <v>0</v>
      </c>
      <c r="K183" s="235">
        <f t="shared" si="112"/>
        <v>0</v>
      </c>
      <c r="L183" s="235">
        <f t="shared" si="112"/>
        <v>0</v>
      </c>
      <c r="M183" s="235">
        <f t="shared" si="112"/>
        <v>0</v>
      </c>
      <c r="N183" s="235">
        <f t="shared" si="112"/>
        <v>0</v>
      </c>
      <c r="O183" s="235">
        <f t="shared" si="112"/>
        <v>0</v>
      </c>
      <c r="P183" s="235">
        <f t="shared" si="112"/>
        <v>0</v>
      </c>
      <c r="Q183" s="235">
        <f t="shared" si="112"/>
        <v>0</v>
      </c>
      <c r="R183" s="235">
        <f t="shared" si="112"/>
        <v>0</v>
      </c>
      <c r="S183" s="235">
        <f t="shared" si="112"/>
        <v>0</v>
      </c>
      <c r="T183" s="235">
        <f t="shared" si="112"/>
        <v>0</v>
      </c>
      <c r="U183" s="235">
        <f t="shared" si="112"/>
        <v>0</v>
      </c>
      <c r="V183" s="235">
        <f t="shared" si="112"/>
        <v>0</v>
      </c>
      <c r="W183" s="235">
        <f t="shared" si="112"/>
        <v>0</v>
      </c>
      <c r="X183" s="235">
        <f t="shared" si="112"/>
        <v>0</v>
      </c>
      <c r="Y183" s="235">
        <f t="shared" si="112"/>
        <v>0</v>
      </c>
      <c r="Z183" s="235">
        <f t="shared" si="112"/>
        <v>0</v>
      </c>
      <c r="AA183" s="235">
        <f t="shared" si="112"/>
        <v>0</v>
      </c>
      <c r="AB183" s="235">
        <f t="shared" si="112"/>
        <v>0</v>
      </c>
      <c r="AC183" s="235">
        <f t="shared" si="112"/>
        <v>0</v>
      </c>
      <c r="AD183" s="235">
        <f t="shared" si="112"/>
        <v>0</v>
      </c>
      <c r="AE183" s="235">
        <f t="shared" si="112"/>
        <v>0</v>
      </c>
      <c r="AF183" s="235">
        <f t="shared" si="112"/>
        <v>0</v>
      </c>
      <c r="AG183" s="235">
        <f t="shared" si="112"/>
        <v>0</v>
      </c>
      <c r="AH183" s="235">
        <f t="shared" si="112"/>
        <v>0</v>
      </c>
      <c r="AI183" s="235">
        <f t="shared" si="112"/>
        <v>0</v>
      </c>
      <c r="AJ183" s="235">
        <f t="shared" si="112"/>
        <v>0</v>
      </c>
      <c r="AK183" s="235">
        <f t="shared" si="112"/>
        <v>0</v>
      </c>
      <c r="AL183" s="235">
        <f t="shared" si="112"/>
        <v>0</v>
      </c>
      <c r="AM183" s="235">
        <f t="shared" si="112"/>
        <v>0</v>
      </c>
      <c r="AN183" s="235">
        <f t="shared" si="112"/>
        <v>0</v>
      </c>
      <c r="AO183" s="235">
        <f t="shared" si="112"/>
        <v>0</v>
      </c>
      <c r="AP183" s="235">
        <f t="shared" si="112"/>
        <v>0</v>
      </c>
      <c r="AQ183" s="235">
        <f t="shared" si="112"/>
        <v>0</v>
      </c>
      <c r="AR183" s="235">
        <f t="shared" si="112"/>
        <v>0</v>
      </c>
      <c r="AS183" s="235">
        <f t="shared" si="112"/>
        <v>0</v>
      </c>
      <c r="AT183" s="235">
        <f t="shared" si="112"/>
        <v>0</v>
      </c>
      <c r="AU183" s="235">
        <f t="shared" si="112"/>
        <v>0</v>
      </c>
      <c r="AV183" s="235">
        <f t="shared" si="112"/>
        <v>0</v>
      </c>
      <c r="AW183" s="235">
        <f t="shared" si="112"/>
        <v>0</v>
      </c>
      <c r="AX183" s="235">
        <f t="shared" si="112"/>
        <v>0</v>
      </c>
      <c r="AY183" s="235">
        <f t="shared" si="112"/>
        <v>0</v>
      </c>
      <c r="AZ183" s="235">
        <f t="shared" si="112"/>
        <v>0</v>
      </c>
      <c r="BA183" s="235">
        <f t="shared" si="112"/>
        <v>0</v>
      </c>
      <c r="BB183" s="235">
        <f t="shared" si="112"/>
        <v>0</v>
      </c>
      <c r="BC183" s="235">
        <f t="shared" si="112"/>
        <v>0</v>
      </c>
      <c r="BD183" s="235">
        <f t="shared" si="112"/>
        <v>0</v>
      </c>
      <c r="BE183" s="235">
        <f t="shared" si="112"/>
        <v>0</v>
      </c>
      <c r="BF183" s="235">
        <f t="shared" si="112"/>
        <v>0</v>
      </c>
      <c r="BG183" s="235">
        <f t="shared" si="112"/>
        <v>0</v>
      </c>
      <c r="BH183" s="235">
        <f t="shared" si="112"/>
        <v>0</v>
      </c>
      <c r="BI183" s="235">
        <f t="shared" si="112"/>
        <v>0</v>
      </c>
      <c r="BJ183" s="235">
        <f t="shared" si="112"/>
        <v>0</v>
      </c>
      <c r="BK183" s="235">
        <f t="shared" si="112"/>
        <v>0</v>
      </c>
      <c r="BL183" s="235">
        <f t="shared" si="112"/>
        <v>0</v>
      </c>
      <c r="BM183" s="235">
        <f t="shared" si="112"/>
        <v>0</v>
      </c>
      <c r="BN183" s="235">
        <f t="shared" si="112"/>
        <v>0</v>
      </c>
      <c r="BO183" s="236">
        <f t="shared" si="36"/>
        <v>0</v>
      </c>
    </row>
    <row r="184" spans="3:67" x14ac:dyDescent="0.4">
      <c r="C184" s="103" t="str">
        <f t="shared" si="91"/>
        <v>&lt;Select&gt;</v>
      </c>
      <c r="D184" s="103" t="str">
        <f t="shared" si="91"/>
        <v>&lt;Select&gt;</v>
      </c>
      <c r="E184" s="103" t="str">
        <f t="shared" si="92"/>
        <v/>
      </c>
      <c r="F184" s="103" t="str">
        <f t="shared" si="92"/>
        <v>&lt;Select&gt;</v>
      </c>
      <c r="G184" s="235">
        <f t="shared" ref="G184" si="113">IFERROR(G120*INDEX($C$14:$BJ$15,MATCH($D184,$B$14:$B$15,0),MATCH(G$153,$C$13:$BJ$13,0)),
G120*INDEX($C$14:$BJ$14,MATCH(G$153,$C$13:$BJ$13,0)))</f>
        <v>0</v>
      </c>
      <c r="H184" s="235">
        <f t="shared" ref="H184:BN184" si="114">IFERROR(H120*INDEX($C$14:$BJ$15,MATCH($D184,$B$14:$B$15,0),MATCH(H$153,$C$13:$BJ$13,0)),
H120*INDEX($C$14:$BJ$14,MATCH(H$153,$C$13:$BJ$13,0)))</f>
        <v>0</v>
      </c>
      <c r="I184" s="235">
        <f t="shared" si="114"/>
        <v>0</v>
      </c>
      <c r="J184" s="235">
        <f t="shared" si="114"/>
        <v>0</v>
      </c>
      <c r="K184" s="235">
        <f t="shared" si="114"/>
        <v>0</v>
      </c>
      <c r="L184" s="235">
        <f t="shared" si="114"/>
        <v>0</v>
      </c>
      <c r="M184" s="235">
        <f t="shared" si="114"/>
        <v>0</v>
      </c>
      <c r="N184" s="235">
        <f t="shared" si="114"/>
        <v>0</v>
      </c>
      <c r="O184" s="235">
        <f t="shared" si="114"/>
        <v>0</v>
      </c>
      <c r="P184" s="235">
        <f t="shared" si="114"/>
        <v>0</v>
      </c>
      <c r="Q184" s="235">
        <f t="shared" si="114"/>
        <v>0</v>
      </c>
      <c r="R184" s="235">
        <f t="shared" si="114"/>
        <v>0</v>
      </c>
      <c r="S184" s="235">
        <f t="shared" si="114"/>
        <v>0</v>
      </c>
      <c r="T184" s="235">
        <f t="shared" si="114"/>
        <v>0</v>
      </c>
      <c r="U184" s="235">
        <f t="shared" si="114"/>
        <v>0</v>
      </c>
      <c r="V184" s="235">
        <f t="shared" si="114"/>
        <v>0</v>
      </c>
      <c r="W184" s="235">
        <f t="shared" si="114"/>
        <v>0</v>
      </c>
      <c r="X184" s="235">
        <f t="shared" si="114"/>
        <v>0</v>
      </c>
      <c r="Y184" s="235">
        <f t="shared" si="114"/>
        <v>0</v>
      </c>
      <c r="Z184" s="235">
        <f t="shared" si="114"/>
        <v>0</v>
      </c>
      <c r="AA184" s="235">
        <f t="shared" si="114"/>
        <v>0</v>
      </c>
      <c r="AB184" s="235">
        <f t="shared" si="114"/>
        <v>0</v>
      </c>
      <c r="AC184" s="235">
        <f t="shared" si="114"/>
        <v>0</v>
      </c>
      <c r="AD184" s="235">
        <f t="shared" si="114"/>
        <v>0</v>
      </c>
      <c r="AE184" s="235">
        <f t="shared" si="114"/>
        <v>0</v>
      </c>
      <c r="AF184" s="235">
        <f t="shared" si="114"/>
        <v>0</v>
      </c>
      <c r="AG184" s="235">
        <f t="shared" si="114"/>
        <v>0</v>
      </c>
      <c r="AH184" s="235">
        <f t="shared" si="114"/>
        <v>0</v>
      </c>
      <c r="AI184" s="235">
        <f t="shared" si="114"/>
        <v>0</v>
      </c>
      <c r="AJ184" s="235">
        <f t="shared" si="114"/>
        <v>0</v>
      </c>
      <c r="AK184" s="235">
        <f t="shared" si="114"/>
        <v>0</v>
      </c>
      <c r="AL184" s="235">
        <f t="shared" si="114"/>
        <v>0</v>
      </c>
      <c r="AM184" s="235">
        <f t="shared" si="114"/>
        <v>0</v>
      </c>
      <c r="AN184" s="235">
        <f t="shared" si="114"/>
        <v>0</v>
      </c>
      <c r="AO184" s="235">
        <f t="shared" si="114"/>
        <v>0</v>
      </c>
      <c r="AP184" s="235">
        <f t="shared" si="114"/>
        <v>0</v>
      </c>
      <c r="AQ184" s="235">
        <f t="shared" si="114"/>
        <v>0</v>
      </c>
      <c r="AR184" s="235">
        <f t="shared" si="114"/>
        <v>0</v>
      </c>
      <c r="AS184" s="235">
        <f t="shared" si="114"/>
        <v>0</v>
      </c>
      <c r="AT184" s="235">
        <f t="shared" si="114"/>
        <v>0</v>
      </c>
      <c r="AU184" s="235">
        <f t="shared" si="114"/>
        <v>0</v>
      </c>
      <c r="AV184" s="235">
        <f t="shared" si="114"/>
        <v>0</v>
      </c>
      <c r="AW184" s="235">
        <f t="shared" si="114"/>
        <v>0</v>
      </c>
      <c r="AX184" s="235">
        <f t="shared" si="114"/>
        <v>0</v>
      </c>
      <c r="AY184" s="235">
        <f t="shared" si="114"/>
        <v>0</v>
      </c>
      <c r="AZ184" s="235">
        <f t="shared" si="114"/>
        <v>0</v>
      </c>
      <c r="BA184" s="235">
        <f t="shared" si="114"/>
        <v>0</v>
      </c>
      <c r="BB184" s="235">
        <f t="shared" si="114"/>
        <v>0</v>
      </c>
      <c r="BC184" s="235">
        <f t="shared" si="114"/>
        <v>0</v>
      </c>
      <c r="BD184" s="235">
        <f t="shared" si="114"/>
        <v>0</v>
      </c>
      <c r="BE184" s="235">
        <f t="shared" si="114"/>
        <v>0</v>
      </c>
      <c r="BF184" s="235">
        <f t="shared" si="114"/>
        <v>0</v>
      </c>
      <c r="BG184" s="235">
        <f t="shared" si="114"/>
        <v>0</v>
      </c>
      <c r="BH184" s="235">
        <f t="shared" si="114"/>
        <v>0</v>
      </c>
      <c r="BI184" s="235">
        <f t="shared" si="114"/>
        <v>0</v>
      </c>
      <c r="BJ184" s="235">
        <f t="shared" si="114"/>
        <v>0</v>
      </c>
      <c r="BK184" s="235">
        <f t="shared" si="114"/>
        <v>0</v>
      </c>
      <c r="BL184" s="235">
        <f t="shared" si="114"/>
        <v>0</v>
      </c>
      <c r="BM184" s="235">
        <f t="shared" si="114"/>
        <v>0</v>
      </c>
      <c r="BN184" s="235">
        <f t="shared" si="114"/>
        <v>0</v>
      </c>
      <c r="BO184" s="236">
        <f t="shared" si="36"/>
        <v>0</v>
      </c>
    </row>
    <row r="185" spans="3:67" x14ac:dyDescent="0.4">
      <c r="C185" s="103" t="str">
        <f t="shared" si="91"/>
        <v>&lt;Select&gt;</v>
      </c>
      <c r="D185" s="103" t="str">
        <f t="shared" si="91"/>
        <v>&lt;Select&gt;</v>
      </c>
      <c r="E185" s="103" t="str">
        <f t="shared" si="92"/>
        <v/>
      </c>
      <c r="F185" s="103" t="str">
        <f t="shared" si="92"/>
        <v>&lt;Select&gt;</v>
      </c>
      <c r="G185" s="235">
        <f t="shared" ref="G185" si="115">IFERROR(G121*INDEX($C$14:$BJ$15,MATCH($D185,$B$14:$B$15,0),MATCH(G$153,$C$13:$BJ$13,0)),
G121*INDEX($C$14:$BJ$14,MATCH(G$153,$C$13:$BJ$13,0)))</f>
        <v>0</v>
      </c>
      <c r="H185" s="235">
        <f t="shared" ref="H185:BN185" si="116">IFERROR(H121*INDEX($C$14:$BJ$15,MATCH($D185,$B$14:$B$15,0),MATCH(H$153,$C$13:$BJ$13,0)),
H121*INDEX($C$14:$BJ$14,MATCH(H$153,$C$13:$BJ$13,0)))</f>
        <v>0</v>
      </c>
      <c r="I185" s="235">
        <f t="shared" si="116"/>
        <v>0</v>
      </c>
      <c r="J185" s="235">
        <f t="shared" si="116"/>
        <v>0</v>
      </c>
      <c r="K185" s="235">
        <f t="shared" si="116"/>
        <v>0</v>
      </c>
      <c r="L185" s="235">
        <f t="shared" si="116"/>
        <v>0</v>
      </c>
      <c r="M185" s="235">
        <f t="shared" si="116"/>
        <v>0</v>
      </c>
      <c r="N185" s="235">
        <f t="shared" si="116"/>
        <v>0</v>
      </c>
      <c r="O185" s="235">
        <f t="shared" si="116"/>
        <v>0</v>
      </c>
      <c r="P185" s="235">
        <f t="shared" si="116"/>
        <v>0</v>
      </c>
      <c r="Q185" s="235">
        <f t="shared" si="116"/>
        <v>0</v>
      </c>
      <c r="R185" s="235">
        <f t="shared" si="116"/>
        <v>0</v>
      </c>
      <c r="S185" s="235">
        <f t="shared" si="116"/>
        <v>0</v>
      </c>
      <c r="T185" s="235">
        <f t="shared" si="116"/>
        <v>0</v>
      </c>
      <c r="U185" s="235">
        <f t="shared" si="116"/>
        <v>0</v>
      </c>
      <c r="V185" s="235">
        <f t="shared" si="116"/>
        <v>0</v>
      </c>
      <c r="W185" s="235">
        <f t="shared" si="116"/>
        <v>0</v>
      </c>
      <c r="X185" s="235">
        <f t="shared" si="116"/>
        <v>0</v>
      </c>
      <c r="Y185" s="235">
        <f t="shared" si="116"/>
        <v>0</v>
      </c>
      <c r="Z185" s="235">
        <f t="shared" si="116"/>
        <v>0</v>
      </c>
      <c r="AA185" s="235">
        <f t="shared" si="116"/>
        <v>0</v>
      </c>
      <c r="AB185" s="235">
        <f t="shared" si="116"/>
        <v>0</v>
      </c>
      <c r="AC185" s="235">
        <f t="shared" si="116"/>
        <v>0</v>
      </c>
      <c r="AD185" s="235">
        <f t="shared" si="116"/>
        <v>0</v>
      </c>
      <c r="AE185" s="235">
        <f t="shared" si="116"/>
        <v>0</v>
      </c>
      <c r="AF185" s="235">
        <f t="shared" si="116"/>
        <v>0</v>
      </c>
      <c r="AG185" s="235">
        <f t="shared" si="116"/>
        <v>0</v>
      </c>
      <c r="AH185" s="235">
        <f t="shared" si="116"/>
        <v>0</v>
      </c>
      <c r="AI185" s="235">
        <f t="shared" si="116"/>
        <v>0</v>
      </c>
      <c r="AJ185" s="235">
        <f t="shared" si="116"/>
        <v>0</v>
      </c>
      <c r="AK185" s="235">
        <f t="shared" si="116"/>
        <v>0</v>
      </c>
      <c r="AL185" s="235">
        <f t="shared" si="116"/>
        <v>0</v>
      </c>
      <c r="AM185" s="235">
        <f t="shared" si="116"/>
        <v>0</v>
      </c>
      <c r="AN185" s="235">
        <f t="shared" si="116"/>
        <v>0</v>
      </c>
      <c r="AO185" s="235">
        <f t="shared" si="116"/>
        <v>0</v>
      </c>
      <c r="AP185" s="235">
        <f t="shared" si="116"/>
        <v>0</v>
      </c>
      <c r="AQ185" s="235">
        <f t="shared" si="116"/>
        <v>0</v>
      </c>
      <c r="AR185" s="235">
        <f t="shared" si="116"/>
        <v>0</v>
      </c>
      <c r="AS185" s="235">
        <f t="shared" si="116"/>
        <v>0</v>
      </c>
      <c r="AT185" s="235">
        <f t="shared" si="116"/>
        <v>0</v>
      </c>
      <c r="AU185" s="235">
        <f t="shared" si="116"/>
        <v>0</v>
      </c>
      <c r="AV185" s="235">
        <f t="shared" si="116"/>
        <v>0</v>
      </c>
      <c r="AW185" s="235">
        <f t="shared" si="116"/>
        <v>0</v>
      </c>
      <c r="AX185" s="235">
        <f t="shared" si="116"/>
        <v>0</v>
      </c>
      <c r="AY185" s="235">
        <f t="shared" si="116"/>
        <v>0</v>
      </c>
      <c r="AZ185" s="235">
        <f t="shared" si="116"/>
        <v>0</v>
      </c>
      <c r="BA185" s="235">
        <f t="shared" si="116"/>
        <v>0</v>
      </c>
      <c r="BB185" s="235">
        <f t="shared" si="116"/>
        <v>0</v>
      </c>
      <c r="BC185" s="235">
        <f t="shared" si="116"/>
        <v>0</v>
      </c>
      <c r="BD185" s="235">
        <f t="shared" si="116"/>
        <v>0</v>
      </c>
      <c r="BE185" s="235">
        <f t="shared" si="116"/>
        <v>0</v>
      </c>
      <c r="BF185" s="235">
        <f t="shared" si="116"/>
        <v>0</v>
      </c>
      <c r="BG185" s="235">
        <f t="shared" si="116"/>
        <v>0</v>
      </c>
      <c r="BH185" s="235">
        <f t="shared" si="116"/>
        <v>0</v>
      </c>
      <c r="BI185" s="235">
        <f t="shared" si="116"/>
        <v>0</v>
      </c>
      <c r="BJ185" s="235">
        <f t="shared" si="116"/>
        <v>0</v>
      </c>
      <c r="BK185" s="235">
        <f t="shared" si="116"/>
        <v>0</v>
      </c>
      <c r="BL185" s="235">
        <f t="shared" si="116"/>
        <v>0</v>
      </c>
      <c r="BM185" s="235">
        <f t="shared" si="116"/>
        <v>0</v>
      </c>
      <c r="BN185" s="235">
        <f t="shared" si="116"/>
        <v>0</v>
      </c>
      <c r="BO185" s="236">
        <f t="shared" si="36"/>
        <v>0</v>
      </c>
    </row>
    <row r="186" spans="3:67" x14ac:dyDescent="0.4">
      <c r="C186" s="103" t="str">
        <f t="shared" si="91"/>
        <v>&lt;Select&gt;</v>
      </c>
      <c r="D186" s="103" t="str">
        <f t="shared" si="91"/>
        <v>&lt;Select&gt;</v>
      </c>
      <c r="E186" s="103" t="str">
        <f t="shared" si="92"/>
        <v/>
      </c>
      <c r="F186" s="103" t="str">
        <f t="shared" si="92"/>
        <v>&lt;Select&gt;</v>
      </c>
      <c r="G186" s="235">
        <f t="shared" ref="G186" si="117">IFERROR(G122*INDEX($C$14:$BJ$15,MATCH($D186,$B$14:$B$15,0),MATCH(G$153,$C$13:$BJ$13,0)),
G122*INDEX($C$14:$BJ$14,MATCH(G$153,$C$13:$BJ$13,0)))</f>
        <v>0</v>
      </c>
      <c r="H186" s="235">
        <f t="shared" ref="H186:BN186" si="118">IFERROR(H122*INDEX($C$14:$BJ$15,MATCH($D186,$B$14:$B$15,0),MATCH(H$153,$C$13:$BJ$13,0)),
H122*INDEX($C$14:$BJ$14,MATCH(H$153,$C$13:$BJ$13,0)))</f>
        <v>0</v>
      </c>
      <c r="I186" s="235">
        <f t="shared" si="118"/>
        <v>0</v>
      </c>
      <c r="J186" s="235">
        <f t="shared" si="118"/>
        <v>0</v>
      </c>
      <c r="K186" s="235">
        <f t="shared" si="118"/>
        <v>0</v>
      </c>
      <c r="L186" s="235">
        <f t="shared" si="118"/>
        <v>0</v>
      </c>
      <c r="M186" s="235">
        <f t="shared" si="118"/>
        <v>0</v>
      </c>
      <c r="N186" s="235">
        <f t="shared" si="118"/>
        <v>0</v>
      </c>
      <c r="O186" s="235">
        <f t="shared" si="118"/>
        <v>0</v>
      </c>
      <c r="P186" s="235">
        <f t="shared" si="118"/>
        <v>0</v>
      </c>
      <c r="Q186" s="235">
        <f t="shared" si="118"/>
        <v>0</v>
      </c>
      <c r="R186" s="235">
        <f t="shared" si="118"/>
        <v>0</v>
      </c>
      <c r="S186" s="235">
        <f t="shared" si="118"/>
        <v>0</v>
      </c>
      <c r="T186" s="235">
        <f t="shared" si="118"/>
        <v>0</v>
      </c>
      <c r="U186" s="235">
        <f t="shared" si="118"/>
        <v>0</v>
      </c>
      <c r="V186" s="235">
        <f t="shared" si="118"/>
        <v>0</v>
      </c>
      <c r="W186" s="235">
        <f t="shared" si="118"/>
        <v>0</v>
      </c>
      <c r="X186" s="235">
        <f t="shared" si="118"/>
        <v>0</v>
      </c>
      <c r="Y186" s="235">
        <f t="shared" si="118"/>
        <v>0</v>
      </c>
      <c r="Z186" s="235">
        <f t="shared" si="118"/>
        <v>0</v>
      </c>
      <c r="AA186" s="235">
        <f t="shared" si="118"/>
        <v>0</v>
      </c>
      <c r="AB186" s="235">
        <f t="shared" si="118"/>
        <v>0</v>
      </c>
      <c r="AC186" s="235">
        <f t="shared" si="118"/>
        <v>0</v>
      </c>
      <c r="AD186" s="235">
        <f t="shared" si="118"/>
        <v>0</v>
      </c>
      <c r="AE186" s="235">
        <f t="shared" si="118"/>
        <v>0</v>
      </c>
      <c r="AF186" s="235">
        <f t="shared" si="118"/>
        <v>0</v>
      </c>
      <c r="AG186" s="235">
        <f t="shared" si="118"/>
        <v>0</v>
      </c>
      <c r="AH186" s="235">
        <f t="shared" si="118"/>
        <v>0</v>
      </c>
      <c r="AI186" s="235">
        <f t="shared" si="118"/>
        <v>0</v>
      </c>
      <c r="AJ186" s="235">
        <f t="shared" si="118"/>
        <v>0</v>
      </c>
      <c r="AK186" s="235">
        <f t="shared" si="118"/>
        <v>0</v>
      </c>
      <c r="AL186" s="235">
        <f t="shared" si="118"/>
        <v>0</v>
      </c>
      <c r="AM186" s="235">
        <f t="shared" si="118"/>
        <v>0</v>
      </c>
      <c r="AN186" s="235">
        <f t="shared" si="118"/>
        <v>0</v>
      </c>
      <c r="AO186" s="235">
        <f t="shared" si="118"/>
        <v>0</v>
      </c>
      <c r="AP186" s="235">
        <f t="shared" si="118"/>
        <v>0</v>
      </c>
      <c r="AQ186" s="235">
        <f t="shared" si="118"/>
        <v>0</v>
      </c>
      <c r="AR186" s="235">
        <f t="shared" si="118"/>
        <v>0</v>
      </c>
      <c r="AS186" s="235">
        <f t="shared" si="118"/>
        <v>0</v>
      </c>
      <c r="AT186" s="235">
        <f t="shared" si="118"/>
        <v>0</v>
      </c>
      <c r="AU186" s="235">
        <f t="shared" si="118"/>
        <v>0</v>
      </c>
      <c r="AV186" s="235">
        <f t="shared" si="118"/>
        <v>0</v>
      </c>
      <c r="AW186" s="235">
        <f t="shared" si="118"/>
        <v>0</v>
      </c>
      <c r="AX186" s="235">
        <f t="shared" si="118"/>
        <v>0</v>
      </c>
      <c r="AY186" s="235">
        <f t="shared" si="118"/>
        <v>0</v>
      </c>
      <c r="AZ186" s="235">
        <f t="shared" si="118"/>
        <v>0</v>
      </c>
      <c r="BA186" s="235">
        <f t="shared" si="118"/>
        <v>0</v>
      </c>
      <c r="BB186" s="235">
        <f t="shared" si="118"/>
        <v>0</v>
      </c>
      <c r="BC186" s="235">
        <f t="shared" si="118"/>
        <v>0</v>
      </c>
      <c r="BD186" s="235">
        <f t="shared" si="118"/>
        <v>0</v>
      </c>
      <c r="BE186" s="235">
        <f t="shared" si="118"/>
        <v>0</v>
      </c>
      <c r="BF186" s="235">
        <f t="shared" si="118"/>
        <v>0</v>
      </c>
      <c r="BG186" s="235">
        <f t="shared" si="118"/>
        <v>0</v>
      </c>
      <c r="BH186" s="235">
        <f t="shared" si="118"/>
        <v>0</v>
      </c>
      <c r="BI186" s="235">
        <f t="shared" si="118"/>
        <v>0</v>
      </c>
      <c r="BJ186" s="235">
        <f t="shared" si="118"/>
        <v>0</v>
      </c>
      <c r="BK186" s="235">
        <f t="shared" si="118"/>
        <v>0</v>
      </c>
      <c r="BL186" s="235">
        <f t="shared" si="118"/>
        <v>0</v>
      </c>
      <c r="BM186" s="235">
        <f t="shared" si="118"/>
        <v>0</v>
      </c>
      <c r="BN186" s="235">
        <f t="shared" si="118"/>
        <v>0</v>
      </c>
      <c r="BO186" s="236">
        <f t="shared" si="36"/>
        <v>0</v>
      </c>
    </row>
    <row r="187" spans="3:67" x14ac:dyDescent="0.4">
      <c r="C187" s="103" t="str">
        <f t="shared" si="91"/>
        <v>&lt;Select&gt;</v>
      </c>
      <c r="D187" s="103" t="str">
        <f t="shared" si="91"/>
        <v>&lt;Select&gt;</v>
      </c>
      <c r="E187" s="103" t="str">
        <f t="shared" si="92"/>
        <v/>
      </c>
      <c r="F187" s="103" t="str">
        <f t="shared" si="92"/>
        <v>&lt;Select&gt;</v>
      </c>
      <c r="G187" s="235">
        <f t="shared" ref="G187" si="119">IFERROR(G123*INDEX($C$14:$BJ$15,MATCH($D187,$B$14:$B$15,0),MATCH(G$153,$C$13:$BJ$13,0)),
G123*INDEX($C$14:$BJ$14,MATCH(G$153,$C$13:$BJ$13,0)))</f>
        <v>0</v>
      </c>
      <c r="H187" s="235">
        <f t="shared" ref="H187:BN187" si="120">IFERROR(H123*INDEX($C$14:$BJ$15,MATCH($D187,$B$14:$B$15,0),MATCH(H$153,$C$13:$BJ$13,0)),
H123*INDEX($C$14:$BJ$14,MATCH(H$153,$C$13:$BJ$13,0)))</f>
        <v>0</v>
      </c>
      <c r="I187" s="235">
        <f t="shared" si="120"/>
        <v>0</v>
      </c>
      <c r="J187" s="235">
        <f t="shared" si="120"/>
        <v>0</v>
      </c>
      <c r="K187" s="235">
        <f t="shared" si="120"/>
        <v>0</v>
      </c>
      <c r="L187" s="235">
        <f t="shared" si="120"/>
        <v>0</v>
      </c>
      <c r="M187" s="235">
        <f t="shared" si="120"/>
        <v>0</v>
      </c>
      <c r="N187" s="235">
        <f t="shared" si="120"/>
        <v>0</v>
      </c>
      <c r="O187" s="235">
        <f t="shared" si="120"/>
        <v>0</v>
      </c>
      <c r="P187" s="235">
        <f t="shared" si="120"/>
        <v>0</v>
      </c>
      <c r="Q187" s="235">
        <f t="shared" si="120"/>
        <v>0</v>
      </c>
      <c r="R187" s="235">
        <f t="shared" si="120"/>
        <v>0</v>
      </c>
      <c r="S187" s="235">
        <f t="shared" si="120"/>
        <v>0</v>
      </c>
      <c r="T187" s="235">
        <f t="shared" si="120"/>
        <v>0</v>
      </c>
      <c r="U187" s="235">
        <f t="shared" si="120"/>
        <v>0</v>
      </c>
      <c r="V187" s="235">
        <f t="shared" si="120"/>
        <v>0</v>
      </c>
      <c r="W187" s="235">
        <f t="shared" si="120"/>
        <v>0</v>
      </c>
      <c r="X187" s="235">
        <f t="shared" si="120"/>
        <v>0</v>
      </c>
      <c r="Y187" s="235">
        <f t="shared" si="120"/>
        <v>0</v>
      </c>
      <c r="Z187" s="235">
        <f t="shared" si="120"/>
        <v>0</v>
      </c>
      <c r="AA187" s="235">
        <f t="shared" si="120"/>
        <v>0</v>
      </c>
      <c r="AB187" s="235">
        <f t="shared" si="120"/>
        <v>0</v>
      </c>
      <c r="AC187" s="235">
        <f t="shared" si="120"/>
        <v>0</v>
      </c>
      <c r="AD187" s="235">
        <f t="shared" si="120"/>
        <v>0</v>
      </c>
      <c r="AE187" s="235">
        <f t="shared" si="120"/>
        <v>0</v>
      </c>
      <c r="AF187" s="235">
        <f t="shared" si="120"/>
        <v>0</v>
      </c>
      <c r="AG187" s="235">
        <f t="shared" si="120"/>
        <v>0</v>
      </c>
      <c r="AH187" s="235">
        <f t="shared" si="120"/>
        <v>0</v>
      </c>
      <c r="AI187" s="235">
        <f t="shared" si="120"/>
        <v>0</v>
      </c>
      <c r="AJ187" s="235">
        <f t="shared" si="120"/>
        <v>0</v>
      </c>
      <c r="AK187" s="235">
        <f t="shared" si="120"/>
        <v>0</v>
      </c>
      <c r="AL187" s="235">
        <f t="shared" si="120"/>
        <v>0</v>
      </c>
      <c r="AM187" s="235">
        <f t="shared" si="120"/>
        <v>0</v>
      </c>
      <c r="AN187" s="235">
        <f t="shared" si="120"/>
        <v>0</v>
      </c>
      <c r="AO187" s="235">
        <f t="shared" si="120"/>
        <v>0</v>
      </c>
      <c r="AP187" s="235">
        <f t="shared" si="120"/>
        <v>0</v>
      </c>
      <c r="AQ187" s="235">
        <f t="shared" si="120"/>
        <v>0</v>
      </c>
      <c r="AR187" s="235">
        <f t="shared" si="120"/>
        <v>0</v>
      </c>
      <c r="AS187" s="235">
        <f t="shared" si="120"/>
        <v>0</v>
      </c>
      <c r="AT187" s="235">
        <f t="shared" si="120"/>
        <v>0</v>
      </c>
      <c r="AU187" s="235">
        <f t="shared" si="120"/>
        <v>0</v>
      </c>
      <c r="AV187" s="235">
        <f t="shared" si="120"/>
        <v>0</v>
      </c>
      <c r="AW187" s="235">
        <f t="shared" si="120"/>
        <v>0</v>
      </c>
      <c r="AX187" s="235">
        <f t="shared" si="120"/>
        <v>0</v>
      </c>
      <c r="AY187" s="235">
        <f t="shared" si="120"/>
        <v>0</v>
      </c>
      <c r="AZ187" s="235">
        <f t="shared" si="120"/>
        <v>0</v>
      </c>
      <c r="BA187" s="235">
        <f t="shared" si="120"/>
        <v>0</v>
      </c>
      <c r="BB187" s="235">
        <f t="shared" si="120"/>
        <v>0</v>
      </c>
      <c r="BC187" s="235">
        <f t="shared" si="120"/>
        <v>0</v>
      </c>
      <c r="BD187" s="235">
        <f t="shared" si="120"/>
        <v>0</v>
      </c>
      <c r="BE187" s="235">
        <f t="shared" si="120"/>
        <v>0</v>
      </c>
      <c r="BF187" s="235">
        <f t="shared" si="120"/>
        <v>0</v>
      </c>
      <c r="BG187" s="235">
        <f t="shared" si="120"/>
        <v>0</v>
      </c>
      <c r="BH187" s="235">
        <f t="shared" si="120"/>
        <v>0</v>
      </c>
      <c r="BI187" s="235">
        <f t="shared" si="120"/>
        <v>0</v>
      </c>
      <c r="BJ187" s="235">
        <f t="shared" si="120"/>
        <v>0</v>
      </c>
      <c r="BK187" s="235">
        <f t="shared" si="120"/>
        <v>0</v>
      </c>
      <c r="BL187" s="235">
        <f t="shared" si="120"/>
        <v>0</v>
      </c>
      <c r="BM187" s="235">
        <f t="shared" si="120"/>
        <v>0</v>
      </c>
      <c r="BN187" s="235">
        <f t="shared" si="120"/>
        <v>0</v>
      </c>
      <c r="BO187" s="236">
        <f t="shared" si="36"/>
        <v>0</v>
      </c>
    </row>
    <row r="188" spans="3:67" x14ac:dyDescent="0.4">
      <c r="C188" s="103" t="str">
        <f t="shared" si="91"/>
        <v>&lt;Select&gt;</v>
      </c>
      <c r="D188" s="103" t="str">
        <f t="shared" si="91"/>
        <v>&lt;Select&gt;</v>
      </c>
      <c r="E188" s="103" t="str">
        <f t="shared" si="92"/>
        <v/>
      </c>
      <c r="F188" s="103" t="str">
        <f t="shared" si="92"/>
        <v>&lt;Select&gt;</v>
      </c>
      <c r="G188" s="235">
        <f t="shared" ref="G188" si="121">IFERROR(G124*INDEX($C$14:$BJ$15,MATCH($D188,$B$14:$B$15,0),MATCH(G$153,$C$13:$BJ$13,0)),
G124*INDEX($C$14:$BJ$14,MATCH(G$153,$C$13:$BJ$13,0)))</f>
        <v>0</v>
      </c>
      <c r="H188" s="235">
        <f t="shared" ref="H188:BN188" si="122">IFERROR(H124*INDEX($C$14:$BJ$15,MATCH($D188,$B$14:$B$15,0),MATCH(H$153,$C$13:$BJ$13,0)),
H124*INDEX($C$14:$BJ$14,MATCH(H$153,$C$13:$BJ$13,0)))</f>
        <v>0</v>
      </c>
      <c r="I188" s="235">
        <f t="shared" si="122"/>
        <v>0</v>
      </c>
      <c r="J188" s="235">
        <f t="shared" si="122"/>
        <v>0</v>
      </c>
      <c r="K188" s="235">
        <f t="shared" si="122"/>
        <v>0</v>
      </c>
      <c r="L188" s="235">
        <f t="shared" si="122"/>
        <v>0</v>
      </c>
      <c r="M188" s="235">
        <f t="shared" si="122"/>
        <v>0</v>
      </c>
      <c r="N188" s="235">
        <f t="shared" si="122"/>
        <v>0</v>
      </c>
      <c r="O188" s="235">
        <f t="shared" si="122"/>
        <v>0</v>
      </c>
      <c r="P188" s="235">
        <f t="shared" si="122"/>
        <v>0</v>
      </c>
      <c r="Q188" s="235">
        <f t="shared" si="122"/>
        <v>0</v>
      </c>
      <c r="R188" s="235">
        <f t="shared" si="122"/>
        <v>0</v>
      </c>
      <c r="S188" s="235">
        <f t="shared" si="122"/>
        <v>0</v>
      </c>
      <c r="T188" s="235">
        <f t="shared" si="122"/>
        <v>0</v>
      </c>
      <c r="U188" s="235">
        <f t="shared" si="122"/>
        <v>0</v>
      </c>
      <c r="V188" s="235">
        <f t="shared" si="122"/>
        <v>0</v>
      </c>
      <c r="W188" s="235">
        <f t="shared" si="122"/>
        <v>0</v>
      </c>
      <c r="X188" s="235">
        <f t="shared" si="122"/>
        <v>0</v>
      </c>
      <c r="Y188" s="235">
        <f t="shared" si="122"/>
        <v>0</v>
      </c>
      <c r="Z188" s="235">
        <f t="shared" si="122"/>
        <v>0</v>
      </c>
      <c r="AA188" s="235">
        <f t="shared" si="122"/>
        <v>0</v>
      </c>
      <c r="AB188" s="235">
        <f t="shared" si="122"/>
        <v>0</v>
      </c>
      <c r="AC188" s="235">
        <f t="shared" si="122"/>
        <v>0</v>
      </c>
      <c r="AD188" s="235">
        <f t="shared" si="122"/>
        <v>0</v>
      </c>
      <c r="AE188" s="235">
        <f t="shared" si="122"/>
        <v>0</v>
      </c>
      <c r="AF188" s="235">
        <f t="shared" si="122"/>
        <v>0</v>
      </c>
      <c r="AG188" s="235">
        <f t="shared" si="122"/>
        <v>0</v>
      </c>
      <c r="AH188" s="235">
        <f t="shared" si="122"/>
        <v>0</v>
      </c>
      <c r="AI188" s="235">
        <f t="shared" si="122"/>
        <v>0</v>
      </c>
      <c r="AJ188" s="235">
        <f t="shared" si="122"/>
        <v>0</v>
      </c>
      <c r="AK188" s="235">
        <f t="shared" si="122"/>
        <v>0</v>
      </c>
      <c r="AL188" s="235">
        <f t="shared" si="122"/>
        <v>0</v>
      </c>
      <c r="AM188" s="235">
        <f t="shared" si="122"/>
        <v>0</v>
      </c>
      <c r="AN188" s="235">
        <f t="shared" si="122"/>
        <v>0</v>
      </c>
      <c r="AO188" s="235">
        <f t="shared" si="122"/>
        <v>0</v>
      </c>
      <c r="AP188" s="235">
        <f t="shared" si="122"/>
        <v>0</v>
      </c>
      <c r="AQ188" s="235">
        <f t="shared" si="122"/>
        <v>0</v>
      </c>
      <c r="AR188" s="235">
        <f t="shared" si="122"/>
        <v>0</v>
      </c>
      <c r="AS188" s="235">
        <f t="shared" si="122"/>
        <v>0</v>
      </c>
      <c r="AT188" s="235">
        <f t="shared" si="122"/>
        <v>0</v>
      </c>
      <c r="AU188" s="235">
        <f t="shared" si="122"/>
        <v>0</v>
      </c>
      <c r="AV188" s="235">
        <f t="shared" si="122"/>
        <v>0</v>
      </c>
      <c r="AW188" s="235">
        <f t="shared" si="122"/>
        <v>0</v>
      </c>
      <c r="AX188" s="235">
        <f t="shared" si="122"/>
        <v>0</v>
      </c>
      <c r="AY188" s="235">
        <f t="shared" si="122"/>
        <v>0</v>
      </c>
      <c r="AZ188" s="235">
        <f t="shared" si="122"/>
        <v>0</v>
      </c>
      <c r="BA188" s="235">
        <f t="shared" si="122"/>
        <v>0</v>
      </c>
      <c r="BB188" s="235">
        <f t="shared" si="122"/>
        <v>0</v>
      </c>
      <c r="BC188" s="235">
        <f t="shared" si="122"/>
        <v>0</v>
      </c>
      <c r="BD188" s="235">
        <f t="shared" si="122"/>
        <v>0</v>
      </c>
      <c r="BE188" s="235">
        <f t="shared" si="122"/>
        <v>0</v>
      </c>
      <c r="BF188" s="235">
        <f t="shared" si="122"/>
        <v>0</v>
      </c>
      <c r="BG188" s="235">
        <f t="shared" si="122"/>
        <v>0</v>
      </c>
      <c r="BH188" s="235">
        <f t="shared" si="122"/>
        <v>0</v>
      </c>
      <c r="BI188" s="235">
        <f t="shared" si="122"/>
        <v>0</v>
      </c>
      <c r="BJ188" s="235">
        <f t="shared" si="122"/>
        <v>0</v>
      </c>
      <c r="BK188" s="235">
        <f t="shared" si="122"/>
        <v>0</v>
      </c>
      <c r="BL188" s="235">
        <f t="shared" si="122"/>
        <v>0</v>
      </c>
      <c r="BM188" s="235">
        <f t="shared" si="122"/>
        <v>0</v>
      </c>
      <c r="BN188" s="235">
        <f t="shared" si="122"/>
        <v>0</v>
      </c>
      <c r="BO188" s="236">
        <f t="shared" si="36"/>
        <v>0</v>
      </c>
    </row>
    <row r="189" spans="3:67" x14ac:dyDescent="0.4">
      <c r="C189" s="103" t="str">
        <f t="shared" si="91"/>
        <v>&lt;Select&gt;</v>
      </c>
      <c r="D189" s="103" t="str">
        <f t="shared" si="91"/>
        <v>&lt;Select&gt;</v>
      </c>
      <c r="E189" s="103" t="str">
        <f t="shared" si="92"/>
        <v/>
      </c>
      <c r="F189" s="103" t="str">
        <f t="shared" si="92"/>
        <v>&lt;Select&gt;</v>
      </c>
      <c r="G189" s="235">
        <f t="shared" ref="G189" si="123">IFERROR(G125*INDEX($C$14:$BJ$15,MATCH($D189,$B$14:$B$15,0),MATCH(G$153,$C$13:$BJ$13,0)),
G125*INDEX($C$14:$BJ$14,MATCH(G$153,$C$13:$BJ$13,0)))</f>
        <v>0</v>
      </c>
      <c r="H189" s="235">
        <f t="shared" ref="H189:BN189" si="124">IFERROR(H125*INDEX($C$14:$BJ$15,MATCH($D189,$B$14:$B$15,0),MATCH(H$153,$C$13:$BJ$13,0)),
H125*INDEX($C$14:$BJ$14,MATCH(H$153,$C$13:$BJ$13,0)))</f>
        <v>0</v>
      </c>
      <c r="I189" s="235">
        <f t="shared" si="124"/>
        <v>0</v>
      </c>
      <c r="J189" s="235">
        <f t="shared" si="124"/>
        <v>0</v>
      </c>
      <c r="K189" s="235">
        <f t="shared" si="124"/>
        <v>0</v>
      </c>
      <c r="L189" s="235">
        <f t="shared" si="124"/>
        <v>0</v>
      </c>
      <c r="M189" s="235">
        <f t="shared" si="124"/>
        <v>0</v>
      </c>
      <c r="N189" s="235">
        <f t="shared" si="124"/>
        <v>0</v>
      </c>
      <c r="O189" s="235">
        <f t="shared" si="124"/>
        <v>0</v>
      </c>
      <c r="P189" s="235">
        <f t="shared" si="124"/>
        <v>0</v>
      </c>
      <c r="Q189" s="235">
        <f t="shared" si="124"/>
        <v>0</v>
      </c>
      <c r="R189" s="235">
        <f t="shared" si="124"/>
        <v>0</v>
      </c>
      <c r="S189" s="235">
        <f t="shared" si="124"/>
        <v>0</v>
      </c>
      <c r="T189" s="235">
        <f t="shared" si="124"/>
        <v>0</v>
      </c>
      <c r="U189" s="235">
        <f t="shared" si="124"/>
        <v>0</v>
      </c>
      <c r="V189" s="235">
        <f t="shared" si="124"/>
        <v>0</v>
      </c>
      <c r="W189" s="235">
        <f t="shared" si="124"/>
        <v>0</v>
      </c>
      <c r="X189" s="235">
        <f t="shared" si="124"/>
        <v>0</v>
      </c>
      <c r="Y189" s="235">
        <f t="shared" si="124"/>
        <v>0</v>
      </c>
      <c r="Z189" s="235">
        <f t="shared" si="124"/>
        <v>0</v>
      </c>
      <c r="AA189" s="235">
        <f t="shared" si="124"/>
        <v>0</v>
      </c>
      <c r="AB189" s="235">
        <f t="shared" si="124"/>
        <v>0</v>
      </c>
      <c r="AC189" s="235">
        <f t="shared" si="124"/>
        <v>0</v>
      </c>
      <c r="AD189" s="235">
        <f t="shared" si="124"/>
        <v>0</v>
      </c>
      <c r="AE189" s="235">
        <f t="shared" si="124"/>
        <v>0</v>
      </c>
      <c r="AF189" s="235">
        <f t="shared" si="124"/>
        <v>0</v>
      </c>
      <c r="AG189" s="235">
        <f t="shared" si="124"/>
        <v>0</v>
      </c>
      <c r="AH189" s="235">
        <f t="shared" si="124"/>
        <v>0</v>
      </c>
      <c r="AI189" s="235">
        <f t="shared" si="124"/>
        <v>0</v>
      </c>
      <c r="AJ189" s="235">
        <f t="shared" si="124"/>
        <v>0</v>
      </c>
      <c r="AK189" s="235">
        <f t="shared" si="124"/>
        <v>0</v>
      </c>
      <c r="AL189" s="235">
        <f t="shared" si="124"/>
        <v>0</v>
      </c>
      <c r="AM189" s="235">
        <f t="shared" si="124"/>
        <v>0</v>
      </c>
      <c r="AN189" s="235">
        <f t="shared" si="124"/>
        <v>0</v>
      </c>
      <c r="AO189" s="235">
        <f t="shared" si="124"/>
        <v>0</v>
      </c>
      <c r="AP189" s="235">
        <f t="shared" si="124"/>
        <v>0</v>
      </c>
      <c r="AQ189" s="235">
        <f t="shared" si="124"/>
        <v>0</v>
      </c>
      <c r="AR189" s="235">
        <f t="shared" si="124"/>
        <v>0</v>
      </c>
      <c r="AS189" s="235">
        <f t="shared" si="124"/>
        <v>0</v>
      </c>
      <c r="AT189" s="235">
        <f t="shared" si="124"/>
        <v>0</v>
      </c>
      <c r="AU189" s="235">
        <f t="shared" si="124"/>
        <v>0</v>
      </c>
      <c r="AV189" s="235">
        <f t="shared" si="124"/>
        <v>0</v>
      </c>
      <c r="AW189" s="235">
        <f t="shared" si="124"/>
        <v>0</v>
      </c>
      <c r="AX189" s="235">
        <f t="shared" si="124"/>
        <v>0</v>
      </c>
      <c r="AY189" s="235">
        <f t="shared" si="124"/>
        <v>0</v>
      </c>
      <c r="AZ189" s="235">
        <f t="shared" si="124"/>
        <v>0</v>
      </c>
      <c r="BA189" s="235">
        <f t="shared" si="124"/>
        <v>0</v>
      </c>
      <c r="BB189" s="235">
        <f t="shared" si="124"/>
        <v>0</v>
      </c>
      <c r="BC189" s="235">
        <f t="shared" si="124"/>
        <v>0</v>
      </c>
      <c r="BD189" s="235">
        <f t="shared" si="124"/>
        <v>0</v>
      </c>
      <c r="BE189" s="235">
        <f t="shared" si="124"/>
        <v>0</v>
      </c>
      <c r="BF189" s="235">
        <f t="shared" si="124"/>
        <v>0</v>
      </c>
      <c r="BG189" s="235">
        <f t="shared" si="124"/>
        <v>0</v>
      </c>
      <c r="BH189" s="235">
        <f t="shared" si="124"/>
        <v>0</v>
      </c>
      <c r="BI189" s="235">
        <f t="shared" si="124"/>
        <v>0</v>
      </c>
      <c r="BJ189" s="235">
        <f t="shared" si="124"/>
        <v>0</v>
      </c>
      <c r="BK189" s="235">
        <f t="shared" si="124"/>
        <v>0</v>
      </c>
      <c r="BL189" s="235">
        <f t="shared" si="124"/>
        <v>0</v>
      </c>
      <c r="BM189" s="235">
        <f t="shared" si="124"/>
        <v>0</v>
      </c>
      <c r="BN189" s="235">
        <f t="shared" si="124"/>
        <v>0</v>
      </c>
      <c r="BO189" s="236">
        <f t="shared" si="36"/>
        <v>0</v>
      </c>
    </row>
    <row r="190" spans="3:67" x14ac:dyDescent="0.4">
      <c r="C190" s="103" t="str">
        <f t="shared" si="91"/>
        <v>&lt;Select&gt;</v>
      </c>
      <c r="D190" s="103" t="str">
        <f t="shared" si="91"/>
        <v>&lt;Select&gt;</v>
      </c>
      <c r="E190" s="103" t="str">
        <f t="shared" si="92"/>
        <v/>
      </c>
      <c r="F190" s="103" t="str">
        <f t="shared" si="92"/>
        <v>&lt;Select&gt;</v>
      </c>
      <c r="G190" s="235">
        <f t="shared" ref="G190" si="125">IFERROR(G126*INDEX($C$14:$BJ$15,MATCH($D190,$B$14:$B$15,0),MATCH(G$153,$C$13:$BJ$13,0)),
G126*INDEX($C$14:$BJ$14,MATCH(G$153,$C$13:$BJ$13,0)))</f>
        <v>0</v>
      </c>
      <c r="H190" s="235">
        <f t="shared" ref="H190:BN190" si="126">IFERROR(H126*INDEX($C$14:$BJ$15,MATCH($D190,$B$14:$B$15,0),MATCH(H$153,$C$13:$BJ$13,0)),
H126*INDEX($C$14:$BJ$14,MATCH(H$153,$C$13:$BJ$13,0)))</f>
        <v>0</v>
      </c>
      <c r="I190" s="235">
        <f t="shared" si="126"/>
        <v>0</v>
      </c>
      <c r="J190" s="235">
        <f t="shared" si="126"/>
        <v>0</v>
      </c>
      <c r="K190" s="235">
        <f t="shared" si="126"/>
        <v>0</v>
      </c>
      <c r="L190" s="235">
        <f t="shared" si="126"/>
        <v>0</v>
      </c>
      <c r="M190" s="235">
        <f t="shared" si="126"/>
        <v>0</v>
      </c>
      <c r="N190" s="235">
        <f t="shared" si="126"/>
        <v>0</v>
      </c>
      <c r="O190" s="235">
        <f t="shared" si="126"/>
        <v>0</v>
      </c>
      <c r="P190" s="235">
        <f t="shared" si="126"/>
        <v>0</v>
      </c>
      <c r="Q190" s="235">
        <f t="shared" si="126"/>
        <v>0</v>
      </c>
      <c r="R190" s="235">
        <f t="shared" si="126"/>
        <v>0</v>
      </c>
      <c r="S190" s="235">
        <f t="shared" si="126"/>
        <v>0</v>
      </c>
      <c r="T190" s="235">
        <f t="shared" si="126"/>
        <v>0</v>
      </c>
      <c r="U190" s="235">
        <f t="shared" si="126"/>
        <v>0</v>
      </c>
      <c r="V190" s="235">
        <f t="shared" si="126"/>
        <v>0</v>
      </c>
      <c r="W190" s="235">
        <f t="shared" si="126"/>
        <v>0</v>
      </c>
      <c r="X190" s="235">
        <f t="shared" si="126"/>
        <v>0</v>
      </c>
      <c r="Y190" s="235">
        <f t="shared" si="126"/>
        <v>0</v>
      </c>
      <c r="Z190" s="235">
        <f t="shared" si="126"/>
        <v>0</v>
      </c>
      <c r="AA190" s="235">
        <f t="shared" si="126"/>
        <v>0</v>
      </c>
      <c r="AB190" s="235">
        <f t="shared" si="126"/>
        <v>0</v>
      </c>
      <c r="AC190" s="235">
        <f t="shared" si="126"/>
        <v>0</v>
      </c>
      <c r="AD190" s="235">
        <f t="shared" si="126"/>
        <v>0</v>
      </c>
      <c r="AE190" s="235">
        <f t="shared" si="126"/>
        <v>0</v>
      </c>
      <c r="AF190" s="235">
        <f t="shared" si="126"/>
        <v>0</v>
      </c>
      <c r="AG190" s="235">
        <f t="shared" si="126"/>
        <v>0</v>
      </c>
      <c r="AH190" s="235">
        <f t="shared" si="126"/>
        <v>0</v>
      </c>
      <c r="AI190" s="235">
        <f t="shared" si="126"/>
        <v>0</v>
      </c>
      <c r="AJ190" s="235">
        <f t="shared" si="126"/>
        <v>0</v>
      </c>
      <c r="AK190" s="235">
        <f t="shared" si="126"/>
        <v>0</v>
      </c>
      <c r="AL190" s="235">
        <f t="shared" si="126"/>
        <v>0</v>
      </c>
      <c r="AM190" s="235">
        <f t="shared" si="126"/>
        <v>0</v>
      </c>
      <c r="AN190" s="235">
        <f t="shared" si="126"/>
        <v>0</v>
      </c>
      <c r="AO190" s="235">
        <f t="shared" si="126"/>
        <v>0</v>
      </c>
      <c r="AP190" s="235">
        <f t="shared" si="126"/>
        <v>0</v>
      </c>
      <c r="AQ190" s="235">
        <f t="shared" si="126"/>
        <v>0</v>
      </c>
      <c r="AR190" s="235">
        <f t="shared" si="126"/>
        <v>0</v>
      </c>
      <c r="AS190" s="235">
        <f t="shared" si="126"/>
        <v>0</v>
      </c>
      <c r="AT190" s="235">
        <f t="shared" si="126"/>
        <v>0</v>
      </c>
      <c r="AU190" s="235">
        <f t="shared" si="126"/>
        <v>0</v>
      </c>
      <c r="AV190" s="235">
        <f t="shared" si="126"/>
        <v>0</v>
      </c>
      <c r="AW190" s="235">
        <f t="shared" si="126"/>
        <v>0</v>
      </c>
      <c r="AX190" s="235">
        <f t="shared" si="126"/>
        <v>0</v>
      </c>
      <c r="AY190" s="235">
        <f t="shared" si="126"/>
        <v>0</v>
      </c>
      <c r="AZ190" s="235">
        <f t="shared" si="126"/>
        <v>0</v>
      </c>
      <c r="BA190" s="235">
        <f t="shared" si="126"/>
        <v>0</v>
      </c>
      <c r="BB190" s="235">
        <f t="shared" si="126"/>
        <v>0</v>
      </c>
      <c r="BC190" s="235">
        <f t="shared" si="126"/>
        <v>0</v>
      </c>
      <c r="BD190" s="235">
        <f t="shared" si="126"/>
        <v>0</v>
      </c>
      <c r="BE190" s="235">
        <f t="shared" si="126"/>
        <v>0</v>
      </c>
      <c r="BF190" s="235">
        <f t="shared" si="126"/>
        <v>0</v>
      </c>
      <c r="BG190" s="235">
        <f t="shared" si="126"/>
        <v>0</v>
      </c>
      <c r="BH190" s="235">
        <f t="shared" si="126"/>
        <v>0</v>
      </c>
      <c r="BI190" s="235">
        <f t="shared" si="126"/>
        <v>0</v>
      </c>
      <c r="BJ190" s="235">
        <f t="shared" si="126"/>
        <v>0</v>
      </c>
      <c r="BK190" s="235">
        <f t="shared" si="126"/>
        <v>0</v>
      </c>
      <c r="BL190" s="235">
        <f t="shared" si="126"/>
        <v>0</v>
      </c>
      <c r="BM190" s="235">
        <f t="shared" si="126"/>
        <v>0</v>
      </c>
      <c r="BN190" s="235">
        <f t="shared" si="126"/>
        <v>0</v>
      </c>
      <c r="BO190" s="236">
        <f t="shared" si="36"/>
        <v>0</v>
      </c>
    </row>
    <row r="191" spans="3:67" x14ac:dyDescent="0.4">
      <c r="C191" s="103" t="str">
        <f t="shared" si="91"/>
        <v>&lt;Select&gt;</v>
      </c>
      <c r="D191" s="103" t="str">
        <f t="shared" si="91"/>
        <v>&lt;Select&gt;</v>
      </c>
      <c r="E191" s="103" t="str">
        <f t="shared" si="92"/>
        <v/>
      </c>
      <c r="F191" s="103" t="str">
        <f t="shared" si="92"/>
        <v>&lt;Select&gt;</v>
      </c>
      <c r="G191" s="235">
        <f t="shared" ref="G191" si="127">IFERROR(G127*INDEX($C$14:$BJ$15,MATCH($D191,$B$14:$B$15,0),MATCH(G$153,$C$13:$BJ$13,0)),
G127*INDEX($C$14:$BJ$14,MATCH(G$153,$C$13:$BJ$13,0)))</f>
        <v>0</v>
      </c>
      <c r="H191" s="235">
        <f t="shared" ref="H191:BN191" si="128">IFERROR(H127*INDEX($C$14:$BJ$15,MATCH($D191,$B$14:$B$15,0),MATCH(H$153,$C$13:$BJ$13,0)),
H127*INDEX($C$14:$BJ$14,MATCH(H$153,$C$13:$BJ$13,0)))</f>
        <v>0</v>
      </c>
      <c r="I191" s="235">
        <f t="shared" si="128"/>
        <v>0</v>
      </c>
      <c r="J191" s="235">
        <f t="shared" si="128"/>
        <v>0</v>
      </c>
      <c r="K191" s="235">
        <f t="shared" si="128"/>
        <v>0</v>
      </c>
      <c r="L191" s="235">
        <f t="shared" si="128"/>
        <v>0</v>
      </c>
      <c r="M191" s="235">
        <f t="shared" si="128"/>
        <v>0</v>
      </c>
      <c r="N191" s="235">
        <f t="shared" si="128"/>
        <v>0</v>
      </c>
      <c r="O191" s="235">
        <f t="shared" si="128"/>
        <v>0</v>
      </c>
      <c r="P191" s="235">
        <f t="shared" si="128"/>
        <v>0</v>
      </c>
      <c r="Q191" s="235">
        <f t="shared" si="128"/>
        <v>0</v>
      </c>
      <c r="R191" s="235">
        <f t="shared" si="128"/>
        <v>0</v>
      </c>
      <c r="S191" s="235">
        <f t="shared" si="128"/>
        <v>0</v>
      </c>
      <c r="T191" s="235">
        <f t="shared" si="128"/>
        <v>0</v>
      </c>
      <c r="U191" s="235">
        <f t="shared" si="128"/>
        <v>0</v>
      </c>
      <c r="V191" s="235">
        <f t="shared" si="128"/>
        <v>0</v>
      </c>
      <c r="W191" s="235">
        <f t="shared" si="128"/>
        <v>0</v>
      </c>
      <c r="X191" s="235">
        <f t="shared" si="128"/>
        <v>0</v>
      </c>
      <c r="Y191" s="235">
        <f t="shared" si="128"/>
        <v>0</v>
      </c>
      <c r="Z191" s="235">
        <f t="shared" si="128"/>
        <v>0</v>
      </c>
      <c r="AA191" s="235">
        <f t="shared" si="128"/>
        <v>0</v>
      </c>
      <c r="AB191" s="235">
        <f t="shared" si="128"/>
        <v>0</v>
      </c>
      <c r="AC191" s="235">
        <f t="shared" si="128"/>
        <v>0</v>
      </c>
      <c r="AD191" s="235">
        <f t="shared" si="128"/>
        <v>0</v>
      </c>
      <c r="AE191" s="235">
        <f t="shared" si="128"/>
        <v>0</v>
      </c>
      <c r="AF191" s="235">
        <f t="shared" si="128"/>
        <v>0</v>
      </c>
      <c r="AG191" s="235">
        <f t="shared" si="128"/>
        <v>0</v>
      </c>
      <c r="AH191" s="235">
        <f t="shared" si="128"/>
        <v>0</v>
      </c>
      <c r="AI191" s="235">
        <f t="shared" si="128"/>
        <v>0</v>
      </c>
      <c r="AJ191" s="235">
        <f t="shared" si="128"/>
        <v>0</v>
      </c>
      <c r="AK191" s="235">
        <f t="shared" si="128"/>
        <v>0</v>
      </c>
      <c r="AL191" s="235">
        <f t="shared" si="128"/>
        <v>0</v>
      </c>
      <c r="AM191" s="235">
        <f t="shared" si="128"/>
        <v>0</v>
      </c>
      <c r="AN191" s="235">
        <f t="shared" si="128"/>
        <v>0</v>
      </c>
      <c r="AO191" s="235">
        <f t="shared" si="128"/>
        <v>0</v>
      </c>
      <c r="AP191" s="235">
        <f t="shared" si="128"/>
        <v>0</v>
      </c>
      <c r="AQ191" s="235">
        <f t="shared" si="128"/>
        <v>0</v>
      </c>
      <c r="AR191" s="235">
        <f t="shared" si="128"/>
        <v>0</v>
      </c>
      <c r="AS191" s="235">
        <f t="shared" si="128"/>
        <v>0</v>
      </c>
      <c r="AT191" s="235">
        <f t="shared" si="128"/>
        <v>0</v>
      </c>
      <c r="AU191" s="235">
        <f t="shared" si="128"/>
        <v>0</v>
      </c>
      <c r="AV191" s="235">
        <f t="shared" si="128"/>
        <v>0</v>
      </c>
      <c r="AW191" s="235">
        <f t="shared" si="128"/>
        <v>0</v>
      </c>
      <c r="AX191" s="235">
        <f t="shared" si="128"/>
        <v>0</v>
      </c>
      <c r="AY191" s="235">
        <f t="shared" si="128"/>
        <v>0</v>
      </c>
      <c r="AZ191" s="235">
        <f t="shared" si="128"/>
        <v>0</v>
      </c>
      <c r="BA191" s="235">
        <f t="shared" si="128"/>
        <v>0</v>
      </c>
      <c r="BB191" s="235">
        <f t="shared" si="128"/>
        <v>0</v>
      </c>
      <c r="BC191" s="235">
        <f t="shared" si="128"/>
        <v>0</v>
      </c>
      <c r="BD191" s="235">
        <f t="shared" si="128"/>
        <v>0</v>
      </c>
      <c r="BE191" s="235">
        <f t="shared" si="128"/>
        <v>0</v>
      </c>
      <c r="BF191" s="235">
        <f t="shared" si="128"/>
        <v>0</v>
      </c>
      <c r="BG191" s="235">
        <f t="shared" si="128"/>
        <v>0</v>
      </c>
      <c r="BH191" s="235">
        <f t="shared" si="128"/>
        <v>0</v>
      </c>
      <c r="BI191" s="235">
        <f t="shared" si="128"/>
        <v>0</v>
      </c>
      <c r="BJ191" s="235">
        <f t="shared" si="128"/>
        <v>0</v>
      </c>
      <c r="BK191" s="235">
        <f t="shared" si="128"/>
        <v>0</v>
      </c>
      <c r="BL191" s="235">
        <f t="shared" si="128"/>
        <v>0</v>
      </c>
      <c r="BM191" s="235">
        <f t="shared" si="128"/>
        <v>0</v>
      </c>
      <c r="BN191" s="235">
        <f t="shared" si="128"/>
        <v>0</v>
      </c>
      <c r="BO191" s="236">
        <f t="shared" si="36"/>
        <v>0</v>
      </c>
    </row>
    <row r="192" spans="3:67" x14ac:dyDescent="0.4">
      <c r="C192" s="103" t="str">
        <f t="shared" si="91"/>
        <v>&lt;Select&gt;</v>
      </c>
      <c r="D192" s="103" t="str">
        <f t="shared" si="91"/>
        <v>&lt;Select&gt;</v>
      </c>
      <c r="E192" s="103" t="str">
        <f t="shared" si="92"/>
        <v/>
      </c>
      <c r="F192" s="103" t="str">
        <f t="shared" si="92"/>
        <v>&lt;Select&gt;</v>
      </c>
      <c r="G192" s="235">
        <f t="shared" ref="G192" si="129">IFERROR(G128*INDEX($C$14:$BJ$15,MATCH($D192,$B$14:$B$15,0),MATCH(G$153,$C$13:$BJ$13,0)),
G128*INDEX($C$14:$BJ$14,MATCH(G$153,$C$13:$BJ$13,0)))</f>
        <v>0</v>
      </c>
      <c r="H192" s="235">
        <f t="shared" ref="H192:BN192" si="130">IFERROR(H128*INDEX($C$14:$BJ$15,MATCH($D192,$B$14:$B$15,0),MATCH(H$153,$C$13:$BJ$13,0)),
H128*INDEX($C$14:$BJ$14,MATCH(H$153,$C$13:$BJ$13,0)))</f>
        <v>0</v>
      </c>
      <c r="I192" s="235">
        <f t="shared" si="130"/>
        <v>0</v>
      </c>
      <c r="J192" s="235">
        <f t="shared" si="130"/>
        <v>0</v>
      </c>
      <c r="K192" s="235">
        <f t="shared" si="130"/>
        <v>0</v>
      </c>
      <c r="L192" s="235">
        <f t="shared" si="130"/>
        <v>0</v>
      </c>
      <c r="M192" s="235">
        <f t="shared" si="130"/>
        <v>0</v>
      </c>
      <c r="N192" s="235">
        <f t="shared" si="130"/>
        <v>0</v>
      </c>
      <c r="O192" s="235">
        <f t="shared" si="130"/>
        <v>0</v>
      </c>
      <c r="P192" s="235">
        <f t="shared" si="130"/>
        <v>0</v>
      </c>
      <c r="Q192" s="235">
        <f t="shared" si="130"/>
        <v>0</v>
      </c>
      <c r="R192" s="235">
        <f t="shared" si="130"/>
        <v>0</v>
      </c>
      <c r="S192" s="235">
        <f t="shared" si="130"/>
        <v>0</v>
      </c>
      <c r="T192" s="235">
        <f t="shared" si="130"/>
        <v>0</v>
      </c>
      <c r="U192" s="235">
        <f t="shared" si="130"/>
        <v>0</v>
      </c>
      <c r="V192" s="235">
        <f t="shared" si="130"/>
        <v>0</v>
      </c>
      <c r="W192" s="235">
        <f t="shared" si="130"/>
        <v>0</v>
      </c>
      <c r="X192" s="235">
        <f t="shared" si="130"/>
        <v>0</v>
      </c>
      <c r="Y192" s="235">
        <f t="shared" si="130"/>
        <v>0</v>
      </c>
      <c r="Z192" s="235">
        <f t="shared" si="130"/>
        <v>0</v>
      </c>
      <c r="AA192" s="235">
        <f t="shared" si="130"/>
        <v>0</v>
      </c>
      <c r="AB192" s="235">
        <f t="shared" si="130"/>
        <v>0</v>
      </c>
      <c r="AC192" s="235">
        <f t="shared" si="130"/>
        <v>0</v>
      </c>
      <c r="AD192" s="235">
        <f t="shared" si="130"/>
        <v>0</v>
      </c>
      <c r="AE192" s="235">
        <f t="shared" si="130"/>
        <v>0</v>
      </c>
      <c r="AF192" s="235">
        <f t="shared" si="130"/>
        <v>0</v>
      </c>
      <c r="AG192" s="235">
        <f t="shared" si="130"/>
        <v>0</v>
      </c>
      <c r="AH192" s="235">
        <f t="shared" si="130"/>
        <v>0</v>
      </c>
      <c r="AI192" s="235">
        <f t="shared" si="130"/>
        <v>0</v>
      </c>
      <c r="AJ192" s="235">
        <f t="shared" si="130"/>
        <v>0</v>
      </c>
      <c r="AK192" s="235">
        <f t="shared" si="130"/>
        <v>0</v>
      </c>
      <c r="AL192" s="235">
        <f t="shared" si="130"/>
        <v>0</v>
      </c>
      <c r="AM192" s="235">
        <f t="shared" si="130"/>
        <v>0</v>
      </c>
      <c r="AN192" s="235">
        <f t="shared" si="130"/>
        <v>0</v>
      </c>
      <c r="AO192" s="235">
        <f t="shared" si="130"/>
        <v>0</v>
      </c>
      <c r="AP192" s="235">
        <f t="shared" si="130"/>
        <v>0</v>
      </c>
      <c r="AQ192" s="235">
        <f t="shared" si="130"/>
        <v>0</v>
      </c>
      <c r="AR192" s="235">
        <f t="shared" si="130"/>
        <v>0</v>
      </c>
      <c r="AS192" s="235">
        <f t="shared" si="130"/>
        <v>0</v>
      </c>
      <c r="AT192" s="235">
        <f t="shared" si="130"/>
        <v>0</v>
      </c>
      <c r="AU192" s="235">
        <f t="shared" si="130"/>
        <v>0</v>
      </c>
      <c r="AV192" s="235">
        <f t="shared" si="130"/>
        <v>0</v>
      </c>
      <c r="AW192" s="235">
        <f t="shared" si="130"/>
        <v>0</v>
      </c>
      <c r="AX192" s="235">
        <f t="shared" si="130"/>
        <v>0</v>
      </c>
      <c r="AY192" s="235">
        <f t="shared" si="130"/>
        <v>0</v>
      </c>
      <c r="AZ192" s="235">
        <f t="shared" si="130"/>
        <v>0</v>
      </c>
      <c r="BA192" s="235">
        <f t="shared" si="130"/>
        <v>0</v>
      </c>
      <c r="BB192" s="235">
        <f t="shared" si="130"/>
        <v>0</v>
      </c>
      <c r="BC192" s="235">
        <f t="shared" si="130"/>
        <v>0</v>
      </c>
      <c r="BD192" s="235">
        <f t="shared" si="130"/>
        <v>0</v>
      </c>
      <c r="BE192" s="235">
        <f t="shared" si="130"/>
        <v>0</v>
      </c>
      <c r="BF192" s="235">
        <f t="shared" si="130"/>
        <v>0</v>
      </c>
      <c r="BG192" s="235">
        <f t="shared" si="130"/>
        <v>0</v>
      </c>
      <c r="BH192" s="235">
        <f t="shared" si="130"/>
        <v>0</v>
      </c>
      <c r="BI192" s="235">
        <f t="shared" si="130"/>
        <v>0</v>
      </c>
      <c r="BJ192" s="235">
        <f t="shared" si="130"/>
        <v>0</v>
      </c>
      <c r="BK192" s="235">
        <f t="shared" si="130"/>
        <v>0</v>
      </c>
      <c r="BL192" s="235">
        <f t="shared" si="130"/>
        <v>0</v>
      </c>
      <c r="BM192" s="235">
        <f t="shared" si="130"/>
        <v>0</v>
      </c>
      <c r="BN192" s="235">
        <f t="shared" si="130"/>
        <v>0</v>
      </c>
      <c r="BO192" s="236">
        <f t="shared" si="36"/>
        <v>0</v>
      </c>
    </row>
    <row r="193" spans="3:67" x14ac:dyDescent="0.4">
      <c r="C193" s="103" t="str">
        <f t="shared" si="91"/>
        <v>&lt;Select&gt;</v>
      </c>
      <c r="D193" s="103" t="str">
        <f t="shared" si="91"/>
        <v>&lt;Select&gt;</v>
      </c>
      <c r="E193" s="103" t="str">
        <f t="shared" si="92"/>
        <v/>
      </c>
      <c r="F193" s="103" t="str">
        <f t="shared" si="92"/>
        <v>&lt;Select&gt;</v>
      </c>
      <c r="G193" s="235">
        <f t="shared" ref="G193" si="131">IFERROR(G129*INDEX($C$14:$BJ$15,MATCH($D193,$B$14:$B$15,0),MATCH(G$153,$C$13:$BJ$13,0)),
G129*INDEX($C$14:$BJ$14,MATCH(G$153,$C$13:$BJ$13,0)))</f>
        <v>0</v>
      </c>
      <c r="H193" s="235">
        <f t="shared" ref="H193:BN193" si="132">IFERROR(H129*INDEX($C$14:$BJ$15,MATCH($D193,$B$14:$B$15,0),MATCH(H$153,$C$13:$BJ$13,0)),
H129*INDEX($C$14:$BJ$14,MATCH(H$153,$C$13:$BJ$13,0)))</f>
        <v>0</v>
      </c>
      <c r="I193" s="235">
        <f t="shared" si="132"/>
        <v>0</v>
      </c>
      <c r="J193" s="235">
        <f t="shared" si="132"/>
        <v>0</v>
      </c>
      <c r="K193" s="235">
        <f t="shared" si="132"/>
        <v>0</v>
      </c>
      <c r="L193" s="235">
        <f t="shared" si="132"/>
        <v>0</v>
      </c>
      <c r="M193" s="235">
        <f t="shared" si="132"/>
        <v>0</v>
      </c>
      <c r="N193" s="235">
        <f t="shared" si="132"/>
        <v>0</v>
      </c>
      <c r="O193" s="235">
        <f t="shared" si="132"/>
        <v>0</v>
      </c>
      <c r="P193" s="235">
        <f t="shared" si="132"/>
        <v>0</v>
      </c>
      <c r="Q193" s="235">
        <f t="shared" si="132"/>
        <v>0</v>
      </c>
      <c r="R193" s="235">
        <f t="shared" si="132"/>
        <v>0</v>
      </c>
      <c r="S193" s="235">
        <f t="shared" si="132"/>
        <v>0</v>
      </c>
      <c r="T193" s="235">
        <f t="shared" si="132"/>
        <v>0</v>
      </c>
      <c r="U193" s="235">
        <f t="shared" si="132"/>
        <v>0</v>
      </c>
      <c r="V193" s="235">
        <f t="shared" si="132"/>
        <v>0</v>
      </c>
      <c r="W193" s="235">
        <f t="shared" si="132"/>
        <v>0</v>
      </c>
      <c r="X193" s="235">
        <f t="shared" si="132"/>
        <v>0</v>
      </c>
      <c r="Y193" s="235">
        <f t="shared" si="132"/>
        <v>0</v>
      </c>
      <c r="Z193" s="235">
        <f t="shared" si="132"/>
        <v>0</v>
      </c>
      <c r="AA193" s="235">
        <f t="shared" si="132"/>
        <v>0</v>
      </c>
      <c r="AB193" s="235">
        <f t="shared" si="132"/>
        <v>0</v>
      </c>
      <c r="AC193" s="235">
        <f t="shared" si="132"/>
        <v>0</v>
      </c>
      <c r="AD193" s="235">
        <f t="shared" si="132"/>
        <v>0</v>
      </c>
      <c r="AE193" s="235">
        <f t="shared" si="132"/>
        <v>0</v>
      </c>
      <c r="AF193" s="235">
        <f t="shared" si="132"/>
        <v>0</v>
      </c>
      <c r="AG193" s="235">
        <f t="shared" si="132"/>
        <v>0</v>
      </c>
      <c r="AH193" s="235">
        <f t="shared" si="132"/>
        <v>0</v>
      </c>
      <c r="AI193" s="235">
        <f t="shared" si="132"/>
        <v>0</v>
      </c>
      <c r="AJ193" s="235">
        <f t="shared" si="132"/>
        <v>0</v>
      </c>
      <c r="AK193" s="235">
        <f t="shared" si="132"/>
        <v>0</v>
      </c>
      <c r="AL193" s="235">
        <f t="shared" si="132"/>
        <v>0</v>
      </c>
      <c r="AM193" s="235">
        <f t="shared" si="132"/>
        <v>0</v>
      </c>
      <c r="AN193" s="235">
        <f t="shared" si="132"/>
        <v>0</v>
      </c>
      <c r="AO193" s="235">
        <f t="shared" si="132"/>
        <v>0</v>
      </c>
      <c r="AP193" s="235">
        <f t="shared" si="132"/>
        <v>0</v>
      </c>
      <c r="AQ193" s="235">
        <f t="shared" si="132"/>
        <v>0</v>
      </c>
      <c r="AR193" s="235">
        <f t="shared" si="132"/>
        <v>0</v>
      </c>
      <c r="AS193" s="235">
        <f t="shared" si="132"/>
        <v>0</v>
      </c>
      <c r="AT193" s="235">
        <f t="shared" si="132"/>
        <v>0</v>
      </c>
      <c r="AU193" s="235">
        <f t="shared" si="132"/>
        <v>0</v>
      </c>
      <c r="AV193" s="235">
        <f t="shared" si="132"/>
        <v>0</v>
      </c>
      <c r="AW193" s="235">
        <f t="shared" si="132"/>
        <v>0</v>
      </c>
      <c r="AX193" s="235">
        <f t="shared" si="132"/>
        <v>0</v>
      </c>
      <c r="AY193" s="235">
        <f t="shared" si="132"/>
        <v>0</v>
      </c>
      <c r="AZ193" s="235">
        <f t="shared" si="132"/>
        <v>0</v>
      </c>
      <c r="BA193" s="235">
        <f t="shared" si="132"/>
        <v>0</v>
      </c>
      <c r="BB193" s="235">
        <f t="shared" si="132"/>
        <v>0</v>
      </c>
      <c r="BC193" s="235">
        <f t="shared" si="132"/>
        <v>0</v>
      </c>
      <c r="BD193" s="235">
        <f t="shared" si="132"/>
        <v>0</v>
      </c>
      <c r="BE193" s="235">
        <f t="shared" si="132"/>
        <v>0</v>
      </c>
      <c r="BF193" s="235">
        <f t="shared" si="132"/>
        <v>0</v>
      </c>
      <c r="BG193" s="235">
        <f t="shared" si="132"/>
        <v>0</v>
      </c>
      <c r="BH193" s="235">
        <f t="shared" si="132"/>
        <v>0</v>
      </c>
      <c r="BI193" s="235">
        <f t="shared" si="132"/>
        <v>0</v>
      </c>
      <c r="BJ193" s="235">
        <f t="shared" si="132"/>
        <v>0</v>
      </c>
      <c r="BK193" s="235">
        <f t="shared" si="132"/>
        <v>0</v>
      </c>
      <c r="BL193" s="235">
        <f t="shared" si="132"/>
        <v>0</v>
      </c>
      <c r="BM193" s="235">
        <f t="shared" si="132"/>
        <v>0</v>
      </c>
      <c r="BN193" s="235">
        <f t="shared" si="132"/>
        <v>0</v>
      </c>
      <c r="BO193" s="236">
        <f t="shared" si="36"/>
        <v>0</v>
      </c>
    </row>
    <row r="194" spans="3:67" x14ac:dyDescent="0.4">
      <c r="C194" s="103" t="str">
        <f t="shared" ref="C194:D213" si="133">C130</f>
        <v>&lt;Select&gt;</v>
      </c>
      <c r="D194" s="103" t="str">
        <f t="shared" si="133"/>
        <v>&lt;Select&gt;</v>
      </c>
      <c r="E194" s="103" t="str">
        <f t="shared" ref="E194:F213" si="134">E130</f>
        <v/>
      </c>
      <c r="F194" s="103" t="str">
        <f t="shared" si="134"/>
        <v>&lt;Select&gt;</v>
      </c>
      <c r="G194" s="235">
        <f t="shared" ref="G194" si="135">IFERROR(G130*INDEX($C$14:$BJ$15,MATCH($D194,$B$14:$B$15,0),MATCH(G$153,$C$13:$BJ$13,0)),
G130*INDEX($C$14:$BJ$14,MATCH(G$153,$C$13:$BJ$13,0)))</f>
        <v>0</v>
      </c>
      <c r="H194" s="235">
        <f t="shared" ref="H194:BN194" si="136">IFERROR(H130*INDEX($C$14:$BJ$15,MATCH($D194,$B$14:$B$15,0),MATCH(H$153,$C$13:$BJ$13,0)),
H130*INDEX($C$14:$BJ$14,MATCH(H$153,$C$13:$BJ$13,0)))</f>
        <v>0</v>
      </c>
      <c r="I194" s="235">
        <f t="shared" si="136"/>
        <v>0</v>
      </c>
      <c r="J194" s="235">
        <f t="shared" si="136"/>
        <v>0</v>
      </c>
      <c r="K194" s="235">
        <f t="shared" si="136"/>
        <v>0</v>
      </c>
      <c r="L194" s="235">
        <f t="shared" si="136"/>
        <v>0</v>
      </c>
      <c r="M194" s="235">
        <f t="shared" si="136"/>
        <v>0</v>
      </c>
      <c r="N194" s="235">
        <f t="shared" si="136"/>
        <v>0</v>
      </c>
      <c r="O194" s="235">
        <f t="shared" si="136"/>
        <v>0</v>
      </c>
      <c r="P194" s="235">
        <f t="shared" si="136"/>
        <v>0</v>
      </c>
      <c r="Q194" s="235">
        <f t="shared" si="136"/>
        <v>0</v>
      </c>
      <c r="R194" s="235">
        <f t="shared" si="136"/>
        <v>0</v>
      </c>
      <c r="S194" s="235">
        <f t="shared" si="136"/>
        <v>0</v>
      </c>
      <c r="T194" s="235">
        <f t="shared" si="136"/>
        <v>0</v>
      </c>
      <c r="U194" s="235">
        <f t="shared" si="136"/>
        <v>0</v>
      </c>
      <c r="V194" s="235">
        <f t="shared" si="136"/>
        <v>0</v>
      </c>
      <c r="W194" s="235">
        <f t="shared" si="136"/>
        <v>0</v>
      </c>
      <c r="X194" s="235">
        <f t="shared" si="136"/>
        <v>0</v>
      </c>
      <c r="Y194" s="235">
        <f t="shared" si="136"/>
        <v>0</v>
      </c>
      <c r="Z194" s="235">
        <f t="shared" si="136"/>
        <v>0</v>
      </c>
      <c r="AA194" s="235">
        <f t="shared" si="136"/>
        <v>0</v>
      </c>
      <c r="AB194" s="235">
        <f t="shared" si="136"/>
        <v>0</v>
      </c>
      <c r="AC194" s="235">
        <f t="shared" si="136"/>
        <v>0</v>
      </c>
      <c r="AD194" s="235">
        <f t="shared" si="136"/>
        <v>0</v>
      </c>
      <c r="AE194" s="235">
        <f t="shared" si="136"/>
        <v>0</v>
      </c>
      <c r="AF194" s="235">
        <f t="shared" si="136"/>
        <v>0</v>
      </c>
      <c r="AG194" s="235">
        <f t="shared" si="136"/>
        <v>0</v>
      </c>
      <c r="AH194" s="235">
        <f t="shared" si="136"/>
        <v>0</v>
      </c>
      <c r="AI194" s="235">
        <f t="shared" si="136"/>
        <v>0</v>
      </c>
      <c r="AJ194" s="235">
        <f t="shared" si="136"/>
        <v>0</v>
      </c>
      <c r="AK194" s="235">
        <f t="shared" si="136"/>
        <v>0</v>
      </c>
      <c r="AL194" s="235">
        <f t="shared" si="136"/>
        <v>0</v>
      </c>
      <c r="AM194" s="235">
        <f t="shared" si="136"/>
        <v>0</v>
      </c>
      <c r="AN194" s="235">
        <f t="shared" si="136"/>
        <v>0</v>
      </c>
      <c r="AO194" s="235">
        <f t="shared" si="136"/>
        <v>0</v>
      </c>
      <c r="AP194" s="235">
        <f t="shared" si="136"/>
        <v>0</v>
      </c>
      <c r="AQ194" s="235">
        <f t="shared" si="136"/>
        <v>0</v>
      </c>
      <c r="AR194" s="235">
        <f t="shared" si="136"/>
        <v>0</v>
      </c>
      <c r="AS194" s="235">
        <f t="shared" si="136"/>
        <v>0</v>
      </c>
      <c r="AT194" s="235">
        <f t="shared" si="136"/>
        <v>0</v>
      </c>
      <c r="AU194" s="235">
        <f t="shared" si="136"/>
        <v>0</v>
      </c>
      <c r="AV194" s="235">
        <f t="shared" si="136"/>
        <v>0</v>
      </c>
      <c r="AW194" s="235">
        <f t="shared" si="136"/>
        <v>0</v>
      </c>
      <c r="AX194" s="235">
        <f t="shared" si="136"/>
        <v>0</v>
      </c>
      <c r="AY194" s="235">
        <f t="shared" si="136"/>
        <v>0</v>
      </c>
      <c r="AZ194" s="235">
        <f t="shared" si="136"/>
        <v>0</v>
      </c>
      <c r="BA194" s="235">
        <f t="shared" si="136"/>
        <v>0</v>
      </c>
      <c r="BB194" s="235">
        <f t="shared" si="136"/>
        <v>0</v>
      </c>
      <c r="BC194" s="235">
        <f t="shared" si="136"/>
        <v>0</v>
      </c>
      <c r="BD194" s="235">
        <f t="shared" si="136"/>
        <v>0</v>
      </c>
      <c r="BE194" s="235">
        <f t="shared" si="136"/>
        <v>0</v>
      </c>
      <c r="BF194" s="235">
        <f t="shared" si="136"/>
        <v>0</v>
      </c>
      <c r="BG194" s="235">
        <f t="shared" si="136"/>
        <v>0</v>
      </c>
      <c r="BH194" s="235">
        <f t="shared" si="136"/>
        <v>0</v>
      </c>
      <c r="BI194" s="235">
        <f t="shared" si="136"/>
        <v>0</v>
      </c>
      <c r="BJ194" s="235">
        <f t="shared" si="136"/>
        <v>0</v>
      </c>
      <c r="BK194" s="235">
        <f t="shared" si="136"/>
        <v>0</v>
      </c>
      <c r="BL194" s="235">
        <f t="shared" si="136"/>
        <v>0</v>
      </c>
      <c r="BM194" s="235">
        <f t="shared" si="136"/>
        <v>0</v>
      </c>
      <c r="BN194" s="235">
        <f t="shared" si="136"/>
        <v>0</v>
      </c>
      <c r="BO194" s="236">
        <f t="shared" si="36"/>
        <v>0</v>
      </c>
    </row>
    <row r="195" spans="3:67" x14ac:dyDescent="0.4">
      <c r="C195" s="103" t="str">
        <f t="shared" si="133"/>
        <v>&lt;Select&gt;</v>
      </c>
      <c r="D195" s="103" t="str">
        <f t="shared" si="133"/>
        <v>&lt;Select&gt;</v>
      </c>
      <c r="E195" s="103" t="str">
        <f t="shared" si="134"/>
        <v/>
      </c>
      <c r="F195" s="103" t="str">
        <f t="shared" si="134"/>
        <v>&lt;Select&gt;</v>
      </c>
      <c r="G195" s="235">
        <f t="shared" ref="G195" si="137">IFERROR(G131*INDEX($C$14:$BJ$15,MATCH($D195,$B$14:$B$15,0),MATCH(G$153,$C$13:$BJ$13,0)),
G131*INDEX($C$14:$BJ$14,MATCH(G$153,$C$13:$BJ$13,0)))</f>
        <v>0</v>
      </c>
      <c r="H195" s="235">
        <f t="shared" ref="H195:BN195" si="138">IFERROR(H131*INDEX($C$14:$BJ$15,MATCH($D195,$B$14:$B$15,0),MATCH(H$153,$C$13:$BJ$13,0)),
H131*INDEX($C$14:$BJ$14,MATCH(H$153,$C$13:$BJ$13,0)))</f>
        <v>0</v>
      </c>
      <c r="I195" s="235">
        <f t="shared" si="138"/>
        <v>0</v>
      </c>
      <c r="J195" s="235">
        <f t="shared" si="138"/>
        <v>0</v>
      </c>
      <c r="K195" s="235">
        <f t="shared" si="138"/>
        <v>0</v>
      </c>
      <c r="L195" s="235">
        <f t="shared" si="138"/>
        <v>0</v>
      </c>
      <c r="M195" s="235">
        <f t="shared" si="138"/>
        <v>0</v>
      </c>
      <c r="N195" s="235">
        <f t="shared" si="138"/>
        <v>0</v>
      </c>
      <c r="O195" s="235">
        <f t="shared" si="138"/>
        <v>0</v>
      </c>
      <c r="P195" s="235">
        <f t="shared" si="138"/>
        <v>0</v>
      </c>
      <c r="Q195" s="235">
        <f t="shared" si="138"/>
        <v>0</v>
      </c>
      <c r="R195" s="235">
        <f t="shared" si="138"/>
        <v>0</v>
      </c>
      <c r="S195" s="235">
        <f t="shared" si="138"/>
        <v>0</v>
      </c>
      <c r="T195" s="235">
        <f t="shared" si="138"/>
        <v>0</v>
      </c>
      <c r="U195" s="235">
        <f t="shared" si="138"/>
        <v>0</v>
      </c>
      <c r="V195" s="235">
        <f t="shared" si="138"/>
        <v>0</v>
      </c>
      <c r="W195" s="235">
        <f t="shared" si="138"/>
        <v>0</v>
      </c>
      <c r="X195" s="235">
        <f t="shared" si="138"/>
        <v>0</v>
      </c>
      <c r="Y195" s="235">
        <f t="shared" si="138"/>
        <v>0</v>
      </c>
      <c r="Z195" s="235">
        <f t="shared" si="138"/>
        <v>0</v>
      </c>
      <c r="AA195" s="235">
        <f t="shared" si="138"/>
        <v>0</v>
      </c>
      <c r="AB195" s="235">
        <f t="shared" si="138"/>
        <v>0</v>
      </c>
      <c r="AC195" s="235">
        <f t="shared" si="138"/>
        <v>0</v>
      </c>
      <c r="AD195" s="235">
        <f t="shared" si="138"/>
        <v>0</v>
      </c>
      <c r="AE195" s="235">
        <f t="shared" si="138"/>
        <v>0</v>
      </c>
      <c r="AF195" s="235">
        <f t="shared" si="138"/>
        <v>0</v>
      </c>
      <c r="AG195" s="235">
        <f t="shared" si="138"/>
        <v>0</v>
      </c>
      <c r="AH195" s="235">
        <f t="shared" si="138"/>
        <v>0</v>
      </c>
      <c r="AI195" s="235">
        <f t="shared" si="138"/>
        <v>0</v>
      </c>
      <c r="AJ195" s="235">
        <f t="shared" si="138"/>
        <v>0</v>
      </c>
      <c r="AK195" s="235">
        <f t="shared" si="138"/>
        <v>0</v>
      </c>
      <c r="AL195" s="235">
        <f t="shared" si="138"/>
        <v>0</v>
      </c>
      <c r="AM195" s="235">
        <f t="shared" si="138"/>
        <v>0</v>
      </c>
      <c r="AN195" s="235">
        <f t="shared" si="138"/>
        <v>0</v>
      </c>
      <c r="AO195" s="235">
        <f t="shared" si="138"/>
        <v>0</v>
      </c>
      <c r="AP195" s="235">
        <f t="shared" si="138"/>
        <v>0</v>
      </c>
      <c r="AQ195" s="235">
        <f t="shared" si="138"/>
        <v>0</v>
      </c>
      <c r="AR195" s="235">
        <f t="shared" si="138"/>
        <v>0</v>
      </c>
      <c r="AS195" s="235">
        <f t="shared" si="138"/>
        <v>0</v>
      </c>
      <c r="AT195" s="235">
        <f t="shared" si="138"/>
        <v>0</v>
      </c>
      <c r="AU195" s="235">
        <f t="shared" si="138"/>
        <v>0</v>
      </c>
      <c r="AV195" s="235">
        <f t="shared" si="138"/>
        <v>0</v>
      </c>
      <c r="AW195" s="235">
        <f t="shared" si="138"/>
        <v>0</v>
      </c>
      <c r="AX195" s="235">
        <f t="shared" si="138"/>
        <v>0</v>
      </c>
      <c r="AY195" s="235">
        <f t="shared" si="138"/>
        <v>0</v>
      </c>
      <c r="AZ195" s="235">
        <f t="shared" si="138"/>
        <v>0</v>
      </c>
      <c r="BA195" s="235">
        <f t="shared" si="138"/>
        <v>0</v>
      </c>
      <c r="BB195" s="235">
        <f t="shared" si="138"/>
        <v>0</v>
      </c>
      <c r="BC195" s="235">
        <f t="shared" si="138"/>
        <v>0</v>
      </c>
      <c r="BD195" s="235">
        <f t="shared" si="138"/>
        <v>0</v>
      </c>
      <c r="BE195" s="235">
        <f t="shared" si="138"/>
        <v>0</v>
      </c>
      <c r="BF195" s="235">
        <f t="shared" si="138"/>
        <v>0</v>
      </c>
      <c r="BG195" s="235">
        <f t="shared" si="138"/>
        <v>0</v>
      </c>
      <c r="BH195" s="235">
        <f t="shared" si="138"/>
        <v>0</v>
      </c>
      <c r="BI195" s="235">
        <f t="shared" si="138"/>
        <v>0</v>
      </c>
      <c r="BJ195" s="235">
        <f t="shared" si="138"/>
        <v>0</v>
      </c>
      <c r="BK195" s="235">
        <f t="shared" si="138"/>
        <v>0</v>
      </c>
      <c r="BL195" s="235">
        <f t="shared" si="138"/>
        <v>0</v>
      </c>
      <c r="BM195" s="235">
        <f t="shared" si="138"/>
        <v>0</v>
      </c>
      <c r="BN195" s="235">
        <f t="shared" si="138"/>
        <v>0</v>
      </c>
      <c r="BO195" s="236">
        <f t="shared" si="36"/>
        <v>0</v>
      </c>
    </row>
    <row r="196" spans="3:67" x14ac:dyDescent="0.4">
      <c r="C196" s="103" t="str">
        <f t="shared" si="133"/>
        <v>&lt;Select&gt;</v>
      </c>
      <c r="D196" s="103" t="str">
        <f t="shared" si="133"/>
        <v>&lt;Select&gt;</v>
      </c>
      <c r="E196" s="103" t="str">
        <f t="shared" si="134"/>
        <v/>
      </c>
      <c r="F196" s="103" t="str">
        <f t="shared" si="134"/>
        <v>&lt;Select&gt;</v>
      </c>
      <c r="G196" s="235">
        <f t="shared" ref="G196" si="139">IFERROR(G132*INDEX($C$14:$BJ$15,MATCH($D196,$B$14:$B$15,0),MATCH(G$153,$C$13:$BJ$13,0)),
G132*INDEX($C$14:$BJ$14,MATCH(G$153,$C$13:$BJ$13,0)))</f>
        <v>0</v>
      </c>
      <c r="H196" s="235">
        <f t="shared" ref="H196:BN196" si="140">IFERROR(H132*INDEX($C$14:$BJ$15,MATCH($D196,$B$14:$B$15,0),MATCH(H$153,$C$13:$BJ$13,0)),
H132*INDEX($C$14:$BJ$14,MATCH(H$153,$C$13:$BJ$13,0)))</f>
        <v>0</v>
      </c>
      <c r="I196" s="235">
        <f t="shared" si="140"/>
        <v>0</v>
      </c>
      <c r="J196" s="235">
        <f t="shared" si="140"/>
        <v>0</v>
      </c>
      <c r="K196" s="235">
        <f t="shared" si="140"/>
        <v>0</v>
      </c>
      <c r="L196" s="235">
        <f t="shared" si="140"/>
        <v>0</v>
      </c>
      <c r="M196" s="235">
        <f t="shared" si="140"/>
        <v>0</v>
      </c>
      <c r="N196" s="235">
        <f t="shared" si="140"/>
        <v>0</v>
      </c>
      <c r="O196" s="235">
        <f t="shared" si="140"/>
        <v>0</v>
      </c>
      <c r="P196" s="235">
        <f t="shared" si="140"/>
        <v>0</v>
      </c>
      <c r="Q196" s="235">
        <f t="shared" si="140"/>
        <v>0</v>
      </c>
      <c r="R196" s="235">
        <f t="shared" si="140"/>
        <v>0</v>
      </c>
      <c r="S196" s="235">
        <f t="shared" si="140"/>
        <v>0</v>
      </c>
      <c r="T196" s="235">
        <f t="shared" si="140"/>
        <v>0</v>
      </c>
      <c r="U196" s="235">
        <f t="shared" si="140"/>
        <v>0</v>
      </c>
      <c r="V196" s="235">
        <f t="shared" si="140"/>
        <v>0</v>
      </c>
      <c r="W196" s="235">
        <f t="shared" si="140"/>
        <v>0</v>
      </c>
      <c r="X196" s="235">
        <f t="shared" si="140"/>
        <v>0</v>
      </c>
      <c r="Y196" s="235">
        <f t="shared" si="140"/>
        <v>0</v>
      </c>
      <c r="Z196" s="235">
        <f t="shared" si="140"/>
        <v>0</v>
      </c>
      <c r="AA196" s="235">
        <f t="shared" si="140"/>
        <v>0</v>
      </c>
      <c r="AB196" s="235">
        <f t="shared" si="140"/>
        <v>0</v>
      </c>
      <c r="AC196" s="235">
        <f t="shared" si="140"/>
        <v>0</v>
      </c>
      <c r="AD196" s="235">
        <f t="shared" si="140"/>
        <v>0</v>
      </c>
      <c r="AE196" s="235">
        <f t="shared" si="140"/>
        <v>0</v>
      </c>
      <c r="AF196" s="235">
        <f t="shared" si="140"/>
        <v>0</v>
      </c>
      <c r="AG196" s="235">
        <f t="shared" si="140"/>
        <v>0</v>
      </c>
      <c r="AH196" s="235">
        <f t="shared" si="140"/>
        <v>0</v>
      </c>
      <c r="AI196" s="235">
        <f t="shared" si="140"/>
        <v>0</v>
      </c>
      <c r="AJ196" s="235">
        <f t="shared" si="140"/>
        <v>0</v>
      </c>
      <c r="AK196" s="235">
        <f t="shared" si="140"/>
        <v>0</v>
      </c>
      <c r="AL196" s="235">
        <f t="shared" si="140"/>
        <v>0</v>
      </c>
      <c r="AM196" s="235">
        <f t="shared" si="140"/>
        <v>0</v>
      </c>
      <c r="AN196" s="235">
        <f t="shared" si="140"/>
        <v>0</v>
      </c>
      <c r="AO196" s="235">
        <f t="shared" si="140"/>
        <v>0</v>
      </c>
      <c r="AP196" s="235">
        <f t="shared" si="140"/>
        <v>0</v>
      </c>
      <c r="AQ196" s="235">
        <f t="shared" si="140"/>
        <v>0</v>
      </c>
      <c r="AR196" s="235">
        <f t="shared" si="140"/>
        <v>0</v>
      </c>
      <c r="AS196" s="235">
        <f t="shared" si="140"/>
        <v>0</v>
      </c>
      <c r="AT196" s="235">
        <f t="shared" si="140"/>
        <v>0</v>
      </c>
      <c r="AU196" s="235">
        <f t="shared" si="140"/>
        <v>0</v>
      </c>
      <c r="AV196" s="235">
        <f t="shared" si="140"/>
        <v>0</v>
      </c>
      <c r="AW196" s="235">
        <f t="shared" si="140"/>
        <v>0</v>
      </c>
      <c r="AX196" s="235">
        <f t="shared" si="140"/>
        <v>0</v>
      </c>
      <c r="AY196" s="235">
        <f t="shared" si="140"/>
        <v>0</v>
      </c>
      <c r="AZ196" s="235">
        <f t="shared" si="140"/>
        <v>0</v>
      </c>
      <c r="BA196" s="235">
        <f t="shared" si="140"/>
        <v>0</v>
      </c>
      <c r="BB196" s="235">
        <f t="shared" si="140"/>
        <v>0</v>
      </c>
      <c r="BC196" s="235">
        <f t="shared" si="140"/>
        <v>0</v>
      </c>
      <c r="BD196" s="235">
        <f t="shared" si="140"/>
        <v>0</v>
      </c>
      <c r="BE196" s="235">
        <f t="shared" si="140"/>
        <v>0</v>
      </c>
      <c r="BF196" s="235">
        <f t="shared" si="140"/>
        <v>0</v>
      </c>
      <c r="BG196" s="235">
        <f t="shared" si="140"/>
        <v>0</v>
      </c>
      <c r="BH196" s="235">
        <f t="shared" si="140"/>
        <v>0</v>
      </c>
      <c r="BI196" s="235">
        <f t="shared" si="140"/>
        <v>0</v>
      </c>
      <c r="BJ196" s="235">
        <f t="shared" si="140"/>
        <v>0</v>
      </c>
      <c r="BK196" s="235">
        <f t="shared" si="140"/>
        <v>0</v>
      </c>
      <c r="BL196" s="235">
        <f t="shared" si="140"/>
        <v>0</v>
      </c>
      <c r="BM196" s="235">
        <f t="shared" si="140"/>
        <v>0</v>
      </c>
      <c r="BN196" s="235">
        <f t="shared" si="140"/>
        <v>0</v>
      </c>
      <c r="BO196" s="236">
        <f t="shared" si="36"/>
        <v>0</v>
      </c>
    </row>
    <row r="197" spans="3:67" x14ac:dyDescent="0.4">
      <c r="C197" s="103" t="str">
        <f t="shared" si="133"/>
        <v>&lt;Select&gt;</v>
      </c>
      <c r="D197" s="103" t="str">
        <f t="shared" si="133"/>
        <v>&lt;Select&gt;</v>
      </c>
      <c r="E197" s="103" t="str">
        <f t="shared" si="134"/>
        <v/>
      </c>
      <c r="F197" s="103" t="str">
        <f t="shared" si="134"/>
        <v>&lt;Select&gt;</v>
      </c>
      <c r="G197" s="235">
        <f t="shared" ref="G197" si="141">IFERROR(G133*INDEX($C$14:$BJ$15,MATCH($D197,$B$14:$B$15,0),MATCH(G$153,$C$13:$BJ$13,0)),
G133*INDEX($C$14:$BJ$14,MATCH(G$153,$C$13:$BJ$13,0)))</f>
        <v>0</v>
      </c>
      <c r="H197" s="235">
        <f t="shared" ref="H197:BN197" si="142">IFERROR(H133*INDEX($C$14:$BJ$15,MATCH($D197,$B$14:$B$15,0),MATCH(H$153,$C$13:$BJ$13,0)),
H133*INDEX($C$14:$BJ$14,MATCH(H$153,$C$13:$BJ$13,0)))</f>
        <v>0</v>
      </c>
      <c r="I197" s="235">
        <f t="shared" si="142"/>
        <v>0</v>
      </c>
      <c r="J197" s="235">
        <f t="shared" si="142"/>
        <v>0</v>
      </c>
      <c r="K197" s="235">
        <f t="shared" si="142"/>
        <v>0</v>
      </c>
      <c r="L197" s="235">
        <f t="shared" si="142"/>
        <v>0</v>
      </c>
      <c r="M197" s="235">
        <f t="shared" si="142"/>
        <v>0</v>
      </c>
      <c r="N197" s="235">
        <f t="shared" si="142"/>
        <v>0</v>
      </c>
      <c r="O197" s="235">
        <f t="shared" si="142"/>
        <v>0</v>
      </c>
      <c r="P197" s="235">
        <f t="shared" si="142"/>
        <v>0</v>
      </c>
      <c r="Q197" s="235">
        <f t="shared" si="142"/>
        <v>0</v>
      </c>
      <c r="R197" s="235">
        <f t="shared" si="142"/>
        <v>0</v>
      </c>
      <c r="S197" s="235">
        <f t="shared" si="142"/>
        <v>0</v>
      </c>
      <c r="T197" s="235">
        <f t="shared" si="142"/>
        <v>0</v>
      </c>
      <c r="U197" s="235">
        <f t="shared" si="142"/>
        <v>0</v>
      </c>
      <c r="V197" s="235">
        <f t="shared" si="142"/>
        <v>0</v>
      </c>
      <c r="W197" s="235">
        <f t="shared" si="142"/>
        <v>0</v>
      </c>
      <c r="X197" s="235">
        <f t="shared" si="142"/>
        <v>0</v>
      </c>
      <c r="Y197" s="235">
        <f t="shared" si="142"/>
        <v>0</v>
      </c>
      <c r="Z197" s="235">
        <f t="shared" si="142"/>
        <v>0</v>
      </c>
      <c r="AA197" s="235">
        <f t="shared" si="142"/>
        <v>0</v>
      </c>
      <c r="AB197" s="235">
        <f t="shared" si="142"/>
        <v>0</v>
      </c>
      <c r="AC197" s="235">
        <f t="shared" si="142"/>
        <v>0</v>
      </c>
      <c r="AD197" s="235">
        <f t="shared" si="142"/>
        <v>0</v>
      </c>
      <c r="AE197" s="235">
        <f t="shared" si="142"/>
        <v>0</v>
      </c>
      <c r="AF197" s="235">
        <f t="shared" si="142"/>
        <v>0</v>
      </c>
      <c r="AG197" s="235">
        <f t="shared" si="142"/>
        <v>0</v>
      </c>
      <c r="AH197" s="235">
        <f t="shared" si="142"/>
        <v>0</v>
      </c>
      <c r="AI197" s="235">
        <f t="shared" si="142"/>
        <v>0</v>
      </c>
      <c r="AJ197" s="235">
        <f t="shared" si="142"/>
        <v>0</v>
      </c>
      <c r="AK197" s="235">
        <f t="shared" si="142"/>
        <v>0</v>
      </c>
      <c r="AL197" s="235">
        <f t="shared" si="142"/>
        <v>0</v>
      </c>
      <c r="AM197" s="235">
        <f t="shared" si="142"/>
        <v>0</v>
      </c>
      <c r="AN197" s="235">
        <f t="shared" si="142"/>
        <v>0</v>
      </c>
      <c r="AO197" s="235">
        <f t="shared" si="142"/>
        <v>0</v>
      </c>
      <c r="AP197" s="235">
        <f t="shared" si="142"/>
        <v>0</v>
      </c>
      <c r="AQ197" s="235">
        <f t="shared" si="142"/>
        <v>0</v>
      </c>
      <c r="AR197" s="235">
        <f t="shared" si="142"/>
        <v>0</v>
      </c>
      <c r="AS197" s="235">
        <f t="shared" si="142"/>
        <v>0</v>
      </c>
      <c r="AT197" s="235">
        <f t="shared" si="142"/>
        <v>0</v>
      </c>
      <c r="AU197" s="235">
        <f t="shared" si="142"/>
        <v>0</v>
      </c>
      <c r="AV197" s="235">
        <f t="shared" si="142"/>
        <v>0</v>
      </c>
      <c r="AW197" s="235">
        <f t="shared" si="142"/>
        <v>0</v>
      </c>
      <c r="AX197" s="235">
        <f t="shared" si="142"/>
        <v>0</v>
      </c>
      <c r="AY197" s="235">
        <f t="shared" si="142"/>
        <v>0</v>
      </c>
      <c r="AZ197" s="235">
        <f t="shared" si="142"/>
        <v>0</v>
      </c>
      <c r="BA197" s="235">
        <f t="shared" si="142"/>
        <v>0</v>
      </c>
      <c r="BB197" s="235">
        <f t="shared" si="142"/>
        <v>0</v>
      </c>
      <c r="BC197" s="235">
        <f t="shared" si="142"/>
        <v>0</v>
      </c>
      <c r="BD197" s="235">
        <f t="shared" si="142"/>
        <v>0</v>
      </c>
      <c r="BE197" s="235">
        <f t="shared" si="142"/>
        <v>0</v>
      </c>
      <c r="BF197" s="235">
        <f t="shared" si="142"/>
        <v>0</v>
      </c>
      <c r="BG197" s="235">
        <f t="shared" si="142"/>
        <v>0</v>
      </c>
      <c r="BH197" s="235">
        <f t="shared" si="142"/>
        <v>0</v>
      </c>
      <c r="BI197" s="235">
        <f t="shared" si="142"/>
        <v>0</v>
      </c>
      <c r="BJ197" s="235">
        <f t="shared" si="142"/>
        <v>0</v>
      </c>
      <c r="BK197" s="235">
        <f t="shared" si="142"/>
        <v>0</v>
      </c>
      <c r="BL197" s="235">
        <f t="shared" si="142"/>
        <v>0</v>
      </c>
      <c r="BM197" s="235">
        <f t="shared" si="142"/>
        <v>0</v>
      </c>
      <c r="BN197" s="235">
        <f t="shared" si="142"/>
        <v>0</v>
      </c>
      <c r="BO197" s="236">
        <f t="shared" si="36"/>
        <v>0</v>
      </c>
    </row>
    <row r="198" spans="3:67" x14ac:dyDescent="0.4">
      <c r="C198" s="103" t="str">
        <f t="shared" si="133"/>
        <v>&lt;Select&gt;</v>
      </c>
      <c r="D198" s="103" t="str">
        <f t="shared" si="133"/>
        <v>&lt;Select&gt;</v>
      </c>
      <c r="E198" s="103" t="str">
        <f t="shared" si="134"/>
        <v/>
      </c>
      <c r="F198" s="103" t="str">
        <f t="shared" si="134"/>
        <v>&lt;Select&gt;</v>
      </c>
      <c r="G198" s="235">
        <f t="shared" ref="G198" si="143">IFERROR(G134*INDEX($C$14:$BJ$15,MATCH($D198,$B$14:$B$15,0),MATCH(G$153,$C$13:$BJ$13,0)),
G134*INDEX($C$14:$BJ$14,MATCH(G$153,$C$13:$BJ$13,0)))</f>
        <v>0</v>
      </c>
      <c r="H198" s="235">
        <f t="shared" ref="H198:BN198" si="144">IFERROR(H134*INDEX($C$14:$BJ$15,MATCH($D198,$B$14:$B$15,0),MATCH(H$153,$C$13:$BJ$13,0)),
H134*INDEX($C$14:$BJ$14,MATCH(H$153,$C$13:$BJ$13,0)))</f>
        <v>0</v>
      </c>
      <c r="I198" s="235">
        <f t="shared" si="144"/>
        <v>0</v>
      </c>
      <c r="J198" s="235">
        <f t="shared" si="144"/>
        <v>0</v>
      </c>
      <c r="K198" s="235">
        <f t="shared" si="144"/>
        <v>0</v>
      </c>
      <c r="L198" s="235">
        <f t="shared" si="144"/>
        <v>0</v>
      </c>
      <c r="M198" s="235">
        <f t="shared" si="144"/>
        <v>0</v>
      </c>
      <c r="N198" s="235">
        <f t="shared" si="144"/>
        <v>0</v>
      </c>
      <c r="O198" s="235">
        <f t="shared" si="144"/>
        <v>0</v>
      </c>
      <c r="P198" s="235">
        <f t="shared" si="144"/>
        <v>0</v>
      </c>
      <c r="Q198" s="235">
        <f t="shared" si="144"/>
        <v>0</v>
      </c>
      <c r="R198" s="235">
        <f t="shared" si="144"/>
        <v>0</v>
      </c>
      <c r="S198" s="235">
        <f t="shared" si="144"/>
        <v>0</v>
      </c>
      <c r="T198" s="235">
        <f t="shared" si="144"/>
        <v>0</v>
      </c>
      <c r="U198" s="235">
        <f t="shared" si="144"/>
        <v>0</v>
      </c>
      <c r="V198" s="235">
        <f t="shared" si="144"/>
        <v>0</v>
      </c>
      <c r="W198" s="235">
        <f t="shared" si="144"/>
        <v>0</v>
      </c>
      <c r="X198" s="235">
        <f t="shared" si="144"/>
        <v>0</v>
      </c>
      <c r="Y198" s="235">
        <f t="shared" si="144"/>
        <v>0</v>
      </c>
      <c r="Z198" s="235">
        <f t="shared" si="144"/>
        <v>0</v>
      </c>
      <c r="AA198" s="235">
        <f t="shared" si="144"/>
        <v>0</v>
      </c>
      <c r="AB198" s="235">
        <f t="shared" si="144"/>
        <v>0</v>
      </c>
      <c r="AC198" s="235">
        <f t="shared" si="144"/>
        <v>0</v>
      </c>
      <c r="AD198" s="235">
        <f t="shared" si="144"/>
        <v>0</v>
      </c>
      <c r="AE198" s="235">
        <f t="shared" si="144"/>
        <v>0</v>
      </c>
      <c r="AF198" s="235">
        <f t="shared" si="144"/>
        <v>0</v>
      </c>
      <c r="AG198" s="235">
        <f t="shared" si="144"/>
        <v>0</v>
      </c>
      <c r="AH198" s="235">
        <f t="shared" si="144"/>
        <v>0</v>
      </c>
      <c r="AI198" s="235">
        <f t="shared" si="144"/>
        <v>0</v>
      </c>
      <c r="AJ198" s="235">
        <f t="shared" si="144"/>
        <v>0</v>
      </c>
      <c r="AK198" s="235">
        <f t="shared" si="144"/>
        <v>0</v>
      </c>
      <c r="AL198" s="235">
        <f t="shared" si="144"/>
        <v>0</v>
      </c>
      <c r="AM198" s="235">
        <f t="shared" si="144"/>
        <v>0</v>
      </c>
      <c r="AN198" s="235">
        <f t="shared" si="144"/>
        <v>0</v>
      </c>
      <c r="AO198" s="235">
        <f t="shared" si="144"/>
        <v>0</v>
      </c>
      <c r="AP198" s="235">
        <f t="shared" si="144"/>
        <v>0</v>
      </c>
      <c r="AQ198" s="235">
        <f t="shared" si="144"/>
        <v>0</v>
      </c>
      <c r="AR198" s="235">
        <f t="shared" si="144"/>
        <v>0</v>
      </c>
      <c r="AS198" s="235">
        <f t="shared" si="144"/>
        <v>0</v>
      </c>
      <c r="AT198" s="235">
        <f t="shared" si="144"/>
        <v>0</v>
      </c>
      <c r="AU198" s="235">
        <f t="shared" si="144"/>
        <v>0</v>
      </c>
      <c r="AV198" s="235">
        <f t="shared" si="144"/>
        <v>0</v>
      </c>
      <c r="AW198" s="235">
        <f t="shared" si="144"/>
        <v>0</v>
      </c>
      <c r="AX198" s="235">
        <f t="shared" si="144"/>
        <v>0</v>
      </c>
      <c r="AY198" s="235">
        <f t="shared" si="144"/>
        <v>0</v>
      </c>
      <c r="AZ198" s="235">
        <f t="shared" si="144"/>
        <v>0</v>
      </c>
      <c r="BA198" s="235">
        <f t="shared" si="144"/>
        <v>0</v>
      </c>
      <c r="BB198" s="235">
        <f t="shared" si="144"/>
        <v>0</v>
      </c>
      <c r="BC198" s="235">
        <f t="shared" si="144"/>
        <v>0</v>
      </c>
      <c r="BD198" s="235">
        <f t="shared" si="144"/>
        <v>0</v>
      </c>
      <c r="BE198" s="235">
        <f t="shared" si="144"/>
        <v>0</v>
      </c>
      <c r="BF198" s="235">
        <f t="shared" si="144"/>
        <v>0</v>
      </c>
      <c r="BG198" s="235">
        <f t="shared" si="144"/>
        <v>0</v>
      </c>
      <c r="BH198" s="235">
        <f t="shared" si="144"/>
        <v>0</v>
      </c>
      <c r="BI198" s="235">
        <f t="shared" si="144"/>
        <v>0</v>
      </c>
      <c r="BJ198" s="235">
        <f t="shared" si="144"/>
        <v>0</v>
      </c>
      <c r="BK198" s="235">
        <f t="shared" si="144"/>
        <v>0</v>
      </c>
      <c r="BL198" s="235">
        <f t="shared" si="144"/>
        <v>0</v>
      </c>
      <c r="BM198" s="235">
        <f t="shared" si="144"/>
        <v>0</v>
      </c>
      <c r="BN198" s="235">
        <f t="shared" si="144"/>
        <v>0</v>
      </c>
      <c r="BO198" s="236">
        <f t="shared" si="36"/>
        <v>0</v>
      </c>
    </row>
    <row r="199" spans="3:67" x14ac:dyDescent="0.4">
      <c r="C199" s="103" t="str">
        <f t="shared" si="133"/>
        <v>&lt;Select&gt;</v>
      </c>
      <c r="D199" s="103" t="str">
        <f t="shared" si="133"/>
        <v>&lt;Select&gt;</v>
      </c>
      <c r="E199" s="103" t="str">
        <f t="shared" si="134"/>
        <v/>
      </c>
      <c r="F199" s="103" t="str">
        <f t="shared" si="134"/>
        <v>&lt;Select&gt;</v>
      </c>
      <c r="G199" s="235">
        <f t="shared" ref="G199" si="145">IFERROR(G135*INDEX($C$14:$BJ$15,MATCH($D199,$B$14:$B$15,0),MATCH(G$153,$C$13:$BJ$13,0)),
G135*INDEX($C$14:$BJ$14,MATCH(G$153,$C$13:$BJ$13,0)))</f>
        <v>0</v>
      </c>
      <c r="H199" s="235">
        <f t="shared" ref="H199:BN199" si="146">IFERROR(H135*INDEX($C$14:$BJ$15,MATCH($D199,$B$14:$B$15,0),MATCH(H$153,$C$13:$BJ$13,0)),
H135*INDEX($C$14:$BJ$14,MATCH(H$153,$C$13:$BJ$13,0)))</f>
        <v>0</v>
      </c>
      <c r="I199" s="235">
        <f t="shared" si="146"/>
        <v>0</v>
      </c>
      <c r="J199" s="235">
        <f t="shared" si="146"/>
        <v>0</v>
      </c>
      <c r="K199" s="235">
        <f t="shared" si="146"/>
        <v>0</v>
      </c>
      <c r="L199" s="235">
        <f t="shared" si="146"/>
        <v>0</v>
      </c>
      <c r="M199" s="235">
        <f t="shared" si="146"/>
        <v>0</v>
      </c>
      <c r="N199" s="235">
        <f t="shared" si="146"/>
        <v>0</v>
      </c>
      <c r="O199" s="235">
        <f t="shared" si="146"/>
        <v>0</v>
      </c>
      <c r="P199" s="235">
        <f t="shared" si="146"/>
        <v>0</v>
      </c>
      <c r="Q199" s="235">
        <f t="shared" si="146"/>
        <v>0</v>
      </c>
      <c r="R199" s="235">
        <f t="shared" si="146"/>
        <v>0</v>
      </c>
      <c r="S199" s="235">
        <f t="shared" si="146"/>
        <v>0</v>
      </c>
      <c r="T199" s="235">
        <f t="shared" si="146"/>
        <v>0</v>
      </c>
      <c r="U199" s="235">
        <f t="shared" si="146"/>
        <v>0</v>
      </c>
      <c r="V199" s="235">
        <f t="shared" si="146"/>
        <v>0</v>
      </c>
      <c r="W199" s="235">
        <f t="shared" si="146"/>
        <v>0</v>
      </c>
      <c r="X199" s="235">
        <f t="shared" si="146"/>
        <v>0</v>
      </c>
      <c r="Y199" s="235">
        <f t="shared" si="146"/>
        <v>0</v>
      </c>
      <c r="Z199" s="235">
        <f t="shared" si="146"/>
        <v>0</v>
      </c>
      <c r="AA199" s="235">
        <f t="shared" si="146"/>
        <v>0</v>
      </c>
      <c r="AB199" s="235">
        <f t="shared" si="146"/>
        <v>0</v>
      </c>
      <c r="AC199" s="235">
        <f t="shared" si="146"/>
        <v>0</v>
      </c>
      <c r="AD199" s="235">
        <f t="shared" si="146"/>
        <v>0</v>
      </c>
      <c r="AE199" s="235">
        <f t="shared" si="146"/>
        <v>0</v>
      </c>
      <c r="AF199" s="235">
        <f t="shared" si="146"/>
        <v>0</v>
      </c>
      <c r="AG199" s="235">
        <f t="shared" si="146"/>
        <v>0</v>
      </c>
      <c r="AH199" s="235">
        <f t="shared" si="146"/>
        <v>0</v>
      </c>
      <c r="AI199" s="235">
        <f t="shared" si="146"/>
        <v>0</v>
      </c>
      <c r="AJ199" s="235">
        <f t="shared" si="146"/>
        <v>0</v>
      </c>
      <c r="AK199" s="235">
        <f t="shared" si="146"/>
        <v>0</v>
      </c>
      <c r="AL199" s="235">
        <f t="shared" si="146"/>
        <v>0</v>
      </c>
      <c r="AM199" s="235">
        <f t="shared" si="146"/>
        <v>0</v>
      </c>
      <c r="AN199" s="235">
        <f t="shared" si="146"/>
        <v>0</v>
      </c>
      <c r="AO199" s="235">
        <f t="shared" si="146"/>
        <v>0</v>
      </c>
      <c r="AP199" s="235">
        <f t="shared" si="146"/>
        <v>0</v>
      </c>
      <c r="AQ199" s="235">
        <f t="shared" si="146"/>
        <v>0</v>
      </c>
      <c r="AR199" s="235">
        <f t="shared" si="146"/>
        <v>0</v>
      </c>
      <c r="AS199" s="235">
        <f t="shared" si="146"/>
        <v>0</v>
      </c>
      <c r="AT199" s="235">
        <f t="shared" si="146"/>
        <v>0</v>
      </c>
      <c r="AU199" s="235">
        <f t="shared" si="146"/>
        <v>0</v>
      </c>
      <c r="AV199" s="235">
        <f t="shared" si="146"/>
        <v>0</v>
      </c>
      <c r="AW199" s="235">
        <f t="shared" si="146"/>
        <v>0</v>
      </c>
      <c r="AX199" s="235">
        <f t="shared" si="146"/>
        <v>0</v>
      </c>
      <c r="AY199" s="235">
        <f t="shared" si="146"/>
        <v>0</v>
      </c>
      <c r="AZ199" s="235">
        <f t="shared" si="146"/>
        <v>0</v>
      </c>
      <c r="BA199" s="235">
        <f t="shared" si="146"/>
        <v>0</v>
      </c>
      <c r="BB199" s="235">
        <f t="shared" si="146"/>
        <v>0</v>
      </c>
      <c r="BC199" s="235">
        <f t="shared" si="146"/>
        <v>0</v>
      </c>
      <c r="BD199" s="235">
        <f t="shared" si="146"/>
        <v>0</v>
      </c>
      <c r="BE199" s="235">
        <f t="shared" si="146"/>
        <v>0</v>
      </c>
      <c r="BF199" s="235">
        <f t="shared" si="146"/>
        <v>0</v>
      </c>
      <c r="BG199" s="235">
        <f t="shared" si="146"/>
        <v>0</v>
      </c>
      <c r="BH199" s="235">
        <f t="shared" si="146"/>
        <v>0</v>
      </c>
      <c r="BI199" s="235">
        <f t="shared" si="146"/>
        <v>0</v>
      </c>
      <c r="BJ199" s="235">
        <f t="shared" si="146"/>
        <v>0</v>
      </c>
      <c r="BK199" s="235">
        <f t="shared" si="146"/>
        <v>0</v>
      </c>
      <c r="BL199" s="235">
        <f t="shared" si="146"/>
        <v>0</v>
      </c>
      <c r="BM199" s="235">
        <f t="shared" si="146"/>
        <v>0</v>
      </c>
      <c r="BN199" s="235">
        <f t="shared" si="146"/>
        <v>0</v>
      </c>
      <c r="BO199" s="236">
        <f t="shared" si="36"/>
        <v>0</v>
      </c>
    </row>
    <row r="200" spans="3:67" x14ac:dyDescent="0.4">
      <c r="C200" s="103" t="str">
        <f t="shared" si="133"/>
        <v>&lt;Select&gt;</v>
      </c>
      <c r="D200" s="103" t="str">
        <f t="shared" si="133"/>
        <v>&lt;Select&gt;</v>
      </c>
      <c r="E200" s="103" t="str">
        <f t="shared" si="134"/>
        <v/>
      </c>
      <c r="F200" s="103" t="str">
        <f t="shared" si="134"/>
        <v>&lt;Select&gt;</v>
      </c>
      <c r="G200" s="235">
        <f t="shared" ref="G200" si="147">IFERROR(G136*INDEX($C$14:$BJ$15,MATCH($D200,$B$14:$B$15,0),MATCH(G$153,$C$13:$BJ$13,0)),
G136*INDEX($C$14:$BJ$14,MATCH(G$153,$C$13:$BJ$13,0)))</f>
        <v>0</v>
      </c>
      <c r="H200" s="235">
        <f t="shared" ref="H200:BN200" si="148">IFERROR(H136*INDEX($C$14:$BJ$15,MATCH($D200,$B$14:$B$15,0),MATCH(H$153,$C$13:$BJ$13,0)),
H136*INDEX($C$14:$BJ$14,MATCH(H$153,$C$13:$BJ$13,0)))</f>
        <v>0</v>
      </c>
      <c r="I200" s="235">
        <f t="shared" si="148"/>
        <v>0</v>
      </c>
      <c r="J200" s="235">
        <f t="shared" si="148"/>
        <v>0</v>
      </c>
      <c r="K200" s="235">
        <f t="shared" si="148"/>
        <v>0</v>
      </c>
      <c r="L200" s="235">
        <f t="shared" si="148"/>
        <v>0</v>
      </c>
      <c r="M200" s="235">
        <f t="shared" si="148"/>
        <v>0</v>
      </c>
      <c r="N200" s="235">
        <f t="shared" si="148"/>
        <v>0</v>
      </c>
      <c r="O200" s="235">
        <f t="shared" si="148"/>
        <v>0</v>
      </c>
      <c r="P200" s="235">
        <f t="shared" si="148"/>
        <v>0</v>
      </c>
      <c r="Q200" s="235">
        <f t="shared" si="148"/>
        <v>0</v>
      </c>
      <c r="R200" s="235">
        <f t="shared" si="148"/>
        <v>0</v>
      </c>
      <c r="S200" s="235">
        <f t="shared" si="148"/>
        <v>0</v>
      </c>
      <c r="T200" s="235">
        <f t="shared" si="148"/>
        <v>0</v>
      </c>
      <c r="U200" s="235">
        <f t="shared" si="148"/>
        <v>0</v>
      </c>
      <c r="V200" s="235">
        <f t="shared" si="148"/>
        <v>0</v>
      </c>
      <c r="W200" s="235">
        <f t="shared" si="148"/>
        <v>0</v>
      </c>
      <c r="X200" s="235">
        <f t="shared" si="148"/>
        <v>0</v>
      </c>
      <c r="Y200" s="235">
        <f t="shared" si="148"/>
        <v>0</v>
      </c>
      <c r="Z200" s="235">
        <f t="shared" si="148"/>
        <v>0</v>
      </c>
      <c r="AA200" s="235">
        <f t="shared" si="148"/>
        <v>0</v>
      </c>
      <c r="AB200" s="235">
        <f t="shared" si="148"/>
        <v>0</v>
      </c>
      <c r="AC200" s="235">
        <f t="shared" si="148"/>
        <v>0</v>
      </c>
      <c r="AD200" s="235">
        <f t="shared" si="148"/>
        <v>0</v>
      </c>
      <c r="AE200" s="235">
        <f t="shared" si="148"/>
        <v>0</v>
      </c>
      <c r="AF200" s="235">
        <f t="shared" si="148"/>
        <v>0</v>
      </c>
      <c r="AG200" s="235">
        <f t="shared" si="148"/>
        <v>0</v>
      </c>
      <c r="AH200" s="235">
        <f t="shared" si="148"/>
        <v>0</v>
      </c>
      <c r="AI200" s="235">
        <f t="shared" si="148"/>
        <v>0</v>
      </c>
      <c r="AJ200" s="235">
        <f t="shared" si="148"/>
        <v>0</v>
      </c>
      <c r="AK200" s="235">
        <f t="shared" si="148"/>
        <v>0</v>
      </c>
      <c r="AL200" s="235">
        <f t="shared" si="148"/>
        <v>0</v>
      </c>
      <c r="AM200" s="235">
        <f t="shared" si="148"/>
        <v>0</v>
      </c>
      <c r="AN200" s="235">
        <f t="shared" si="148"/>
        <v>0</v>
      </c>
      <c r="AO200" s="235">
        <f t="shared" si="148"/>
        <v>0</v>
      </c>
      <c r="AP200" s="235">
        <f t="shared" si="148"/>
        <v>0</v>
      </c>
      <c r="AQ200" s="235">
        <f t="shared" si="148"/>
        <v>0</v>
      </c>
      <c r="AR200" s="235">
        <f t="shared" si="148"/>
        <v>0</v>
      </c>
      <c r="AS200" s="235">
        <f t="shared" si="148"/>
        <v>0</v>
      </c>
      <c r="AT200" s="235">
        <f t="shared" si="148"/>
        <v>0</v>
      </c>
      <c r="AU200" s="235">
        <f t="shared" si="148"/>
        <v>0</v>
      </c>
      <c r="AV200" s="235">
        <f t="shared" si="148"/>
        <v>0</v>
      </c>
      <c r="AW200" s="235">
        <f t="shared" si="148"/>
        <v>0</v>
      </c>
      <c r="AX200" s="235">
        <f t="shared" si="148"/>
        <v>0</v>
      </c>
      <c r="AY200" s="235">
        <f t="shared" si="148"/>
        <v>0</v>
      </c>
      <c r="AZ200" s="235">
        <f t="shared" si="148"/>
        <v>0</v>
      </c>
      <c r="BA200" s="235">
        <f t="shared" si="148"/>
        <v>0</v>
      </c>
      <c r="BB200" s="235">
        <f t="shared" si="148"/>
        <v>0</v>
      </c>
      <c r="BC200" s="235">
        <f t="shared" si="148"/>
        <v>0</v>
      </c>
      <c r="BD200" s="235">
        <f t="shared" si="148"/>
        <v>0</v>
      </c>
      <c r="BE200" s="235">
        <f t="shared" si="148"/>
        <v>0</v>
      </c>
      <c r="BF200" s="235">
        <f t="shared" si="148"/>
        <v>0</v>
      </c>
      <c r="BG200" s="235">
        <f t="shared" si="148"/>
        <v>0</v>
      </c>
      <c r="BH200" s="235">
        <f t="shared" si="148"/>
        <v>0</v>
      </c>
      <c r="BI200" s="235">
        <f t="shared" si="148"/>
        <v>0</v>
      </c>
      <c r="BJ200" s="235">
        <f t="shared" si="148"/>
        <v>0</v>
      </c>
      <c r="BK200" s="235">
        <f t="shared" si="148"/>
        <v>0</v>
      </c>
      <c r="BL200" s="235">
        <f t="shared" si="148"/>
        <v>0</v>
      </c>
      <c r="BM200" s="235">
        <f t="shared" si="148"/>
        <v>0</v>
      </c>
      <c r="BN200" s="235">
        <f t="shared" si="148"/>
        <v>0</v>
      </c>
      <c r="BO200" s="236">
        <f t="shared" si="36"/>
        <v>0</v>
      </c>
    </row>
    <row r="201" spans="3:67" x14ac:dyDescent="0.4">
      <c r="C201" s="103" t="str">
        <f t="shared" si="133"/>
        <v>&lt;Select&gt;</v>
      </c>
      <c r="D201" s="103" t="str">
        <f t="shared" si="133"/>
        <v>&lt;Select&gt;</v>
      </c>
      <c r="E201" s="103" t="str">
        <f t="shared" si="134"/>
        <v/>
      </c>
      <c r="F201" s="103" t="str">
        <f t="shared" si="134"/>
        <v>&lt;Select&gt;</v>
      </c>
      <c r="G201" s="235">
        <f t="shared" ref="G201" si="149">IFERROR(G137*INDEX($C$14:$BJ$15,MATCH($D201,$B$14:$B$15,0),MATCH(G$153,$C$13:$BJ$13,0)),
G137*INDEX($C$14:$BJ$14,MATCH(G$153,$C$13:$BJ$13,0)))</f>
        <v>0</v>
      </c>
      <c r="H201" s="235">
        <f t="shared" ref="H201:BN201" si="150">IFERROR(H137*INDEX($C$14:$BJ$15,MATCH($D201,$B$14:$B$15,0),MATCH(H$153,$C$13:$BJ$13,0)),
H137*INDEX($C$14:$BJ$14,MATCH(H$153,$C$13:$BJ$13,0)))</f>
        <v>0</v>
      </c>
      <c r="I201" s="235">
        <f t="shared" si="150"/>
        <v>0</v>
      </c>
      <c r="J201" s="235">
        <f t="shared" si="150"/>
        <v>0</v>
      </c>
      <c r="K201" s="235">
        <f t="shared" si="150"/>
        <v>0</v>
      </c>
      <c r="L201" s="235">
        <f t="shared" si="150"/>
        <v>0</v>
      </c>
      <c r="M201" s="235">
        <f t="shared" si="150"/>
        <v>0</v>
      </c>
      <c r="N201" s="235">
        <f t="shared" si="150"/>
        <v>0</v>
      </c>
      <c r="O201" s="235">
        <f t="shared" si="150"/>
        <v>0</v>
      </c>
      <c r="P201" s="235">
        <f t="shared" si="150"/>
        <v>0</v>
      </c>
      <c r="Q201" s="235">
        <f t="shared" si="150"/>
        <v>0</v>
      </c>
      <c r="R201" s="235">
        <f t="shared" si="150"/>
        <v>0</v>
      </c>
      <c r="S201" s="235">
        <f t="shared" si="150"/>
        <v>0</v>
      </c>
      <c r="T201" s="235">
        <f t="shared" si="150"/>
        <v>0</v>
      </c>
      <c r="U201" s="235">
        <f t="shared" si="150"/>
        <v>0</v>
      </c>
      <c r="V201" s="235">
        <f t="shared" si="150"/>
        <v>0</v>
      </c>
      <c r="W201" s="235">
        <f t="shared" si="150"/>
        <v>0</v>
      </c>
      <c r="X201" s="235">
        <f t="shared" si="150"/>
        <v>0</v>
      </c>
      <c r="Y201" s="235">
        <f t="shared" si="150"/>
        <v>0</v>
      </c>
      <c r="Z201" s="235">
        <f t="shared" si="150"/>
        <v>0</v>
      </c>
      <c r="AA201" s="235">
        <f t="shared" si="150"/>
        <v>0</v>
      </c>
      <c r="AB201" s="235">
        <f t="shared" si="150"/>
        <v>0</v>
      </c>
      <c r="AC201" s="235">
        <f t="shared" si="150"/>
        <v>0</v>
      </c>
      <c r="AD201" s="235">
        <f t="shared" si="150"/>
        <v>0</v>
      </c>
      <c r="AE201" s="235">
        <f t="shared" si="150"/>
        <v>0</v>
      </c>
      <c r="AF201" s="235">
        <f t="shared" si="150"/>
        <v>0</v>
      </c>
      <c r="AG201" s="235">
        <f t="shared" si="150"/>
        <v>0</v>
      </c>
      <c r="AH201" s="235">
        <f t="shared" si="150"/>
        <v>0</v>
      </c>
      <c r="AI201" s="235">
        <f t="shared" si="150"/>
        <v>0</v>
      </c>
      <c r="AJ201" s="235">
        <f t="shared" si="150"/>
        <v>0</v>
      </c>
      <c r="AK201" s="235">
        <f t="shared" si="150"/>
        <v>0</v>
      </c>
      <c r="AL201" s="235">
        <f t="shared" si="150"/>
        <v>0</v>
      </c>
      <c r="AM201" s="235">
        <f t="shared" si="150"/>
        <v>0</v>
      </c>
      <c r="AN201" s="235">
        <f t="shared" si="150"/>
        <v>0</v>
      </c>
      <c r="AO201" s="235">
        <f t="shared" si="150"/>
        <v>0</v>
      </c>
      <c r="AP201" s="235">
        <f t="shared" si="150"/>
        <v>0</v>
      </c>
      <c r="AQ201" s="235">
        <f t="shared" si="150"/>
        <v>0</v>
      </c>
      <c r="AR201" s="235">
        <f t="shared" si="150"/>
        <v>0</v>
      </c>
      <c r="AS201" s="235">
        <f t="shared" si="150"/>
        <v>0</v>
      </c>
      <c r="AT201" s="235">
        <f t="shared" si="150"/>
        <v>0</v>
      </c>
      <c r="AU201" s="235">
        <f t="shared" si="150"/>
        <v>0</v>
      </c>
      <c r="AV201" s="235">
        <f t="shared" si="150"/>
        <v>0</v>
      </c>
      <c r="AW201" s="235">
        <f t="shared" si="150"/>
        <v>0</v>
      </c>
      <c r="AX201" s="235">
        <f t="shared" si="150"/>
        <v>0</v>
      </c>
      <c r="AY201" s="235">
        <f t="shared" si="150"/>
        <v>0</v>
      </c>
      <c r="AZ201" s="235">
        <f t="shared" si="150"/>
        <v>0</v>
      </c>
      <c r="BA201" s="235">
        <f t="shared" si="150"/>
        <v>0</v>
      </c>
      <c r="BB201" s="235">
        <f t="shared" si="150"/>
        <v>0</v>
      </c>
      <c r="BC201" s="235">
        <f t="shared" si="150"/>
        <v>0</v>
      </c>
      <c r="BD201" s="235">
        <f t="shared" si="150"/>
        <v>0</v>
      </c>
      <c r="BE201" s="235">
        <f t="shared" si="150"/>
        <v>0</v>
      </c>
      <c r="BF201" s="235">
        <f t="shared" si="150"/>
        <v>0</v>
      </c>
      <c r="BG201" s="235">
        <f t="shared" si="150"/>
        <v>0</v>
      </c>
      <c r="BH201" s="235">
        <f t="shared" si="150"/>
        <v>0</v>
      </c>
      <c r="BI201" s="235">
        <f t="shared" si="150"/>
        <v>0</v>
      </c>
      <c r="BJ201" s="235">
        <f t="shared" si="150"/>
        <v>0</v>
      </c>
      <c r="BK201" s="235">
        <f t="shared" si="150"/>
        <v>0</v>
      </c>
      <c r="BL201" s="235">
        <f t="shared" si="150"/>
        <v>0</v>
      </c>
      <c r="BM201" s="235">
        <f t="shared" si="150"/>
        <v>0</v>
      </c>
      <c r="BN201" s="235">
        <f t="shared" si="150"/>
        <v>0</v>
      </c>
      <c r="BO201" s="236">
        <f t="shared" si="36"/>
        <v>0</v>
      </c>
    </row>
    <row r="202" spans="3:67" x14ac:dyDescent="0.4">
      <c r="C202" s="103" t="str">
        <f t="shared" si="133"/>
        <v>&lt;Select&gt;</v>
      </c>
      <c r="D202" s="103" t="str">
        <f t="shared" si="133"/>
        <v>&lt;Select&gt;</v>
      </c>
      <c r="E202" s="103" t="str">
        <f t="shared" si="134"/>
        <v/>
      </c>
      <c r="F202" s="103" t="str">
        <f t="shared" si="134"/>
        <v>&lt;Select&gt;</v>
      </c>
      <c r="G202" s="235">
        <f t="shared" ref="G202" si="151">IFERROR(G138*INDEX($C$14:$BJ$15,MATCH($D202,$B$14:$B$15,0),MATCH(G$153,$C$13:$BJ$13,0)),
G138*INDEX($C$14:$BJ$14,MATCH(G$153,$C$13:$BJ$13,0)))</f>
        <v>0</v>
      </c>
      <c r="H202" s="235">
        <f t="shared" ref="H202:BN202" si="152">IFERROR(H138*INDEX($C$14:$BJ$15,MATCH($D202,$B$14:$B$15,0),MATCH(H$153,$C$13:$BJ$13,0)),
H138*INDEX($C$14:$BJ$14,MATCH(H$153,$C$13:$BJ$13,0)))</f>
        <v>0</v>
      </c>
      <c r="I202" s="235">
        <f t="shared" si="152"/>
        <v>0</v>
      </c>
      <c r="J202" s="235">
        <f t="shared" si="152"/>
        <v>0</v>
      </c>
      <c r="K202" s="235">
        <f t="shared" si="152"/>
        <v>0</v>
      </c>
      <c r="L202" s="235">
        <f t="shared" si="152"/>
        <v>0</v>
      </c>
      <c r="M202" s="235">
        <f t="shared" si="152"/>
        <v>0</v>
      </c>
      <c r="N202" s="235">
        <f t="shared" si="152"/>
        <v>0</v>
      </c>
      <c r="O202" s="235">
        <f t="shared" si="152"/>
        <v>0</v>
      </c>
      <c r="P202" s="235">
        <f t="shared" si="152"/>
        <v>0</v>
      </c>
      <c r="Q202" s="235">
        <f t="shared" si="152"/>
        <v>0</v>
      </c>
      <c r="R202" s="235">
        <f t="shared" si="152"/>
        <v>0</v>
      </c>
      <c r="S202" s="235">
        <f t="shared" si="152"/>
        <v>0</v>
      </c>
      <c r="T202" s="235">
        <f t="shared" si="152"/>
        <v>0</v>
      </c>
      <c r="U202" s="235">
        <f t="shared" si="152"/>
        <v>0</v>
      </c>
      <c r="V202" s="235">
        <f t="shared" si="152"/>
        <v>0</v>
      </c>
      <c r="W202" s="235">
        <f t="shared" si="152"/>
        <v>0</v>
      </c>
      <c r="X202" s="235">
        <f t="shared" si="152"/>
        <v>0</v>
      </c>
      <c r="Y202" s="235">
        <f t="shared" si="152"/>
        <v>0</v>
      </c>
      <c r="Z202" s="235">
        <f t="shared" si="152"/>
        <v>0</v>
      </c>
      <c r="AA202" s="235">
        <f t="shared" si="152"/>
        <v>0</v>
      </c>
      <c r="AB202" s="235">
        <f t="shared" si="152"/>
        <v>0</v>
      </c>
      <c r="AC202" s="235">
        <f t="shared" si="152"/>
        <v>0</v>
      </c>
      <c r="AD202" s="235">
        <f t="shared" si="152"/>
        <v>0</v>
      </c>
      <c r="AE202" s="235">
        <f t="shared" si="152"/>
        <v>0</v>
      </c>
      <c r="AF202" s="235">
        <f t="shared" si="152"/>
        <v>0</v>
      </c>
      <c r="AG202" s="235">
        <f t="shared" si="152"/>
        <v>0</v>
      </c>
      <c r="AH202" s="235">
        <f t="shared" si="152"/>
        <v>0</v>
      </c>
      <c r="AI202" s="235">
        <f t="shared" si="152"/>
        <v>0</v>
      </c>
      <c r="AJ202" s="235">
        <f t="shared" si="152"/>
        <v>0</v>
      </c>
      <c r="AK202" s="235">
        <f t="shared" si="152"/>
        <v>0</v>
      </c>
      <c r="AL202" s="235">
        <f t="shared" si="152"/>
        <v>0</v>
      </c>
      <c r="AM202" s="235">
        <f t="shared" si="152"/>
        <v>0</v>
      </c>
      <c r="AN202" s="235">
        <f t="shared" si="152"/>
        <v>0</v>
      </c>
      <c r="AO202" s="235">
        <f t="shared" si="152"/>
        <v>0</v>
      </c>
      <c r="AP202" s="235">
        <f t="shared" si="152"/>
        <v>0</v>
      </c>
      <c r="AQ202" s="235">
        <f t="shared" si="152"/>
        <v>0</v>
      </c>
      <c r="AR202" s="235">
        <f t="shared" si="152"/>
        <v>0</v>
      </c>
      <c r="AS202" s="235">
        <f t="shared" si="152"/>
        <v>0</v>
      </c>
      <c r="AT202" s="235">
        <f t="shared" si="152"/>
        <v>0</v>
      </c>
      <c r="AU202" s="235">
        <f t="shared" si="152"/>
        <v>0</v>
      </c>
      <c r="AV202" s="235">
        <f t="shared" si="152"/>
        <v>0</v>
      </c>
      <c r="AW202" s="235">
        <f t="shared" si="152"/>
        <v>0</v>
      </c>
      <c r="AX202" s="235">
        <f t="shared" si="152"/>
        <v>0</v>
      </c>
      <c r="AY202" s="235">
        <f t="shared" si="152"/>
        <v>0</v>
      </c>
      <c r="AZ202" s="235">
        <f t="shared" si="152"/>
        <v>0</v>
      </c>
      <c r="BA202" s="235">
        <f t="shared" si="152"/>
        <v>0</v>
      </c>
      <c r="BB202" s="235">
        <f t="shared" si="152"/>
        <v>0</v>
      </c>
      <c r="BC202" s="235">
        <f t="shared" si="152"/>
        <v>0</v>
      </c>
      <c r="BD202" s="235">
        <f t="shared" si="152"/>
        <v>0</v>
      </c>
      <c r="BE202" s="235">
        <f t="shared" si="152"/>
        <v>0</v>
      </c>
      <c r="BF202" s="235">
        <f t="shared" si="152"/>
        <v>0</v>
      </c>
      <c r="BG202" s="235">
        <f t="shared" si="152"/>
        <v>0</v>
      </c>
      <c r="BH202" s="235">
        <f t="shared" si="152"/>
        <v>0</v>
      </c>
      <c r="BI202" s="235">
        <f t="shared" si="152"/>
        <v>0</v>
      </c>
      <c r="BJ202" s="235">
        <f t="shared" si="152"/>
        <v>0</v>
      </c>
      <c r="BK202" s="235">
        <f t="shared" si="152"/>
        <v>0</v>
      </c>
      <c r="BL202" s="235">
        <f t="shared" si="152"/>
        <v>0</v>
      </c>
      <c r="BM202" s="235">
        <f t="shared" si="152"/>
        <v>0</v>
      </c>
      <c r="BN202" s="235">
        <f t="shared" si="152"/>
        <v>0</v>
      </c>
      <c r="BO202" s="236">
        <f t="shared" si="36"/>
        <v>0</v>
      </c>
    </row>
    <row r="203" spans="3:67" x14ac:dyDescent="0.4">
      <c r="C203" s="103" t="str">
        <f t="shared" si="133"/>
        <v>&lt;Select&gt;</v>
      </c>
      <c r="D203" s="103" t="str">
        <f t="shared" si="133"/>
        <v>&lt;Select&gt;</v>
      </c>
      <c r="E203" s="103" t="str">
        <f t="shared" si="134"/>
        <v/>
      </c>
      <c r="F203" s="103" t="str">
        <f t="shared" si="134"/>
        <v>&lt;Select&gt;</v>
      </c>
      <c r="G203" s="235">
        <f t="shared" ref="G203" si="153">IFERROR(G139*INDEX($C$14:$BJ$15,MATCH($D203,$B$14:$B$15,0),MATCH(G$153,$C$13:$BJ$13,0)),
G139*INDEX($C$14:$BJ$14,MATCH(G$153,$C$13:$BJ$13,0)))</f>
        <v>0</v>
      </c>
      <c r="H203" s="235">
        <f t="shared" ref="H203:BN203" si="154">IFERROR(H139*INDEX($C$14:$BJ$15,MATCH($D203,$B$14:$B$15,0),MATCH(H$153,$C$13:$BJ$13,0)),
H139*INDEX($C$14:$BJ$14,MATCH(H$153,$C$13:$BJ$13,0)))</f>
        <v>0</v>
      </c>
      <c r="I203" s="235">
        <f t="shared" si="154"/>
        <v>0</v>
      </c>
      <c r="J203" s="235">
        <f t="shared" si="154"/>
        <v>0</v>
      </c>
      <c r="K203" s="235">
        <f t="shared" si="154"/>
        <v>0</v>
      </c>
      <c r="L203" s="235">
        <f t="shared" si="154"/>
        <v>0</v>
      </c>
      <c r="M203" s="235">
        <f t="shared" si="154"/>
        <v>0</v>
      </c>
      <c r="N203" s="235">
        <f t="shared" si="154"/>
        <v>0</v>
      </c>
      <c r="O203" s="235">
        <f t="shared" si="154"/>
        <v>0</v>
      </c>
      <c r="P203" s="235">
        <f t="shared" si="154"/>
        <v>0</v>
      </c>
      <c r="Q203" s="235">
        <f t="shared" si="154"/>
        <v>0</v>
      </c>
      <c r="R203" s="235">
        <f t="shared" si="154"/>
        <v>0</v>
      </c>
      <c r="S203" s="235">
        <f t="shared" si="154"/>
        <v>0</v>
      </c>
      <c r="T203" s="235">
        <f t="shared" si="154"/>
        <v>0</v>
      </c>
      <c r="U203" s="235">
        <f t="shared" si="154"/>
        <v>0</v>
      </c>
      <c r="V203" s="235">
        <f t="shared" si="154"/>
        <v>0</v>
      </c>
      <c r="W203" s="235">
        <f t="shared" si="154"/>
        <v>0</v>
      </c>
      <c r="X203" s="235">
        <f t="shared" si="154"/>
        <v>0</v>
      </c>
      <c r="Y203" s="235">
        <f t="shared" si="154"/>
        <v>0</v>
      </c>
      <c r="Z203" s="235">
        <f t="shared" si="154"/>
        <v>0</v>
      </c>
      <c r="AA203" s="235">
        <f t="shared" si="154"/>
        <v>0</v>
      </c>
      <c r="AB203" s="235">
        <f t="shared" si="154"/>
        <v>0</v>
      </c>
      <c r="AC203" s="235">
        <f t="shared" si="154"/>
        <v>0</v>
      </c>
      <c r="AD203" s="235">
        <f t="shared" si="154"/>
        <v>0</v>
      </c>
      <c r="AE203" s="235">
        <f t="shared" si="154"/>
        <v>0</v>
      </c>
      <c r="AF203" s="235">
        <f t="shared" si="154"/>
        <v>0</v>
      </c>
      <c r="AG203" s="235">
        <f t="shared" si="154"/>
        <v>0</v>
      </c>
      <c r="AH203" s="235">
        <f t="shared" si="154"/>
        <v>0</v>
      </c>
      <c r="AI203" s="235">
        <f t="shared" si="154"/>
        <v>0</v>
      </c>
      <c r="AJ203" s="235">
        <f t="shared" si="154"/>
        <v>0</v>
      </c>
      <c r="AK203" s="235">
        <f t="shared" si="154"/>
        <v>0</v>
      </c>
      <c r="AL203" s="235">
        <f t="shared" si="154"/>
        <v>0</v>
      </c>
      <c r="AM203" s="235">
        <f t="shared" si="154"/>
        <v>0</v>
      </c>
      <c r="AN203" s="235">
        <f t="shared" si="154"/>
        <v>0</v>
      </c>
      <c r="AO203" s="235">
        <f t="shared" si="154"/>
        <v>0</v>
      </c>
      <c r="AP203" s="235">
        <f t="shared" si="154"/>
        <v>0</v>
      </c>
      <c r="AQ203" s="235">
        <f t="shared" si="154"/>
        <v>0</v>
      </c>
      <c r="AR203" s="235">
        <f t="shared" si="154"/>
        <v>0</v>
      </c>
      <c r="AS203" s="235">
        <f t="shared" si="154"/>
        <v>0</v>
      </c>
      <c r="AT203" s="235">
        <f t="shared" si="154"/>
        <v>0</v>
      </c>
      <c r="AU203" s="235">
        <f t="shared" si="154"/>
        <v>0</v>
      </c>
      <c r="AV203" s="235">
        <f t="shared" si="154"/>
        <v>0</v>
      </c>
      <c r="AW203" s="235">
        <f t="shared" si="154"/>
        <v>0</v>
      </c>
      <c r="AX203" s="235">
        <f t="shared" si="154"/>
        <v>0</v>
      </c>
      <c r="AY203" s="235">
        <f t="shared" si="154"/>
        <v>0</v>
      </c>
      <c r="AZ203" s="235">
        <f t="shared" si="154"/>
        <v>0</v>
      </c>
      <c r="BA203" s="235">
        <f t="shared" si="154"/>
        <v>0</v>
      </c>
      <c r="BB203" s="235">
        <f t="shared" si="154"/>
        <v>0</v>
      </c>
      <c r="BC203" s="235">
        <f t="shared" si="154"/>
        <v>0</v>
      </c>
      <c r="BD203" s="235">
        <f t="shared" si="154"/>
        <v>0</v>
      </c>
      <c r="BE203" s="235">
        <f t="shared" si="154"/>
        <v>0</v>
      </c>
      <c r="BF203" s="235">
        <f t="shared" si="154"/>
        <v>0</v>
      </c>
      <c r="BG203" s="235">
        <f t="shared" si="154"/>
        <v>0</v>
      </c>
      <c r="BH203" s="235">
        <f t="shared" si="154"/>
        <v>0</v>
      </c>
      <c r="BI203" s="235">
        <f t="shared" si="154"/>
        <v>0</v>
      </c>
      <c r="BJ203" s="235">
        <f t="shared" si="154"/>
        <v>0</v>
      </c>
      <c r="BK203" s="235">
        <f t="shared" si="154"/>
        <v>0</v>
      </c>
      <c r="BL203" s="235">
        <f t="shared" si="154"/>
        <v>0</v>
      </c>
      <c r="BM203" s="235">
        <f t="shared" si="154"/>
        <v>0</v>
      </c>
      <c r="BN203" s="235">
        <f t="shared" si="154"/>
        <v>0</v>
      </c>
      <c r="BO203" s="236">
        <f t="shared" si="36"/>
        <v>0</v>
      </c>
    </row>
    <row r="204" spans="3:67" x14ac:dyDescent="0.4">
      <c r="C204" s="103" t="str">
        <f t="shared" si="133"/>
        <v>&lt;Select&gt;</v>
      </c>
      <c r="D204" s="103" t="str">
        <f t="shared" si="133"/>
        <v>&lt;Select&gt;</v>
      </c>
      <c r="E204" s="103" t="str">
        <f t="shared" si="134"/>
        <v/>
      </c>
      <c r="F204" s="103" t="str">
        <f t="shared" si="134"/>
        <v>&lt;Select&gt;</v>
      </c>
      <c r="G204" s="235">
        <f t="shared" ref="G204" si="155">IFERROR(G140*INDEX($C$14:$BJ$15,MATCH($D204,$B$14:$B$15,0),MATCH(G$153,$C$13:$BJ$13,0)),
G140*INDEX($C$14:$BJ$14,MATCH(G$153,$C$13:$BJ$13,0)))</f>
        <v>0</v>
      </c>
      <c r="H204" s="235">
        <f t="shared" ref="H204:BN204" si="156">IFERROR(H140*INDEX($C$14:$BJ$15,MATCH($D204,$B$14:$B$15,0),MATCH(H$153,$C$13:$BJ$13,0)),
H140*INDEX($C$14:$BJ$14,MATCH(H$153,$C$13:$BJ$13,0)))</f>
        <v>0</v>
      </c>
      <c r="I204" s="235">
        <f t="shared" si="156"/>
        <v>0</v>
      </c>
      <c r="J204" s="235">
        <f t="shared" si="156"/>
        <v>0</v>
      </c>
      <c r="K204" s="235">
        <f t="shared" si="156"/>
        <v>0</v>
      </c>
      <c r="L204" s="235">
        <f t="shared" si="156"/>
        <v>0</v>
      </c>
      <c r="M204" s="235">
        <f t="shared" si="156"/>
        <v>0</v>
      </c>
      <c r="N204" s="235">
        <f t="shared" si="156"/>
        <v>0</v>
      </c>
      <c r="O204" s="235">
        <f t="shared" si="156"/>
        <v>0</v>
      </c>
      <c r="P204" s="235">
        <f t="shared" si="156"/>
        <v>0</v>
      </c>
      <c r="Q204" s="235">
        <f t="shared" si="156"/>
        <v>0</v>
      </c>
      <c r="R204" s="235">
        <f t="shared" si="156"/>
        <v>0</v>
      </c>
      <c r="S204" s="235">
        <f t="shared" si="156"/>
        <v>0</v>
      </c>
      <c r="T204" s="235">
        <f t="shared" si="156"/>
        <v>0</v>
      </c>
      <c r="U204" s="235">
        <f t="shared" si="156"/>
        <v>0</v>
      </c>
      <c r="V204" s="235">
        <f t="shared" si="156"/>
        <v>0</v>
      </c>
      <c r="W204" s="235">
        <f t="shared" si="156"/>
        <v>0</v>
      </c>
      <c r="X204" s="235">
        <f t="shared" si="156"/>
        <v>0</v>
      </c>
      <c r="Y204" s="235">
        <f t="shared" si="156"/>
        <v>0</v>
      </c>
      <c r="Z204" s="235">
        <f t="shared" si="156"/>
        <v>0</v>
      </c>
      <c r="AA204" s="235">
        <f t="shared" si="156"/>
        <v>0</v>
      </c>
      <c r="AB204" s="235">
        <f t="shared" si="156"/>
        <v>0</v>
      </c>
      <c r="AC204" s="235">
        <f t="shared" si="156"/>
        <v>0</v>
      </c>
      <c r="AD204" s="235">
        <f t="shared" si="156"/>
        <v>0</v>
      </c>
      <c r="AE204" s="235">
        <f t="shared" si="156"/>
        <v>0</v>
      </c>
      <c r="AF204" s="235">
        <f t="shared" si="156"/>
        <v>0</v>
      </c>
      <c r="AG204" s="235">
        <f t="shared" si="156"/>
        <v>0</v>
      </c>
      <c r="AH204" s="235">
        <f t="shared" si="156"/>
        <v>0</v>
      </c>
      <c r="AI204" s="235">
        <f t="shared" si="156"/>
        <v>0</v>
      </c>
      <c r="AJ204" s="235">
        <f t="shared" si="156"/>
        <v>0</v>
      </c>
      <c r="AK204" s="235">
        <f t="shared" si="156"/>
        <v>0</v>
      </c>
      <c r="AL204" s="235">
        <f t="shared" si="156"/>
        <v>0</v>
      </c>
      <c r="AM204" s="235">
        <f t="shared" si="156"/>
        <v>0</v>
      </c>
      <c r="AN204" s="235">
        <f t="shared" si="156"/>
        <v>0</v>
      </c>
      <c r="AO204" s="235">
        <f t="shared" si="156"/>
        <v>0</v>
      </c>
      <c r="AP204" s="235">
        <f t="shared" si="156"/>
        <v>0</v>
      </c>
      <c r="AQ204" s="235">
        <f t="shared" si="156"/>
        <v>0</v>
      </c>
      <c r="AR204" s="235">
        <f t="shared" si="156"/>
        <v>0</v>
      </c>
      <c r="AS204" s="235">
        <f t="shared" si="156"/>
        <v>0</v>
      </c>
      <c r="AT204" s="235">
        <f t="shared" si="156"/>
        <v>0</v>
      </c>
      <c r="AU204" s="235">
        <f t="shared" si="156"/>
        <v>0</v>
      </c>
      <c r="AV204" s="235">
        <f t="shared" si="156"/>
        <v>0</v>
      </c>
      <c r="AW204" s="235">
        <f t="shared" si="156"/>
        <v>0</v>
      </c>
      <c r="AX204" s="235">
        <f t="shared" si="156"/>
        <v>0</v>
      </c>
      <c r="AY204" s="235">
        <f t="shared" si="156"/>
        <v>0</v>
      </c>
      <c r="AZ204" s="235">
        <f t="shared" si="156"/>
        <v>0</v>
      </c>
      <c r="BA204" s="235">
        <f t="shared" si="156"/>
        <v>0</v>
      </c>
      <c r="BB204" s="235">
        <f t="shared" si="156"/>
        <v>0</v>
      </c>
      <c r="BC204" s="235">
        <f t="shared" si="156"/>
        <v>0</v>
      </c>
      <c r="BD204" s="235">
        <f t="shared" si="156"/>
        <v>0</v>
      </c>
      <c r="BE204" s="235">
        <f t="shared" si="156"/>
        <v>0</v>
      </c>
      <c r="BF204" s="235">
        <f t="shared" si="156"/>
        <v>0</v>
      </c>
      <c r="BG204" s="235">
        <f t="shared" si="156"/>
        <v>0</v>
      </c>
      <c r="BH204" s="235">
        <f t="shared" si="156"/>
        <v>0</v>
      </c>
      <c r="BI204" s="235">
        <f t="shared" si="156"/>
        <v>0</v>
      </c>
      <c r="BJ204" s="235">
        <f t="shared" si="156"/>
        <v>0</v>
      </c>
      <c r="BK204" s="235">
        <f t="shared" si="156"/>
        <v>0</v>
      </c>
      <c r="BL204" s="235">
        <f t="shared" si="156"/>
        <v>0</v>
      </c>
      <c r="BM204" s="235">
        <f t="shared" si="156"/>
        <v>0</v>
      </c>
      <c r="BN204" s="235">
        <f t="shared" si="156"/>
        <v>0</v>
      </c>
      <c r="BO204" s="236">
        <f t="shared" si="36"/>
        <v>0</v>
      </c>
    </row>
    <row r="205" spans="3:67" x14ac:dyDescent="0.4">
      <c r="C205" s="103" t="str">
        <f t="shared" si="133"/>
        <v>&lt;Select&gt;</v>
      </c>
      <c r="D205" s="103" t="str">
        <f t="shared" si="133"/>
        <v>&lt;Select&gt;</v>
      </c>
      <c r="E205" s="103" t="str">
        <f t="shared" si="134"/>
        <v/>
      </c>
      <c r="F205" s="103" t="str">
        <f t="shared" si="134"/>
        <v>&lt;Select&gt;</v>
      </c>
      <c r="G205" s="235">
        <f t="shared" ref="G205" si="157">IFERROR(G141*INDEX($C$14:$BJ$15,MATCH($D205,$B$14:$B$15,0),MATCH(G$153,$C$13:$BJ$13,0)),
G141*INDEX($C$14:$BJ$14,MATCH(G$153,$C$13:$BJ$13,0)))</f>
        <v>0</v>
      </c>
      <c r="H205" s="235">
        <f t="shared" ref="H205:BN205" si="158">IFERROR(H141*INDEX($C$14:$BJ$15,MATCH($D205,$B$14:$B$15,0),MATCH(H$153,$C$13:$BJ$13,0)),
H141*INDEX($C$14:$BJ$14,MATCH(H$153,$C$13:$BJ$13,0)))</f>
        <v>0</v>
      </c>
      <c r="I205" s="235">
        <f t="shared" si="158"/>
        <v>0</v>
      </c>
      <c r="J205" s="235">
        <f t="shared" si="158"/>
        <v>0</v>
      </c>
      <c r="K205" s="235">
        <f t="shared" si="158"/>
        <v>0</v>
      </c>
      <c r="L205" s="235">
        <f t="shared" si="158"/>
        <v>0</v>
      </c>
      <c r="M205" s="235">
        <f t="shared" si="158"/>
        <v>0</v>
      </c>
      <c r="N205" s="235">
        <f t="shared" si="158"/>
        <v>0</v>
      </c>
      <c r="O205" s="235">
        <f t="shared" si="158"/>
        <v>0</v>
      </c>
      <c r="P205" s="235">
        <f t="shared" si="158"/>
        <v>0</v>
      </c>
      <c r="Q205" s="235">
        <f t="shared" si="158"/>
        <v>0</v>
      </c>
      <c r="R205" s="235">
        <f t="shared" si="158"/>
        <v>0</v>
      </c>
      <c r="S205" s="235">
        <f t="shared" si="158"/>
        <v>0</v>
      </c>
      <c r="T205" s="235">
        <f t="shared" si="158"/>
        <v>0</v>
      </c>
      <c r="U205" s="235">
        <f t="shared" si="158"/>
        <v>0</v>
      </c>
      <c r="V205" s="235">
        <f t="shared" si="158"/>
        <v>0</v>
      </c>
      <c r="W205" s="235">
        <f t="shared" si="158"/>
        <v>0</v>
      </c>
      <c r="X205" s="235">
        <f t="shared" si="158"/>
        <v>0</v>
      </c>
      <c r="Y205" s="235">
        <f t="shared" si="158"/>
        <v>0</v>
      </c>
      <c r="Z205" s="235">
        <f t="shared" si="158"/>
        <v>0</v>
      </c>
      <c r="AA205" s="235">
        <f t="shared" si="158"/>
        <v>0</v>
      </c>
      <c r="AB205" s="235">
        <f t="shared" si="158"/>
        <v>0</v>
      </c>
      <c r="AC205" s="235">
        <f t="shared" si="158"/>
        <v>0</v>
      </c>
      <c r="AD205" s="235">
        <f t="shared" si="158"/>
        <v>0</v>
      </c>
      <c r="AE205" s="235">
        <f t="shared" si="158"/>
        <v>0</v>
      </c>
      <c r="AF205" s="235">
        <f t="shared" si="158"/>
        <v>0</v>
      </c>
      <c r="AG205" s="235">
        <f t="shared" si="158"/>
        <v>0</v>
      </c>
      <c r="AH205" s="235">
        <f t="shared" si="158"/>
        <v>0</v>
      </c>
      <c r="AI205" s="235">
        <f t="shared" si="158"/>
        <v>0</v>
      </c>
      <c r="AJ205" s="235">
        <f t="shared" si="158"/>
        <v>0</v>
      </c>
      <c r="AK205" s="235">
        <f t="shared" si="158"/>
        <v>0</v>
      </c>
      <c r="AL205" s="235">
        <f t="shared" si="158"/>
        <v>0</v>
      </c>
      <c r="AM205" s="235">
        <f t="shared" si="158"/>
        <v>0</v>
      </c>
      <c r="AN205" s="235">
        <f t="shared" si="158"/>
        <v>0</v>
      </c>
      <c r="AO205" s="235">
        <f t="shared" si="158"/>
        <v>0</v>
      </c>
      <c r="AP205" s="235">
        <f t="shared" si="158"/>
        <v>0</v>
      </c>
      <c r="AQ205" s="235">
        <f t="shared" si="158"/>
        <v>0</v>
      </c>
      <c r="AR205" s="235">
        <f t="shared" si="158"/>
        <v>0</v>
      </c>
      <c r="AS205" s="235">
        <f t="shared" si="158"/>
        <v>0</v>
      </c>
      <c r="AT205" s="235">
        <f t="shared" si="158"/>
        <v>0</v>
      </c>
      <c r="AU205" s="235">
        <f t="shared" si="158"/>
        <v>0</v>
      </c>
      <c r="AV205" s="235">
        <f t="shared" si="158"/>
        <v>0</v>
      </c>
      <c r="AW205" s="235">
        <f t="shared" si="158"/>
        <v>0</v>
      </c>
      <c r="AX205" s="235">
        <f t="shared" si="158"/>
        <v>0</v>
      </c>
      <c r="AY205" s="235">
        <f t="shared" si="158"/>
        <v>0</v>
      </c>
      <c r="AZ205" s="235">
        <f t="shared" si="158"/>
        <v>0</v>
      </c>
      <c r="BA205" s="235">
        <f t="shared" si="158"/>
        <v>0</v>
      </c>
      <c r="BB205" s="235">
        <f t="shared" si="158"/>
        <v>0</v>
      </c>
      <c r="BC205" s="235">
        <f t="shared" si="158"/>
        <v>0</v>
      </c>
      <c r="BD205" s="235">
        <f t="shared" si="158"/>
        <v>0</v>
      </c>
      <c r="BE205" s="235">
        <f t="shared" si="158"/>
        <v>0</v>
      </c>
      <c r="BF205" s="235">
        <f t="shared" si="158"/>
        <v>0</v>
      </c>
      <c r="BG205" s="235">
        <f t="shared" si="158"/>
        <v>0</v>
      </c>
      <c r="BH205" s="235">
        <f t="shared" si="158"/>
        <v>0</v>
      </c>
      <c r="BI205" s="235">
        <f t="shared" si="158"/>
        <v>0</v>
      </c>
      <c r="BJ205" s="235">
        <f t="shared" si="158"/>
        <v>0</v>
      </c>
      <c r="BK205" s="235">
        <f t="shared" si="158"/>
        <v>0</v>
      </c>
      <c r="BL205" s="235">
        <f t="shared" si="158"/>
        <v>0</v>
      </c>
      <c r="BM205" s="235">
        <f t="shared" si="158"/>
        <v>0</v>
      </c>
      <c r="BN205" s="235">
        <f t="shared" si="158"/>
        <v>0</v>
      </c>
      <c r="BO205" s="236">
        <f t="shared" si="36"/>
        <v>0</v>
      </c>
    </row>
    <row r="206" spans="3:67" x14ac:dyDescent="0.4">
      <c r="C206" s="103" t="str">
        <f t="shared" si="133"/>
        <v>&lt;Select&gt;</v>
      </c>
      <c r="D206" s="103" t="str">
        <f t="shared" si="133"/>
        <v>&lt;Select&gt;</v>
      </c>
      <c r="E206" s="103" t="str">
        <f t="shared" si="134"/>
        <v/>
      </c>
      <c r="F206" s="103" t="str">
        <f t="shared" si="134"/>
        <v>&lt;Select&gt;</v>
      </c>
      <c r="G206" s="235">
        <f t="shared" ref="G206" si="159">IFERROR(G142*INDEX($C$14:$BJ$15,MATCH($D206,$B$14:$B$15,0),MATCH(G$153,$C$13:$BJ$13,0)),
G142*INDEX($C$14:$BJ$14,MATCH(G$153,$C$13:$BJ$13,0)))</f>
        <v>0</v>
      </c>
      <c r="H206" s="235">
        <f t="shared" ref="H206:BN206" si="160">IFERROR(H142*INDEX($C$14:$BJ$15,MATCH($D206,$B$14:$B$15,0),MATCH(H$153,$C$13:$BJ$13,0)),
H142*INDEX($C$14:$BJ$14,MATCH(H$153,$C$13:$BJ$13,0)))</f>
        <v>0</v>
      </c>
      <c r="I206" s="235">
        <f t="shared" si="160"/>
        <v>0</v>
      </c>
      <c r="J206" s="235">
        <f t="shared" si="160"/>
        <v>0</v>
      </c>
      <c r="K206" s="235">
        <f t="shared" si="160"/>
        <v>0</v>
      </c>
      <c r="L206" s="235">
        <f t="shared" si="160"/>
        <v>0</v>
      </c>
      <c r="M206" s="235">
        <f t="shared" si="160"/>
        <v>0</v>
      </c>
      <c r="N206" s="235">
        <f t="shared" si="160"/>
        <v>0</v>
      </c>
      <c r="O206" s="235">
        <f t="shared" si="160"/>
        <v>0</v>
      </c>
      <c r="P206" s="235">
        <f t="shared" si="160"/>
        <v>0</v>
      </c>
      <c r="Q206" s="235">
        <f t="shared" si="160"/>
        <v>0</v>
      </c>
      <c r="R206" s="235">
        <f t="shared" si="160"/>
        <v>0</v>
      </c>
      <c r="S206" s="235">
        <f t="shared" si="160"/>
        <v>0</v>
      </c>
      <c r="T206" s="235">
        <f t="shared" si="160"/>
        <v>0</v>
      </c>
      <c r="U206" s="235">
        <f t="shared" si="160"/>
        <v>0</v>
      </c>
      <c r="V206" s="235">
        <f t="shared" si="160"/>
        <v>0</v>
      </c>
      <c r="W206" s="235">
        <f t="shared" si="160"/>
        <v>0</v>
      </c>
      <c r="X206" s="235">
        <f t="shared" si="160"/>
        <v>0</v>
      </c>
      <c r="Y206" s="235">
        <f t="shared" si="160"/>
        <v>0</v>
      </c>
      <c r="Z206" s="235">
        <f t="shared" si="160"/>
        <v>0</v>
      </c>
      <c r="AA206" s="235">
        <f t="shared" si="160"/>
        <v>0</v>
      </c>
      <c r="AB206" s="235">
        <f t="shared" si="160"/>
        <v>0</v>
      </c>
      <c r="AC206" s="235">
        <f t="shared" si="160"/>
        <v>0</v>
      </c>
      <c r="AD206" s="235">
        <f t="shared" si="160"/>
        <v>0</v>
      </c>
      <c r="AE206" s="235">
        <f t="shared" si="160"/>
        <v>0</v>
      </c>
      <c r="AF206" s="235">
        <f t="shared" si="160"/>
        <v>0</v>
      </c>
      <c r="AG206" s="235">
        <f t="shared" si="160"/>
        <v>0</v>
      </c>
      <c r="AH206" s="235">
        <f t="shared" si="160"/>
        <v>0</v>
      </c>
      <c r="AI206" s="235">
        <f t="shared" si="160"/>
        <v>0</v>
      </c>
      <c r="AJ206" s="235">
        <f t="shared" si="160"/>
        <v>0</v>
      </c>
      <c r="AK206" s="235">
        <f t="shared" si="160"/>
        <v>0</v>
      </c>
      <c r="AL206" s="235">
        <f t="shared" si="160"/>
        <v>0</v>
      </c>
      <c r="AM206" s="235">
        <f t="shared" si="160"/>
        <v>0</v>
      </c>
      <c r="AN206" s="235">
        <f t="shared" si="160"/>
        <v>0</v>
      </c>
      <c r="AO206" s="235">
        <f t="shared" si="160"/>
        <v>0</v>
      </c>
      <c r="AP206" s="235">
        <f t="shared" si="160"/>
        <v>0</v>
      </c>
      <c r="AQ206" s="235">
        <f t="shared" si="160"/>
        <v>0</v>
      </c>
      <c r="AR206" s="235">
        <f t="shared" si="160"/>
        <v>0</v>
      </c>
      <c r="AS206" s="235">
        <f t="shared" si="160"/>
        <v>0</v>
      </c>
      <c r="AT206" s="235">
        <f t="shared" si="160"/>
        <v>0</v>
      </c>
      <c r="AU206" s="235">
        <f t="shared" si="160"/>
        <v>0</v>
      </c>
      <c r="AV206" s="235">
        <f t="shared" si="160"/>
        <v>0</v>
      </c>
      <c r="AW206" s="235">
        <f t="shared" si="160"/>
        <v>0</v>
      </c>
      <c r="AX206" s="235">
        <f t="shared" si="160"/>
        <v>0</v>
      </c>
      <c r="AY206" s="235">
        <f t="shared" si="160"/>
        <v>0</v>
      </c>
      <c r="AZ206" s="235">
        <f t="shared" si="160"/>
        <v>0</v>
      </c>
      <c r="BA206" s="235">
        <f t="shared" si="160"/>
        <v>0</v>
      </c>
      <c r="BB206" s="235">
        <f t="shared" si="160"/>
        <v>0</v>
      </c>
      <c r="BC206" s="235">
        <f t="shared" si="160"/>
        <v>0</v>
      </c>
      <c r="BD206" s="235">
        <f t="shared" si="160"/>
        <v>0</v>
      </c>
      <c r="BE206" s="235">
        <f t="shared" si="160"/>
        <v>0</v>
      </c>
      <c r="BF206" s="235">
        <f t="shared" si="160"/>
        <v>0</v>
      </c>
      <c r="BG206" s="235">
        <f t="shared" si="160"/>
        <v>0</v>
      </c>
      <c r="BH206" s="235">
        <f t="shared" si="160"/>
        <v>0</v>
      </c>
      <c r="BI206" s="235">
        <f t="shared" si="160"/>
        <v>0</v>
      </c>
      <c r="BJ206" s="235">
        <f t="shared" si="160"/>
        <v>0</v>
      </c>
      <c r="BK206" s="235">
        <f t="shared" si="160"/>
        <v>0</v>
      </c>
      <c r="BL206" s="235">
        <f t="shared" si="160"/>
        <v>0</v>
      </c>
      <c r="BM206" s="235">
        <f t="shared" si="160"/>
        <v>0</v>
      </c>
      <c r="BN206" s="235">
        <f t="shared" si="160"/>
        <v>0</v>
      </c>
      <c r="BO206" s="236">
        <f t="shared" si="36"/>
        <v>0</v>
      </c>
    </row>
    <row r="207" spans="3:67" x14ac:dyDescent="0.4">
      <c r="C207" s="103" t="str">
        <f t="shared" si="133"/>
        <v>&lt;Select&gt;</v>
      </c>
      <c r="D207" s="103" t="str">
        <f t="shared" si="133"/>
        <v>&lt;Select&gt;</v>
      </c>
      <c r="E207" s="103" t="str">
        <f t="shared" si="134"/>
        <v/>
      </c>
      <c r="F207" s="103" t="str">
        <f t="shared" si="134"/>
        <v>&lt;Select&gt;</v>
      </c>
      <c r="G207" s="235">
        <f t="shared" ref="G207" si="161">IFERROR(G143*INDEX($C$14:$BJ$15,MATCH($D207,$B$14:$B$15,0),MATCH(G$153,$C$13:$BJ$13,0)),
G143*INDEX($C$14:$BJ$14,MATCH(G$153,$C$13:$BJ$13,0)))</f>
        <v>0</v>
      </c>
      <c r="H207" s="235">
        <f t="shared" ref="H207:BN207" si="162">IFERROR(H143*INDEX($C$14:$BJ$15,MATCH($D207,$B$14:$B$15,0),MATCH(H$153,$C$13:$BJ$13,0)),
H143*INDEX($C$14:$BJ$14,MATCH(H$153,$C$13:$BJ$13,0)))</f>
        <v>0</v>
      </c>
      <c r="I207" s="235">
        <f t="shared" si="162"/>
        <v>0</v>
      </c>
      <c r="J207" s="235">
        <f t="shared" si="162"/>
        <v>0</v>
      </c>
      <c r="K207" s="235">
        <f t="shared" si="162"/>
        <v>0</v>
      </c>
      <c r="L207" s="235">
        <f t="shared" si="162"/>
        <v>0</v>
      </c>
      <c r="M207" s="235">
        <f t="shared" si="162"/>
        <v>0</v>
      </c>
      <c r="N207" s="235">
        <f t="shared" si="162"/>
        <v>0</v>
      </c>
      <c r="O207" s="235">
        <f t="shared" si="162"/>
        <v>0</v>
      </c>
      <c r="P207" s="235">
        <f t="shared" si="162"/>
        <v>0</v>
      </c>
      <c r="Q207" s="235">
        <f t="shared" si="162"/>
        <v>0</v>
      </c>
      <c r="R207" s="235">
        <f t="shared" si="162"/>
        <v>0</v>
      </c>
      <c r="S207" s="235">
        <f t="shared" si="162"/>
        <v>0</v>
      </c>
      <c r="T207" s="235">
        <f t="shared" si="162"/>
        <v>0</v>
      </c>
      <c r="U207" s="235">
        <f t="shared" si="162"/>
        <v>0</v>
      </c>
      <c r="V207" s="235">
        <f t="shared" si="162"/>
        <v>0</v>
      </c>
      <c r="W207" s="235">
        <f t="shared" si="162"/>
        <v>0</v>
      </c>
      <c r="X207" s="235">
        <f t="shared" si="162"/>
        <v>0</v>
      </c>
      <c r="Y207" s="235">
        <f t="shared" si="162"/>
        <v>0</v>
      </c>
      <c r="Z207" s="235">
        <f t="shared" si="162"/>
        <v>0</v>
      </c>
      <c r="AA207" s="235">
        <f t="shared" si="162"/>
        <v>0</v>
      </c>
      <c r="AB207" s="235">
        <f t="shared" si="162"/>
        <v>0</v>
      </c>
      <c r="AC207" s="235">
        <f t="shared" si="162"/>
        <v>0</v>
      </c>
      <c r="AD207" s="235">
        <f t="shared" si="162"/>
        <v>0</v>
      </c>
      <c r="AE207" s="235">
        <f t="shared" si="162"/>
        <v>0</v>
      </c>
      <c r="AF207" s="235">
        <f t="shared" si="162"/>
        <v>0</v>
      </c>
      <c r="AG207" s="235">
        <f t="shared" si="162"/>
        <v>0</v>
      </c>
      <c r="AH207" s="235">
        <f t="shared" si="162"/>
        <v>0</v>
      </c>
      <c r="AI207" s="235">
        <f t="shared" si="162"/>
        <v>0</v>
      </c>
      <c r="AJ207" s="235">
        <f t="shared" si="162"/>
        <v>0</v>
      </c>
      <c r="AK207" s="235">
        <f t="shared" si="162"/>
        <v>0</v>
      </c>
      <c r="AL207" s="235">
        <f t="shared" si="162"/>
        <v>0</v>
      </c>
      <c r="AM207" s="235">
        <f t="shared" si="162"/>
        <v>0</v>
      </c>
      <c r="AN207" s="235">
        <f t="shared" si="162"/>
        <v>0</v>
      </c>
      <c r="AO207" s="235">
        <f t="shared" si="162"/>
        <v>0</v>
      </c>
      <c r="AP207" s="235">
        <f t="shared" si="162"/>
        <v>0</v>
      </c>
      <c r="AQ207" s="235">
        <f t="shared" si="162"/>
        <v>0</v>
      </c>
      <c r="AR207" s="235">
        <f t="shared" si="162"/>
        <v>0</v>
      </c>
      <c r="AS207" s="235">
        <f t="shared" si="162"/>
        <v>0</v>
      </c>
      <c r="AT207" s="235">
        <f t="shared" si="162"/>
        <v>0</v>
      </c>
      <c r="AU207" s="235">
        <f t="shared" si="162"/>
        <v>0</v>
      </c>
      <c r="AV207" s="235">
        <f t="shared" si="162"/>
        <v>0</v>
      </c>
      <c r="AW207" s="235">
        <f t="shared" si="162"/>
        <v>0</v>
      </c>
      <c r="AX207" s="235">
        <f t="shared" si="162"/>
        <v>0</v>
      </c>
      <c r="AY207" s="235">
        <f t="shared" si="162"/>
        <v>0</v>
      </c>
      <c r="AZ207" s="235">
        <f t="shared" si="162"/>
        <v>0</v>
      </c>
      <c r="BA207" s="235">
        <f t="shared" si="162"/>
        <v>0</v>
      </c>
      <c r="BB207" s="235">
        <f t="shared" si="162"/>
        <v>0</v>
      </c>
      <c r="BC207" s="235">
        <f t="shared" si="162"/>
        <v>0</v>
      </c>
      <c r="BD207" s="235">
        <f t="shared" si="162"/>
        <v>0</v>
      </c>
      <c r="BE207" s="235">
        <f t="shared" si="162"/>
        <v>0</v>
      </c>
      <c r="BF207" s="235">
        <f t="shared" si="162"/>
        <v>0</v>
      </c>
      <c r="BG207" s="235">
        <f t="shared" si="162"/>
        <v>0</v>
      </c>
      <c r="BH207" s="235">
        <f t="shared" si="162"/>
        <v>0</v>
      </c>
      <c r="BI207" s="235">
        <f t="shared" si="162"/>
        <v>0</v>
      </c>
      <c r="BJ207" s="235">
        <f t="shared" si="162"/>
        <v>0</v>
      </c>
      <c r="BK207" s="235">
        <f t="shared" si="162"/>
        <v>0</v>
      </c>
      <c r="BL207" s="235">
        <f t="shared" si="162"/>
        <v>0</v>
      </c>
      <c r="BM207" s="235">
        <f t="shared" si="162"/>
        <v>0</v>
      </c>
      <c r="BN207" s="235">
        <f t="shared" si="162"/>
        <v>0</v>
      </c>
      <c r="BO207" s="236">
        <f t="shared" si="36"/>
        <v>0</v>
      </c>
    </row>
    <row r="208" spans="3:67" x14ac:dyDescent="0.4">
      <c r="C208" s="103" t="str">
        <f t="shared" si="133"/>
        <v>&lt;Select&gt;</v>
      </c>
      <c r="D208" s="103" t="str">
        <f t="shared" si="133"/>
        <v>&lt;Select&gt;</v>
      </c>
      <c r="E208" s="103" t="str">
        <f t="shared" si="134"/>
        <v/>
      </c>
      <c r="F208" s="103" t="str">
        <f t="shared" si="134"/>
        <v>&lt;Select&gt;</v>
      </c>
      <c r="G208" s="235">
        <f t="shared" ref="G208" si="163">IFERROR(G144*INDEX($C$14:$BJ$15,MATCH($D208,$B$14:$B$15,0),MATCH(G$153,$C$13:$BJ$13,0)),
G144*INDEX($C$14:$BJ$14,MATCH(G$153,$C$13:$BJ$13,0)))</f>
        <v>0</v>
      </c>
      <c r="H208" s="235">
        <f t="shared" ref="H208:BN208" si="164">IFERROR(H144*INDEX($C$14:$BJ$15,MATCH($D208,$B$14:$B$15,0),MATCH(H$153,$C$13:$BJ$13,0)),
H144*INDEX($C$14:$BJ$14,MATCH(H$153,$C$13:$BJ$13,0)))</f>
        <v>0</v>
      </c>
      <c r="I208" s="235">
        <f t="shared" si="164"/>
        <v>0</v>
      </c>
      <c r="J208" s="235">
        <f t="shared" si="164"/>
        <v>0</v>
      </c>
      <c r="K208" s="235">
        <f t="shared" si="164"/>
        <v>0</v>
      </c>
      <c r="L208" s="235">
        <f t="shared" si="164"/>
        <v>0</v>
      </c>
      <c r="M208" s="235">
        <f t="shared" si="164"/>
        <v>0</v>
      </c>
      <c r="N208" s="235">
        <f t="shared" si="164"/>
        <v>0</v>
      </c>
      <c r="O208" s="235">
        <f t="shared" si="164"/>
        <v>0</v>
      </c>
      <c r="P208" s="235">
        <f t="shared" si="164"/>
        <v>0</v>
      </c>
      <c r="Q208" s="235">
        <f t="shared" si="164"/>
        <v>0</v>
      </c>
      <c r="R208" s="235">
        <f t="shared" si="164"/>
        <v>0</v>
      </c>
      <c r="S208" s="235">
        <f t="shared" si="164"/>
        <v>0</v>
      </c>
      <c r="T208" s="235">
        <f t="shared" si="164"/>
        <v>0</v>
      </c>
      <c r="U208" s="235">
        <f t="shared" si="164"/>
        <v>0</v>
      </c>
      <c r="V208" s="235">
        <f t="shared" si="164"/>
        <v>0</v>
      </c>
      <c r="W208" s="235">
        <f t="shared" si="164"/>
        <v>0</v>
      </c>
      <c r="X208" s="235">
        <f t="shared" si="164"/>
        <v>0</v>
      </c>
      <c r="Y208" s="235">
        <f t="shared" si="164"/>
        <v>0</v>
      </c>
      <c r="Z208" s="235">
        <f t="shared" si="164"/>
        <v>0</v>
      </c>
      <c r="AA208" s="235">
        <f t="shared" si="164"/>
        <v>0</v>
      </c>
      <c r="AB208" s="235">
        <f t="shared" si="164"/>
        <v>0</v>
      </c>
      <c r="AC208" s="235">
        <f t="shared" si="164"/>
        <v>0</v>
      </c>
      <c r="AD208" s="235">
        <f t="shared" si="164"/>
        <v>0</v>
      </c>
      <c r="AE208" s="235">
        <f t="shared" si="164"/>
        <v>0</v>
      </c>
      <c r="AF208" s="235">
        <f t="shared" si="164"/>
        <v>0</v>
      </c>
      <c r="AG208" s="235">
        <f t="shared" si="164"/>
        <v>0</v>
      </c>
      <c r="AH208" s="235">
        <f t="shared" si="164"/>
        <v>0</v>
      </c>
      <c r="AI208" s="235">
        <f t="shared" si="164"/>
        <v>0</v>
      </c>
      <c r="AJ208" s="235">
        <f t="shared" si="164"/>
        <v>0</v>
      </c>
      <c r="AK208" s="235">
        <f t="shared" si="164"/>
        <v>0</v>
      </c>
      <c r="AL208" s="235">
        <f t="shared" si="164"/>
        <v>0</v>
      </c>
      <c r="AM208" s="235">
        <f t="shared" si="164"/>
        <v>0</v>
      </c>
      <c r="AN208" s="235">
        <f t="shared" si="164"/>
        <v>0</v>
      </c>
      <c r="AO208" s="235">
        <f t="shared" si="164"/>
        <v>0</v>
      </c>
      <c r="AP208" s="235">
        <f t="shared" si="164"/>
        <v>0</v>
      </c>
      <c r="AQ208" s="235">
        <f t="shared" si="164"/>
        <v>0</v>
      </c>
      <c r="AR208" s="235">
        <f t="shared" si="164"/>
        <v>0</v>
      </c>
      <c r="AS208" s="235">
        <f t="shared" si="164"/>
        <v>0</v>
      </c>
      <c r="AT208" s="235">
        <f t="shared" si="164"/>
        <v>0</v>
      </c>
      <c r="AU208" s="235">
        <f t="shared" si="164"/>
        <v>0</v>
      </c>
      <c r="AV208" s="235">
        <f t="shared" si="164"/>
        <v>0</v>
      </c>
      <c r="AW208" s="235">
        <f t="shared" si="164"/>
        <v>0</v>
      </c>
      <c r="AX208" s="235">
        <f t="shared" si="164"/>
        <v>0</v>
      </c>
      <c r="AY208" s="235">
        <f t="shared" si="164"/>
        <v>0</v>
      </c>
      <c r="AZ208" s="235">
        <f t="shared" si="164"/>
        <v>0</v>
      </c>
      <c r="BA208" s="235">
        <f t="shared" si="164"/>
        <v>0</v>
      </c>
      <c r="BB208" s="235">
        <f t="shared" si="164"/>
        <v>0</v>
      </c>
      <c r="BC208" s="235">
        <f t="shared" si="164"/>
        <v>0</v>
      </c>
      <c r="BD208" s="235">
        <f t="shared" si="164"/>
        <v>0</v>
      </c>
      <c r="BE208" s="235">
        <f t="shared" si="164"/>
        <v>0</v>
      </c>
      <c r="BF208" s="235">
        <f t="shared" si="164"/>
        <v>0</v>
      </c>
      <c r="BG208" s="235">
        <f t="shared" si="164"/>
        <v>0</v>
      </c>
      <c r="BH208" s="235">
        <f t="shared" si="164"/>
        <v>0</v>
      </c>
      <c r="BI208" s="235">
        <f t="shared" si="164"/>
        <v>0</v>
      </c>
      <c r="BJ208" s="235">
        <f t="shared" si="164"/>
        <v>0</v>
      </c>
      <c r="BK208" s="235">
        <f t="shared" si="164"/>
        <v>0</v>
      </c>
      <c r="BL208" s="235">
        <f t="shared" si="164"/>
        <v>0</v>
      </c>
      <c r="BM208" s="235">
        <f t="shared" si="164"/>
        <v>0</v>
      </c>
      <c r="BN208" s="235">
        <f t="shared" si="164"/>
        <v>0</v>
      </c>
      <c r="BO208" s="236">
        <f t="shared" si="36"/>
        <v>0</v>
      </c>
    </row>
    <row r="209" spans="2:67" x14ac:dyDescent="0.4">
      <c r="C209" s="103" t="str">
        <f t="shared" si="133"/>
        <v>&lt;Select&gt;</v>
      </c>
      <c r="D209" s="103" t="str">
        <f t="shared" si="133"/>
        <v>&lt;Select&gt;</v>
      </c>
      <c r="E209" s="103" t="str">
        <f t="shared" si="134"/>
        <v/>
      </c>
      <c r="F209" s="103" t="str">
        <f t="shared" si="134"/>
        <v>&lt;Select&gt;</v>
      </c>
      <c r="G209" s="235">
        <f t="shared" ref="G209" si="165">IFERROR(G145*INDEX($C$14:$BJ$15,MATCH($D209,$B$14:$B$15,0),MATCH(G$153,$C$13:$BJ$13,0)),
G145*INDEX($C$14:$BJ$14,MATCH(G$153,$C$13:$BJ$13,0)))</f>
        <v>0</v>
      </c>
      <c r="H209" s="235">
        <f t="shared" ref="H209:BN209" si="166">IFERROR(H145*INDEX($C$14:$BJ$15,MATCH($D209,$B$14:$B$15,0),MATCH(H$153,$C$13:$BJ$13,0)),
H145*INDEX($C$14:$BJ$14,MATCH(H$153,$C$13:$BJ$13,0)))</f>
        <v>0</v>
      </c>
      <c r="I209" s="235">
        <f t="shared" si="166"/>
        <v>0</v>
      </c>
      <c r="J209" s="235">
        <f t="shared" si="166"/>
        <v>0</v>
      </c>
      <c r="K209" s="235">
        <f t="shared" si="166"/>
        <v>0</v>
      </c>
      <c r="L209" s="235">
        <f t="shared" si="166"/>
        <v>0</v>
      </c>
      <c r="M209" s="235">
        <f t="shared" si="166"/>
        <v>0</v>
      </c>
      <c r="N209" s="235">
        <f t="shared" si="166"/>
        <v>0</v>
      </c>
      <c r="O209" s="235">
        <f t="shared" si="166"/>
        <v>0</v>
      </c>
      <c r="P209" s="235">
        <f t="shared" si="166"/>
        <v>0</v>
      </c>
      <c r="Q209" s="235">
        <f t="shared" si="166"/>
        <v>0</v>
      </c>
      <c r="R209" s="235">
        <f t="shared" si="166"/>
        <v>0</v>
      </c>
      <c r="S209" s="235">
        <f t="shared" si="166"/>
        <v>0</v>
      </c>
      <c r="T209" s="235">
        <f t="shared" si="166"/>
        <v>0</v>
      </c>
      <c r="U209" s="235">
        <f t="shared" si="166"/>
        <v>0</v>
      </c>
      <c r="V209" s="235">
        <f t="shared" si="166"/>
        <v>0</v>
      </c>
      <c r="W209" s="235">
        <f t="shared" si="166"/>
        <v>0</v>
      </c>
      <c r="X209" s="235">
        <f t="shared" si="166"/>
        <v>0</v>
      </c>
      <c r="Y209" s="235">
        <f t="shared" si="166"/>
        <v>0</v>
      </c>
      <c r="Z209" s="235">
        <f t="shared" si="166"/>
        <v>0</v>
      </c>
      <c r="AA209" s="235">
        <f t="shared" si="166"/>
        <v>0</v>
      </c>
      <c r="AB209" s="235">
        <f t="shared" si="166"/>
        <v>0</v>
      </c>
      <c r="AC209" s="235">
        <f t="shared" si="166"/>
        <v>0</v>
      </c>
      <c r="AD209" s="235">
        <f t="shared" si="166"/>
        <v>0</v>
      </c>
      <c r="AE209" s="235">
        <f t="shared" si="166"/>
        <v>0</v>
      </c>
      <c r="AF209" s="235">
        <f t="shared" si="166"/>
        <v>0</v>
      </c>
      <c r="AG209" s="235">
        <f t="shared" si="166"/>
        <v>0</v>
      </c>
      <c r="AH209" s="235">
        <f t="shared" si="166"/>
        <v>0</v>
      </c>
      <c r="AI209" s="235">
        <f t="shared" si="166"/>
        <v>0</v>
      </c>
      <c r="AJ209" s="235">
        <f t="shared" si="166"/>
        <v>0</v>
      </c>
      <c r="AK209" s="235">
        <f t="shared" si="166"/>
        <v>0</v>
      </c>
      <c r="AL209" s="235">
        <f t="shared" si="166"/>
        <v>0</v>
      </c>
      <c r="AM209" s="235">
        <f t="shared" si="166"/>
        <v>0</v>
      </c>
      <c r="AN209" s="235">
        <f t="shared" si="166"/>
        <v>0</v>
      </c>
      <c r="AO209" s="235">
        <f t="shared" si="166"/>
        <v>0</v>
      </c>
      <c r="AP209" s="235">
        <f t="shared" si="166"/>
        <v>0</v>
      </c>
      <c r="AQ209" s="235">
        <f t="shared" si="166"/>
        <v>0</v>
      </c>
      <c r="AR209" s="235">
        <f t="shared" si="166"/>
        <v>0</v>
      </c>
      <c r="AS209" s="235">
        <f t="shared" si="166"/>
        <v>0</v>
      </c>
      <c r="AT209" s="235">
        <f t="shared" si="166"/>
        <v>0</v>
      </c>
      <c r="AU209" s="235">
        <f t="shared" si="166"/>
        <v>0</v>
      </c>
      <c r="AV209" s="235">
        <f t="shared" si="166"/>
        <v>0</v>
      </c>
      <c r="AW209" s="235">
        <f t="shared" si="166"/>
        <v>0</v>
      </c>
      <c r="AX209" s="235">
        <f t="shared" si="166"/>
        <v>0</v>
      </c>
      <c r="AY209" s="235">
        <f t="shared" si="166"/>
        <v>0</v>
      </c>
      <c r="AZ209" s="235">
        <f t="shared" si="166"/>
        <v>0</v>
      </c>
      <c r="BA209" s="235">
        <f t="shared" si="166"/>
        <v>0</v>
      </c>
      <c r="BB209" s="235">
        <f t="shared" si="166"/>
        <v>0</v>
      </c>
      <c r="BC209" s="235">
        <f t="shared" si="166"/>
        <v>0</v>
      </c>
      <c r="BD209" s="235">
        <f t="shared" si="166"/>
        <v>0</v>
      </c>
      <c r="BE209" s="235">
        <f t="shared" si="166"/>
        <v>0</v>
      </c>
      <c r="BF209" s="235">
        <f t="shared" si="166"/>
        <v>0</v>
      </c>
      <c r="BG209" s="235">
        <f t="shared" si="166"/>
        <v>0</v>
      </c>
      <c r="BH209" s="235">
        <f t="shared" si="166"/>
        <v>0</v>
      </c>
      <c r="BI209" s="235">
        <f t="shared" si="166"/>
        <v>0</v>
      </c>
      <c r="BJ209" s="235">
        <f t="shared" si="166"/>
        <v>0</v>
      </c>
      <c r="BK209" s="235">
        <f t="shared" si="166"/>
        <v>0</v>
      </c>
      <c r="BL209" s="235">
        <f t="shared" si="166"/>
        <v>0</v>
      </c>
      <c r="BM209" s="235">
        <f t="shared" si="166"/>
        <v>0</v>
      </c>
      <c r="BN209" s="235">
        <f t="shared" si="166"/>
        <v>0</v>
      </c>
      <c r="BO209" s="236">
        <f t="shared" si="36"/>
        <v>0</v>
      </c>
    </row>
    <row r="210" spans="2:67" x14ac:dyDescent="0.4">
      <c r="C210" s="103" t="str">
        <f t="shared" si="133"/>
        <v>&lt;Select&gt;</v>
      </c>
      <c r="D210" s="103" t="str">
        <f t="shared" si="133"/>
        <v>&lt;Select&gt;</v>
      </c>
      <c r="E210" s="103" t="str">
        <f t="shared" si="134"/>
        <v/>
      </c>
      <c r="F210" s="103" t="str">
        <f t="shared" si="134"/>
        <v>&lt;Select&gt;</v>
      </c>
      <c r="G210" s="235">
        <f t="shared" ref="G210" si="167">IFERROR(G146*INDEX($C$14:$BJ$15,MATCH($D210,$B$14:$B$15,0),MATCH(G$153,$C$13:$BJ$13,0)),
G146*INDEX($C$14:$BJ$14,MATCH(G$153,$C$13:$BJ$13,0)))</f>
        <v>0</v>
      </c>
      <c r="H210" s="235">
        <f t="shared" ref="H210:BN210" si="168">IFERROR(H146*INDEX($C$14:$BJ$15,MATCH($D210,$B$14:$B$15,0),MATCH(H$153,$C$13:$BJ$13,0)),
H146*INDEX($C$14:$BJ$14,MATCH(H$153,$C$13:$BJ$13,0)))</f>
        <v>0</v>
      </c>
      <c r="I210" s="235">
        <f t="shared" si="168"/>
        <v>0</v>
      </c>
      <c r="J210" s="235">
        <f t="shared" si="168"/>
        <v>0</v>
      </c>
      <c r="K210" s="235">
        <f t="shared" si="168"/>
        <v>0</v>
      </c>
      <c r="L210" s="235">
        <f t="shared" si="168"/>
        <v>0</v>
      </c>
      <c r="M210" s="235">
        <f t="shared" si="168"/>
        <v>0</v>
      </c>
      <c r="N210" s="235">
        <f t="shared" si="168"/>
        <v>0</v>
      </c>
      <c r="O210" s="235">
        <f t="shared" si="168"/>
        <v>0</v>
      </c>
      <c r="P210" s="235">
        <f t="shared" si="168"/>
        <v>0</v>
      </c>
      <c r="Q210" s="235">
        <f t="shared" si="168"/>
        <v>0</v>
      </c>
      <c r="R210" s="235">
        <f t="shared" si="168"/>
        <v>0</v>
      </c>
      <c r="S210" s="235">
        <f t="shared" si="168"/>
        <v>0</v>
      </c>
      <c r="T210" s="235">
        <f t="shared" si="168"/>
        <v>0</v>
      </c>
      <c r="U210" s="235">
        <f t="shared" si="168"/>
        <v>0</v>
      </c>
      <c r="V210" s="235">
        <f t="shared" si="168"/>
        <v>0</v>
      </c>
      <c r="W210" s="235">
        <f t="shared" si="168"/>
        <v>0</v>
      </c>
      <c r="X210" s="235">
        <f t="shared" si="168"/>
        <v>0</v>
      </c>
      <c r="Y210" s="235">
        <f t="shared" si="168"/>
        <v>0</v>
      </c>
      <c r="Z210" s="235">
        <f t="shared" si="168"/>
        <v>0</v>
      </c>
      <c r="AA210" s="235">
        <f t="shared" si="168"/>
        <v>0</v>
      </c>
      <c r="AB210" s="235">
        <f t="shared" si="168"/>
        <v>0</v>
      </c>
      <c r="AC210" s="235">
        <f t="shared" si="168"/>
        <v>0</v>
      </c>
      <c r="AD210" s="235">
        <f t="shared" si="168"/>
        <v>0</v>
      </c>
      <c r="AE210" s="235">
        <f t="shared" si="168"/>
        <v>0</v>
      </c>
      <c r="AF210" s="235">
        <f t="shared" si="168"/>
        <v>0</v>
      </c>
      <c r="AG210" s="235">
        <f t="shared" si="168"/>
        <v>0</v>
      </c>
      <c r="AH210" s="235">
        <f t="shared" si="168"/>
        <v>0</v>
      </c>
      <c r="AI210" s="235">
        <f t="shared" si="168"/>
        <v>0</v>
      </c>
      <c r="AJ210" s="235">
        <f t="shared" si="168"/>
        <v>0</v>
      </c>
      <c r="AK210" s="235">
        <f t="shared" si="168"/>
        <v>0</v>
      </c>
      <c r="AL210" s="235">
        <f t="shared" si="168"/>
        <v>0</v>
      </c>
      <c r="AM210" s="235">
        <f t="shared" si="168"/>
        <v>0</v>
      </c>
      <c r="AN210" s="235">
        <f t="shared" si="168"/>
        <v>0</v>
      </c>
      <c r="AO210" s="235">
        <f t="shared" si="168"/>
        <v>0</v>
      </c>
      <c r="AP210" s="235">
        <f t="shared" si="168"/>
        <v>0</v>
      </c>
      <c r="AQ210" s="235">
        <f t="shared" si="168"/>
        <v>0</v>
      </c>
      <c r="AR210" s="235">
        <f t="shared" si="168"/>
        <v>0</v>
      </c>
      <c r="AS210" s="235">
        <f t="shared" si="168"/>
        <v>0</v>
      </c>
      <c r="AT210" s="235">
        <f t="shared" si="168"/>
        <v>0</v>
      </c>
      <c r="AU210" s="235">
        <f t="shared" si="168"/>
        <v>0</v>
      </c>
      <c r="AV210" s="235">
        <f t="shared" si="168"/>
        <v>0</v>
      </c>
      <c r="AW210" s="235">
        <f t="shared" si="168"/>
        <v>0</v>
      </c>
      <c r="AX210" s="235">
        <f t="shared" si="168"/>
        <v>0</v>
      </c>
      <c r="AY210" s="235">
        <f t="shared" si="168"/>
        <v>0</v>
      </c>
      <c r="AZ210" s="235">
        <f t="shared" si="168"/>
        <v>0</v>
      </c>
      <c r="BA210" s="235">
        <f t="shared" si="168"/>
        <v>0</v>
      </c>
      <c r="BB210" s="235">
        <f t="shared" si="168"/>
        <v>0</v>
      </c>
      <c r="BC210" s="235">
        <f t="shared" si="168"/>
        <v>0</v>
      </c>
      <c r="BD210" s="235">
        <f t="shared" si="168"/>
        <v>0</v>
      </c>
      <c r="BE210" s="235">
        <f t="shared" si="168"/>
        <v>0</v>
      </c>
      <c r="BF210" s="235">
        <f t="shared" si="168"/>
        <v>0</v>
      </c>
      <c r="BG210" s="235">
        <f t="shared" si="168"/>
        <v>0</v>
      </c>
      <c r="BH210" s="235">
        <f t="shared" si="168"/>
        <v>0</v>
      </c>
      <c r="BI210" s="235">
        <f t="shared" si="168"/>
        <v>0</v>
      </c>
      <c r="BJ210" s="235">
        <f t="shared" si="168"/>
        <v>0</v>
      </c>
      <c r="BK210" s="235">
        <f t="shared" si="168"/>
        <v>0</v>
      </c>
      <c r="BL210" s="235">
        <f t="shared" si="168"/>
        <v>0</v>
      </c>
      <c r="BM210" s="235">
        <f t="shared" si="168"/>
        <v>0</v>
      </c>
      <c r="BN210" s="235">
        <f t="shared" si="168"/>
        <v>0</v>
      </c>
      <c r="BO210" s="236">
        <f t="shared" si="36"/>
        <v>0</v>
      </c>
    </row>
    <row r="211" spans="2:67" x14ac:dyDescent="0.4">
      <c r="C211" s="103" t="str">
        <f t="shared" si="133"/>
        <v>&lt;Select&gt;</v>
      </c>
      <c r="D211" s="103" t="str">
        <f t="shared" si="133"/>
        <v>&lt;Select&gt;</v>
      </c>
      <c r="E211" s="103" t="str">
        <f t="shared" si="134"/>
        <v/>
      </c>
      <c r="F211" s="103" t="str">
        <f t="shared" si="134"/>
        <v>&lt;Select&gt;</v>
      </c>
      <c r="G211" s="235">
        <f t="shared" ref="G211" si="169">IFERROR(G147*INDEX($C$14:$BJ$15,MATCH($D211,$B$14:$B$15,0),MATCH(G$153,$C$13:$BJ$13,0)),
G147*INDEX($C$14:$BJ$14,MATCH(G$153,$C$13:$BJ$13,0)))</f>
        <v>0</v>
      </c>
      <c r="H211" s="235">
        <f t="shared" ref="H211:BN211" si="170">IFERROR(H147*INDEX($C$14:$BJ$15,MATCH($D211,$B$14:$B$15,0),MATCH(H$153,$C$13:$BJ$13,0)),
H147*INDEX($C$14:$BJ$14,MATCH(H$153,$C$13:$BJ$13,0)))</f>
        <v>0</v>
      </c>
      <c r="I211" s="235">
        <f t="shared" si="170"/>
        <v>0</v>
      </c>
      <c r="J211" s="235">
        <f t="shared" si="170"/>
        <v>0</v>
      </c>
      <c r="K211" s="235">
        <f t="shared" si="170"/>
        <v>0</v>
      </c>
      <c r="L211" s="235">
        <f t="shared" si="170"/>
        <v>0</v>
      </c>
      <c r="M211" s="235">
        <f t="shared" si="170"/>
        <v>0</v>
      </c>
      <c r="N211" s="235">
        <f t="shared" si="170"/>
        <v>0</v>
      </c>
      <c r="O211" s="235">
        <f t="shared" si="170"/>
        <v>0</v>
      </c>
      <c r="P211" s="235">
        <f t="shared" si="170"/>
        <v>0</v>
      </c>
      <c r="Q211" s="235">
        <f t="shared" si="170"/>
        <v>0</v>
      </c>
      <c r="R211" s="235">
        <f t="shared" si="170"/>
        <v>0</v>
      </c>
      <c r="S211" s="235">
        <f t="shared" si="170"/>
        <v>0</v>
      </c>
      <c r="T211" s="235">
        <f t="shared" si="170"/>
        <v>0</v>
      </c>
      <c r="U211" s="235">
        <f t="shared" si="170"/>
        <v>0</v>
      </c>
      <c r="V211" s="235">
        <f t="shared" si="170"/>
        <v>0</v>
      </c>
      <c r="W211" s="235">
        <f t="shared" si="170"/>
        <v>0</v>
      </c>
      <c r="X211" s="235">
        <f t="shared" si="170"/>
        <v>0</v>
      </c>
      <c r="Y211" s="235">
        <f t="shared" si="170"/>
        <v>0</v>
      </c>
      <c r="Z211" s="235">
        <f t="shared" si="170"/>
        <v>0</v>
      </c>
      <c r="AA211" s="235">
        <f t="shared" si="170"/>
        <v>0</v>
      </c>
      <c r="AB211" s="235">
        <f t="shared" si="170"/>
        <v>0</v>
      </c>
      <c r="AC211" s="235">
        <f t="shared" si="170"/>
        <v>0</v>
      </c>
      <c r="AD211" s="235">
        <f t="shared" si="170"/>
        <v>0</v>
      </c>
      <c r="AE211" s="235">
        <f t="shared" si="170"/>
        <v>0</v>
      </c>
      <c r="AF211" s="235">
        <f t="shared" si="170"/>
        <v>0</v>
      </c>
      <c r="AG211" s="235">
        <f t="shared" si="170"/>
        <v>0</v>
      </c>
      <c r="AH211" s="235">
        <f t="shared" si="170"/>
        <v>0</v>
      </c>
      <c r="AI211" s="235">
        <f t="shared" si="170"/>
        <v>0</v>
      </c>
      <c r="AJ211" s="235">
        <f t="shared" si="170"/>
        <v>0</v>
      </c>
      <c r="AK211" s="235">
        <f t="shared" si="170"/>
        <v>0</v>
      </c>
      <c r="AL211" s="235">
        <f t="shared" si="170"/>
        <v>0</v>
      </c>
      <c r="AM211" s="235">
        <f t="shared" si="170"/>
        <v>0</v>
      </c>
      <c r="AN211" s="235">
        <f t="shared" si="170"/>
        <v>0</v>
      </c>
      <c r="AO211" s="235">
        <f t="shared" si="170"/>
        <v>0</v>
      </c>
      <c r="AP211" s="235">
        <f t="shared" si="170"/>
        <v>0</v>
      </c>
      <c r="AQ211" s="235">
        <f t="shared" si="170"/>
        <v>0</v>
      </c>
      <c r="AR211" s="235">
        <f t="shared" si="170"/>
        <v>0</v>
      </c>
      <c r="AS211" s="235">
        <f t="shared" si="170"/>
        <v>0</v>
      </c>
      <c r="AT211" s="235">
        <f t="shared" si="170"/>
        <v>0</v>
      </c>
      <c r="AU211" s="235">
        <f t="shared" si="170"/>
        <v>0</v>
      </c>
      <c r="AV211" s="235">
        <f t="shared" si="170"/>
        <v>0</v>
      </c>
      <c r="AW211" s="235">
        <f t="shared" si="170"/>
        <v>0</v>
      </c>
      <c r="AX211" s="235">
        <f t="shared" si="170"/>
        <v>0</v>
      </c>
      <c r="AY211" s="235">
        <f t="shared" si="170"/>
        <v>0</v>
      </c>
      <c r="AZ211" s="235">
        <f t="shared" si="170"/>
        <v>0</v>
      </c>
      <c r="BA211" s="235">
        <f t="shared" si="170"/>
        <v>0</v>
      </c>
      <c r="BB211" s="235">
        <f t="shared" si="170"/>
        <v>0</v>
      </c>
      <c r="BC211" s="235">
        <f t="shared" si="170"/>
        <v>0</v>
      </c>
      <c r="BD211" s="235">
        <f t="shared" si="170"/>
        <v>0</v>
      </c>
      <c r="BE211" s="235">
        <f t="shared" si="170"/>
        <v>0</v>
      </c>
      <c r="BF211" s="235">
        <f t="shared" si="170"/>
        <v>0</v>
      </c>
      <c r="BG211" s="235">
        <f t="shared" si="170"/>
        <v>0</v>
      </c>
      <c r="BH211" s="235">
        <f t="shared" si="170"/>
        <v>0</v>
      </c>
      <c r="BI211" s="235">
        <f t="shared" si="170"/>
        <v>0</v>
      </c>
      <c r="BJ211" s="235">
        <f t="shared" si="170"/>
        <v>0</v>
      </c>
      <c r="BK211" s="235">
        <f t="shared" si="170"/>
        <v>0</v>
      </c>
      <c r="BL211" s="235">
        <f t="shared" si="170"/>
        <v>0</v>
      </c>
      <c r="BM211" s="235">
        <f t="shared" si="170"/>
        <v>0</v>
      </c>
      <c r="BN211" s="235">
        <f t="shared" si="170"/>
        <v>0</v>
      </c>
      <c r="BO211" s="236">
        <f t="shared" si="36"/>
        <v>0</v>
      </c>
    </row>
    <row r="212" spans="2:67" x14ac:dyDescent="0.4">
      <c r="C212" s="103" t="str">
        <f t="shared" si="133"/>
        <v>&lt;Select&gt;</v>
      </c>
      <c r="D212" s="103" t="str">
        <f t="shared" si="133"/>
        <v>&lt;Select&gt;</v>
      </c>
      <c r="E212" s="103" t="str">
        <f t="shared" si="134"/>
        <v/>
      </c>
      <c r="F212" s="103" t="str">
        <f t="shared" si="134"/>
        <v>&lt;Select&gt;</v>
      </c>
      <c r="G212" s="235">
        <f t="shared" ref="G212" si="171">IFERROR(G148*INDEX($C$14:$BJ$15,MATCH($D212,$B$14:$B$15,0),MATCH(G$153,$C$13:$BJ$13,0)),
G148*INDEX($C$14:$BJ$14,MATCH(G$153,$C$13:$BJ$13,0)))</f>
        <v>0</v>
      </c>
      <c r="H212" s="235">
        <f t="shared" ref="H212:BN212" si="172">IFERROR(H148*INDEX($C$14:$BJ$15,MATCH($D212,$B$14:$B$15,0),MATCH(H$153,$C$13:$BJ$13,0)),
H148*INDEX($C$14:$BJ$14,MATCH(H$153,$C$13:$BJ$13,0)))</f>
        <v>0</v>
      </c>
      <c r="I212" s="235">
        <f t="shared" si="172"/>
        <v>0</v>
      </c>
      <c r="J212" s="235">
        <f t="shared" si="172"/>
        <v>0</v>
      </c>
      <c r="K212" s="235">
        <f t="shared" si="172"/>
        <v>0</v>
      </c>
      <c r="L212" s="235">
        <f t="shared" si="172"/>
        <v>0</v>
      </c>
      <c r="M212" s="235">
        <f t="shared" si="172"/>
        <v>0</v>
      </c>
      <c r="N212" s="235">
        <f t="shared" si="172"/>
        <v>0</v>
      </c>
      <c r="O212" s="235">
        <f t="shared" si="172"/>
        <v>0</v>
      </c>
      <c r="P212" s="235">
        <f t="shared" si="172"/>
        <v>0</v>
      </c>
      <c r="Q212" s="235">
        <f t="shared" si="172"/>
        <v>0</v>
      </c>
      <c r="R212" s="235">
        <f t="shared" si="172"/>
        <v>0</v>
      </c>
      <c r="S212" s="235">
        <f t="shared" si="172"/>
        <v>0</v>
      </c>
      <c r="T212" s="235">
        <f t="shared" si="172"/>
        <v>0</v>
      </c>
      <c r="U212" s="235">
        <f t="shared" si="172"/>
        <v>0</v>
      </c>
      <c r="V212" s="235">
        <f t="shared" si="172"/>
        <v>0</v>
      </c>
      <c r="W212" s="235">
        <f t="shared" si="172"/>
        <v>0</v>
      </c>
      <c r="X212" s="235">
        <f t="shared" si="172"/>
        <v>0</v>
      </c>
      <c r="Y212" s="235">
        <f t="shared" si="172"/>
        <v>0</v>
      </c>
      <c r="Z212" s="235">
        <f t="shared" si="172"/>
        <v>0</v>
      </c>
      <c r="AA212" s="235">
        <f t="shared" si="172"/>
        <v>0</v>
      </c>
      <c r="AB212" s="235">
        <f t="shared" si="172"/>
        <v>0</v>
      </c>
      <c r="AC212" s="235">
        <f t="shared" si="172"/>
        <v>0</v>
      </c>
      <c r="AD212" s="235">
        <f t="shared" si="172"/>
        <v>0</v>
      </c>
      <c r="AE212" s="235">
        <f t="shared" si="172"/>
        <v>0</v>
      </c>
      <c r="AF212" s="235">
        <f t="shared" si="172"/>
        <v>0</v>
      </c>
      <c r="AG212" s="235">
        <f t="shared" si="172"/>
        <v>0</v>
      </c>
      <c r="AH212" s="235">
        <f t="shared" si="172"/>
        <v>0</v>
      </c>
      <c r="AI212" s="235">
        <f t="shared" si="172"/>
        <v>0</v>
      </c>
      <c r="AJ212" s="235">
        <f t="shared" si="172"/>
        <v>0</v>
      </c>
      <c r="AK212" s="235">
        <f t="shared" si="172"/>
        <v>0</v>
      </c>
      <c r="AL212" s="235">
        <f t="shared" si="172"/>
        <v>0</v>
      </c>
      <c r="AM212" s="235">
        <f t="shared" si="172"/>
        <v>0</v>
      </c>
      <c r="AN212" s="235">
        <f t="shared" si="172"/>
        <v>0</v>
      </c>
      <c r="AO212" s="235">
        <f t="shared" si="172"/>
        <v>0</v>
      </c>
      <c r="AP212" s="235">
        <f t="shared" si="172"/>
        <v>0</v>
      </c>
      <c r="AQ212" s="235">
        <f t="shared" si="172"/>
        <v>0</v>
      </c>
      <c r="AR212" s="235">
        <f t="shared" si="172"/>
        <v>0</v>
      </c>
      <c r="AS212" s="235">
        <f t="shared" si="172"/>
        <v>0</v>
      </c>
      <c r="AT212" s="235">
        <f t="shared" si="172"/>
        <v>0</v>
      </c>
      <c r="AU212" s="235">
        <f t="shared" si="172"/>
        <v>0</v>
      </c>
      <c r="AV212" s="235">
        <f t="shared" si="172"/>
        <v>0</v>
      </c>
      <c r="AW212" s="235">
        <f t="shared" si="172"/>
        <v>0</v>
      </c>
      <c r="AX212" s="235">
        <f t="shared" si="172"/>
        <v>0</v>
      </c>
      <c r="AY212" s="235">
        <f t="shared" si="172"/>
        <v>0</v>
      </c>
      <c r="AZ212" s="235">
        <f t="shared" si="172"/>
        <v>0</v>
      </c>
      <c r="BA212" s="235">
        <f t="shared" si="172"/>
        <v>0</v>
      </c>
      <c r="BB212" s="235">
        <f t="shared" si="172"/>
        <v>0</v>
      </c>
      <c r="BC212" s="235">
        <f t="shared" si="172"/>
        <v>0</v>
      </c>
      <c r="BD212" s="235">
        <f t="shared" si="172"/>
        <v>0</v>
      </c>
      <c r="BE212" s="235">
        <f t="shared" si="172"/>
        <v>0</v>
      </c>
      <c r="BF212" s="235">
        <f t="shared" si="172"/>
        <v>0</v>
      </c>
      <c r="BG212" s="235">
        <f t="shared" si="172"/>
        <v>0</v>
      </c>
      <c r="BH212" s="235">
        <f t="shared" si="172"/>
        <v>0</v>
      </c>
      <c r="BI212" s="235">
        <f t="shared" si="172"/>
        <v>0</v>
      </c>
      <c r="BJ212" s="235">
        <f t="shared" si="172"/>
        <v>0</v>
      </c>
      <c r="BK212" s="235">
        <f t="shared" si="172"/>
        <v>0</v>
      </c>
      <c r="BL212" s="235">
        <f t="shared" si="172"/>
        <v>0</v>
      </c>
      <c r="BM212" s="235">
        <f t="shared" si="172"/>
        <v>0</v>
      </c>
      <c r="BN212" s="235">
        <f t="shared" si="172"/>
        <v>0</v>
      </c>
      <c r="BO212" s="236">
        <f t="shared" si="36"/>
        <v>0</v>
      </c>
    </row>
    <row r="213" spans="2:67" x14ac:dyDescent="0.4">
      <c r="C213" s="103" t="str">
        <f t="shared" si="133"/>
        <v>&lt;Select&gt;</v>
      </c>
      <c r="D213" s="103" t="str">
        <f t="shared" si="133"/>
        <v>&lt;Select&gt;</v>
      </c>
      <c r="E213" s="103" t="str">
        <f t="shared" si="134"/>
        <v/>
      </c>
      <c r="F213" s="103" t="str">
        <f t="shared" si="134"/>
        <v>&lt;Select&gt;</v>
      </c>
      <c r="G213" s="235">
        <f t="shared" ref="G213" si="173">IFERROR(G149*INDEX($C$14:$BJ$15,MATCH($D213,$B$14:$B$15,0),MATCH(G$153,$C$13:$BJ$13,0)),
G149*INDEX($C$14:$BJ$14,MATCH(G$153,$C$13:$BJ$13,0)))</f>
        <v>0</v>
      </c>
      <c r="H213" s="235">
        <f t="shared" ref="H213:BN213" si="174">IFERROR(H149*INDEX($C$14:$BJ$15,MATCH($D213,$B$14:$B$15,0),MATCH(H$153,$C$13:$BJ$13,0)),
H149*INDEX($C$14:$BJ$14,MATCH(H$153,$C$13:$BJ$13,0)))</f>
        <v>0</v>
      </c>
      <c r="I213" s="235">
        <f t="shared" si="174"/>
        <v>0</v>
      </c>
      <c r="J213" s="235">
        <f t="shared" si="174"/>
        <v>0</v>
      </c>
      <c r="K213" s="235">
        <f t="shared" si="174"/>
        <v>0</v>
      </c>
      <c r="L213" s="235">
        <f t="shared" si="174"/>
        <v>0</v>
      </c>
      <c r="M213" s="235">
        <f t="shared" si="174"/>
        <v>0</v>
      </c>
      <c r="N213" s="235">
        <f t="shared" si="174"/>
        <v>0</v>
      </c>
      <c r="O213" s="235">
        <f t="shared" si="174"/>
        <v>0</v>
      </c>
      <c r="P213" s="235">
        <f t="shared" si="174"/>
        <v>0</v>
      </c>
      <c r="Q213" s="235">
        <f t="shared" si="174"/>
        <v>0</v>
      </c>
      <c r="R213" s="235">
        <f t="shared" si="174"/>
        <v>0</v>
      </c>
      <c r="S213" s="235">
        <f t="shared" si="174"/>
        <v>0</v>
      </c>
      <c r="T213" s="235">
        <f t="shared" si="174"/>
        <v>0</v>
      </c>
      <c r="U213" s="235">
        <f t="shared" si="174"/>
        <v>0</v>
      </c>
      <c r="V213" s="235">
        <f t="shared" si="174"/>
        <v>0</v>
      </c>
      <c r="W213" s="235">
        <f t="shared" si="174"/>
        <v>0</v>
      </c>
      <c r="X213" s="235">
        <f t="shared" si="174"/>
        <v>0</v>
      </c>
      <c r="Y213" s="235">
        <f t="shared" si="174"/>
        <v>0</v>
      </c>
      <c r="Z213" s="235">
        <f t="shared" si="174"/>
        <v>0</v>
      </c>
      <c r="AA213" s="235">
        <f t="shared" si="174"/>
        <v>0</v>
      </c>
      <c r="AB213" s="235">
        <f t="shared" si="174"/>
        <v>0</v>
      </c>
      <c r="AC213" s="235">
        <f t="shared" si="174"/>
        <v>0</v>
      </c>
      <c r="AD213" s="235">
        <f t="shared" si="174"/>
        <v>0</v>
      </c>
      <c r="AE213" s="235">
        <f t="shared" si="174"/>
        <v>0</v>
      </c>
      <c r="AF213" s="235">
        <f t="shared" si="174"/>
        <v>0</v>
      </c>
      <c r="AG213" s="235">
        <f t="shared" si="174"/>
        <v>0</v>
      </c>
      <c r="AH213" s="235">
        <f t="shared" si="174"/>
        <v>0</v>
      </c>
      <c r="AI213" s="235">
        <f t="shared" si="174"/>
        <v>0</v>
      </c>
      <c r="AJ213" s="235">
        <f t="shared" si="174"/>
        <v>0</v>
      </c>
      <c r="AK213" s="235">
        <f t="shared" si="174"/>
        <v>0</v>
      </c>
      <c r="AL213" s="235">
        <f t="shared" si="174"/>
        <v>0</v>
      </c>
      <c r="AM213" s="235">
        <f t="shared" si="174"/>
        <v>0</v>
      </c>
      <c r="AN213" s="235">
        <f t="shared" si="174"/>
        <v>0</v>
      </c>
      <c r="AO213" s="235">
        <f t="shared" si="174"/>
        <v>0</v>
      </c>
      <c r="AP213" s="235">
        <f t="shared" si="174"/>
        <v>0</v>
      </c>
      <c r="AQ213" s="235">
        <f t="shared" si="174"/>
        <v>0</v>
      </c>
      <c r="AR213" s="235">
        <f t="shared" si="174"/>
        <v>0</v>
      </c>
      <c r="AS213" s="235">
        <f t="shared" si="174"/>
        <v>0</v>
      </c>
      <c r="AT213" s="235">
        <f t="shared" si="174"/>
        <v>0</v>
      </c>
      <c r="AU213" s="235">
        <f t="shared" si="174"/>
        <v>0</v>
      </c>
      <c r="AV213" s="235">
        <f t="shared" si="174"/>
        <v>0</v>
      </c>
      <c r="AW213" s="235">
        <f t="shared" si="174"/>
        <v>0</v>
      </c>
      <c r="AX213" s="235">
        <f t="shared" si="174"/>
        <v>0</v>
      </c>
      <c r="AY213" s="235">
        <f t="shared" si="174"/>
        <v>0</v>
      </c>
      <c r="AZ213" s="235">
        <f t="shared" si="174"/>
        <v>0</v>
      </c>
      <c r="BA213" s="235">
        <f t="shared" si="174"/>
        <v>0</v>
      </c>
      <c r="BB213" s="235">
        <f t="shared" si="174"/>
        <v>0</v>
      </c>
      <c r="BC213" s="235">
        <f t="shared" si="174"/>
        <v>0</v>
      </c>
      <c r="BD213" s="235">
        <f t="shared" si="174"/>
        <v>0</v>
      </c>
      <c r="BE213" s="235">
        <f t="shared" si="174"/>
        <v>0</v>
      </c>
      <c r="BF213" s="235">
        <f t="shared" si="174"/>
        <v>0</v>
      </c>
      <c r="BG213" s="235">
        <f t="shared" si="174"/>
        <v>0</v>
      </c>
      <c r="BH213" s="235">
        <f t="shared" si="174"/>
        <v>0</v>
      </c>
      <c r="BI213" s="235">
        <f t="shared" si="174"/>
        <v>0</v>
      </c>
      <c r="BJ213" s="235">
        <f t="shared" si="174"/>
        <v>0</v>
      </c>
      <c r="BK213" s="235">
        <f t="shared" si="174"/>
        <v>0</v>
      </c>
      <c r="BL213" s="235">
        <f t="shared" si="174"/>
        <v>0</v>
      </c>
      <c r="BM213" s="235">
        <f t="shared" si="174"/>
        <v>0</v>
      </c>
      <c r="BN213" s="235">
        <f t="shared" si="174"/>
        <v>0</v>
      </c>
      <c r="BO213" s="236">
        <f t="shared" si="36"/>
        <v>0</v>
      </c>
    </row>
    <row r="215" spans="2:67" ht="15" x14ac:dyDescent="0.4">
      <c r="B215" s="82"/>
    </row>
    <row r="216" spans="2:67" ht="107.5" customHeight="1" x14ac:dyDescent="0.4">
      <c r="C216" s="84"/>
      <c r="E216" s="105" t="s">
        <v>63</v>
      </c>
      <c r="F216" s="105" t="s">
        <v>64</v>
      </c>
    </row>
    <row r="217" spans="2:67" ht="29.15" customHeight="1" x14ac:dyDescent="0.4">
      <c r="B217" s="86" t="s">
        <v>65</v>
      </c>
      <c r="C217" s="126" t="s">
        <v>66</v>
      </c>
      <c r="D217" s="85" t="str">
        <f>'Table A1 Methodology Note'!$D$12</f>
        <v>Fair Isle Ferry Infrastructure Project</v>
      </c>
      <c r="E217" s="216">
        <f>IFERROR(SUMIFS($BO$154:$BO$213,$C$154:$C$213,Lists!$B$4),0)</f>
        <v>0</v>
      </c>
      <c r="F217" s="216">
        <f>IFERROR(SUM($BO$154:$BO$213),0)</f>
        <v>0</v>
      </c>
    </row>
    <row r="220" spans="2:67" ht="15" x14ac:dyDescent="0.4">
      <c r="B220" s="93" t="s">
        <v>35</v>
      </c>
      <c r="C220" s="93" t="s">
        <v>35</v>
      </c>
      <c r="D220" s="93" t="s">
        <v>35</v>
      </c>
      <c r="E220" s="93" t="s">
        <v>35</v>
      </c>
      <c r="F220" s="93" t="s">
        <v>35</v>
      </c>
      <c r="G220" s="93" t="s">
        <v>35</v>
      </c>
      <c r="H220" s="93" t="s">
        <v>35</v>
      </c>
    </row>
  </sheetData>
  <protectedRanges>
    <protectedRange sqref="E11:H11 E17:H17 E23:H23 E87:H87 E151:H151" name="Range1_1_1"/>
    <protectedRange sqref="C26:BN85 C90:BN149 C154:BO213" name="Range1_3"/>
    <protectedRange sqref="E217:F217" name="Range1_4"/>
  </protectedRanges>
  <mergeCells count="6">
    <mergeCell ref="C151:H151"/>
    <mergeCell ref="B9:H9"/>
    <mergeCell ref="C11:H11"/>
    <mergeCell ref="C17:H17"/>
    <mergeCell ref="C23:H23"/>
    <mergeCell ref="C87:H87"/>
  </mergeCells>
  <conditionalFormatting sqref="G26:BN85">
    <cfRule type="cellIs" dxfId="41" priority="8" operator="equal">
      <formula>"Error, please check"</formula>
    </cfRule>
  </conditionalFormatting>
  <conditionalFormatting sqref="G90:BN149">
    <cfRule type="cellIs" dxfId="40" priority="7" operator="equal">
      <formula>"Error, please check"</formula>
    </cfRule>
  </conditionalFormatting>
  <conditionalFormatting sqref="G154:BO213">
    <cfRule type="cellIs" dxfId="39" priority="6" operator="equal">
      <formula>"Error, please check"</formula>
    </cfRule>
  </conditionalFormatting>
  <conditionalFormatting sqref="E217:F217">
    <cfRule type="cellIs" dxfId="38" priority="5" operator="equal">
      <formula>"Error, please check"</formula>
    </cfRule>
  </conditionalFormatting>
  <dataValidations count="1">
    <dataValidation allowBlank="1" showInputMessage="1" showErrorMessage="1" error="Please enter numeric values only." sqref="E217:F217"/>
  </dataValidations>
  <pageMargins left="0.7" right="0.7" top="0.75" bottom="0.75" header="0.3" footer="0.3"/>
  <pageSetup paperSize="9" scale="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9:BL29"/>
  <sheetViews>
    <sheetView zoomScale="60" zoomScaleNormal="60" workbookViewId="0">
      <selection activeCell="K25" sqref="K25"/>
    </sheetView>
  </sheetViews>
  <sheetFormatPr defaultColWidth="9.15234375" defaultRowHeight="15.45" x14ac:dyDescent="0.4"/>
  <cols>
    <col min="1" max="1" width="4.53515625" style="82" customWidth="1"/>
    <col min="2" max="2" width="5.53515625" style="83" bestFit="1" customWidth="1"/>
    <col min="3" max="3" width="73.84375" style="82" bestFit="1" customWidth="1"/>
    <col min="4" max="4" width="34.53515625" style="82" customWidth="1"/>
    <col min="5" max="5" width="26.23046875" style="82" customWidth="1"/>
    <col min="6" max="6" width="19.15234375" style="82" customWidth="1"/>
    <col min="7" max="8" width="16.53515625" style="82" customWidth="1"/>
    <col min="9" max="9" width="16.84375" style="82" customWidth="1"/>
    <col min="10" max="16384" width="9.15234375" style="82"/>
  </cols>
  <sheetData>
    <row r="9" spans="2:64" x14ac:dyDescent="0.4">
      <c r="B9" s="280" t="s">
        <v>67</v>
      </c>
      <c r="C9" s="281"/>
      <c r="D9" s="281"/>
      <c r="E9" s="281"/>
      <c r="F9" s="281"/>
      <c r="G9" s="281"/>
      <c r="H9" s="281"/>
      <c r="I9" s="282"/>
    </row>
    <row r="11" spans="2:64" x14ac:dyDescent="0.4">
      <c r="C11" s="84"/>
    </row>
    <row r="12" spans="2:64" x14ac:dyDescent="0.4">
      <c r="E12" s="95" t="str">
        <f>'Table A1 Methodology Note'!$D$15</f>
        <v>2022/23</v>
      </c>
      <c r="F12" s="95" t="str">
        <f>(LEFT(E12,4)+1)&amp;"/"&amp;(RIGHT(E12,2)+1)</f>
        <v>2023/24</v>
      </c>
      <c r="G12" s="95" t="str">
        <f t="shared" ref="G12:BL12" si="0">(LEFT(F12,4)+1)&amp;"/"&amp;(RIGHT(F12,2)+1)</f>
        <v>2024/25</v>
      </c>
      <c r="H12" s="95" t="str">
        <f t="shared" si="0"/>
        <v>2025/26</v>
      </c>
      <c r="I12" s="95" t="str">
        <f t="shared" si="0"/>
        <v>2026/27</v>
      </c>
      <c r="J12" s="95" t="str">
        <f t="shared" si="0"/>
        <v>2027/28</v>
      </c>
      <c r="K12" s="95" t="str">
        <f t="shared" si="0"/>
        <v>2028/29</v>
      </c>
      <c r="L12" s="95" t="str">
        <f t="shared" si="0"/>
        <v>2029/30</v>
      </c>
      <c r="M12" s="95" t="str">
        <f t="shared" si="0"/>
        <v>2030/31</v>
      </c>
      <c r="N12" s="95" t="str">
        <f t="shared" si="0"/>
        <v>2031/32</v>
      </c>
      <c r="O12" s="95" t="str">
        <f t="shared" si="0"/>
        <v>2032/33</v>
      </c>
      <c r="P12" s="95" t="str">
        <f t="shared" si="0"/>
        <v>2033/34</v>
      </c>
      <c r="Q12" s="95" t="str">
        <f t="shared" si="0"/>
        <v>2034/35</v>
      </c>
      <c r="R12" s="95" t="str">
        <f t="shared" si="0"/>
        <v>2035/36</v>
      </c>
      <c r="S12" s="95" t="str">
        <f t="shared" si="0"/>
        <v>2036/37</v>
      </c>
      <c r="T12" s="95" t="str">
        <f t="shared" si="0"/>
        <v>2037/38</v>
      </c>
      <c r="U12" s="95" t="str">
        <f t="shared" si="0"/>
        <v>2038/39</v>
      </c>
      <c r="V12" s="95" t="str">
        <f t="shared" si="0"/>
        <v>2039/40</v>
      </c>
      <c r="W12" s="95" t="str">
        <f t="shared" si="0"/>
        <v>2040/41</v>
      </c>
      <c r="X12" s="95" t="str">
        <f t="shared" si="0"/>
        <v>2041/42</v>
      </c>
      <c r="Y12" s="95" t="str">
        <f t="shared" si="0"/>
        <v>2042/43</v>
      </c>
      <c r="Z12" s="95" t="str">
        <f t="shared" si="0"/>
        <v>2043/44</v>
      </c>
      <c r="AA12" s="95" t="str">
        <f t="shared" si="0"/>
        <v>2044/45</v>
      </c>
      <c r="AB12" s="95" t="str">
        <f t="shared" si="0"/>
        <v>2045/46</v>
      </c>
      <c r="AC12" s="95" t="str">
        <f t="shared" si="0"/>
        <v>2046/47</v>
      </c>
      <c r="AD12" s="95" t="str">
        <f t="shared" si="0"/>
        <v>2047/48</v>
      </c>
      <c r="AE12" s="95" t="str">
        <f t="shared" si="0"/>
        <v>2048/49</v>
      </c>
      <c r="AF12" s="95" t="str">
        <f t="shared" si="0"/>
        <v>2049/50</v>
      </c>
      <c r="AG12" s="95" t="str">
        <f t="shared" si="0"/>
        <v>2050/51</v>
      </c>
      <c r="AH12" s="95" t="str">
        <f t="shared" si="0"/>
        <v>2051/52</v>
      </c>
      <c r="AI12" s="95" t="str">
        <f t="shared" si="0"/>
        <v>2052/53</v>
      </c>
      <c r="AJ12" s="95" t="str">
        <f t="shared" si="0"/>
        <v>2053/54</v>
      </c>
      <c r="AK12" s="95" t="str">
        <f t="shared" si="0"/>
        <v>2054/55</v>
      </c>
      <c r="AL12" s="95" t="str">
        <f t="shared" si="0"/>
        <v>2055/56</v>
      </c>
      <c r="AM12" s="95" t="str">
        <f t="shared" si="0"/>
        <v>2056/57</v>
      </c>
      <c r="AN12" s="95" t="str">
        <f t="shared" si="0"/>
        <v>2057/58</v>
      </c>
      <c r="AO12" s="95" t="str">
        <f t="shared" si="0"/>
        <v>2058/59</v>
      </c>
      <c r="AP12" s="95" t="str">
        <f t="shared" si="0"/>
        <v>2059/60</v>
      </c>
      <c r="AQ12" s="95" t="str">
        <f t="shared" si="0"/>
        <v>2060/61</v>
      </c>
      <c r="AR12" s="95" t="str">
        <f t="shared" si="0"/>
        <v>2061/62</v>
      </c>
      <c r="AS12" s="95" t="str">
        <f t="shared" si="0"/>
        <v>2062/63</v>
      </c>
      <c r="AT12" s="95" t="str">
        <f t="shared" si="0"/>
        <v>2063/64</v>
      </c>
      <c r="AU12" s="95" t="str">
        <f t="shared" si="0"/>
        <v>2064/65</v>
      </c>
      <c r="AV12" s="95" t="str">
        <f t="shared" si="0"/>
        <v>2065/66</v>
      </c>
      <c r="AW12" s="95" t="str">
        <f t="shared" si="0"/>
        <v>2066/67</v>
      </c>
      <c r="AX12" s="95" t="str">
        <f t="shared" si="0"/>
        <v>2067/68</v>
      </c>
      <c r="AY12" s="95" t="str">
        <f t="shared" si="0"/>
        <v>2068/69</v>
      </c>
      <c r="AZ12" s="95" t="str">
        <f t="shared" si="0"/>
        <v>2069/70</v>
      </c>
      <c r="BA12" s="95" t="str">
        <f t="shared" si="0"/>
        <v>2070/71</v>
      </c>
      <c r="BB12" s="95" t="str">
        <f t="shared" si="0"/>
        <v>2071/72</v>
      </c>
      <c r="BC12" s="95" t="str">
        <f t="shared" si="0"/>
        <v>2072/73</v>
      </c>
      <c r="BD12" s="95" t="str">
        <f t="shared" si="0"/>
        <v>2073/74</v>
      </c>
      <c r="BE12" s="95" t="str">
        <f t="shared" si="0"/>
        <v>2074/75</v>
      </c>
      <c r="BF12" s="95" t="str">
        <f t="shared" si="0"/>
        <v>2075/76</v>
      </c>
      <c r="BG12" s="95" t="str">
        <f t="shared" si="0"/>
        <v>2076/77</v>
      </c>
      <c r="BH12" s="95" t="str">
        <f t="shared" si="0"/>
        <v>2077/78</v>
      </c>
      <c r="BI12" s="95" t="str">
        <f t="shared" si="0"/>
        <v>2078/79</v>
      </c>
      <c r="BJ12" s="95" t="str">
        <f t="shared" si="0"/>
        <v>2079/80</v>
      </c>
      <c r="BK12" s="95" t="str">
        <f t="shared" si="0"/>
        <v>2080/81</v>
      </c>
      <c r="BL12" s="95" t="str">
        <f t="shared" si="0"/>
        <v>2081/82</v>
      </c>
    </row>
    <row r="13" spans="2:64" ht="15" x14ac:dyDescent="0.4">
      <c r="B13" s="287" t="s">
        <v>68</v>
      </c>
      <c r="C13" s="289" t="s">
        <v>261</v>
      </c>
      <c r="D13" s="85" t="s">
        <v>69</v>
      </c>
      <c r="E13" s="108">
        <v>715392</v>
      </c>
      <c r="F13" s="108">
        <v>4553526</v>
      </c>
      <c r="G13" s="108">
        <v>12051307</v>
      </c>
      <c r="H13" s="108">
        <v>9442088</v>
      </c>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row>
    <row r="14" spans="2:64" ht="15" x14ac:dyDescent="0.4">
      <c r="B14" s="287"/>
      <c r="C14" s="290"/>
      <c r="D14" s="85" t="s">
        <v>70</v>
      </c>
      <c r="E14" s="117">
        <v>79488</v>
      </c>
      <c r="F14" s="117">
        <v>505947</v>
      </c>
      <c r="G14" s="117">
        <v>1339034</v>
      </c>
      <c r="H14" s="117">
        <v>1049121</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row>
    <row r="15" spans="2:64" ht="15" x14ac:dyDescent="0.4">
      <c r="B15" s="306"/>
      <c r="C15" s="291"/>
      <c r="D15" s="85" t="s">
        <v>71</v>
      </c>
      <c r="E15" s="108">
        <v>0</v>
      </c>
      <c r="F15" s="108">
        <v>0</v>
      </c>
      <c r="G15" s="108">
        <v>0</v>
      </c>
      <c r="H15" s="108">
        <v>0</v>
      </c>
      <c r="I15" s="108">
        <v>0</v>
      </c>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row>
    <row r="16" spans="2:64" ht="15" x14ac:dyDescent="0.4">
      <c r="B16" s="82"/>
    </row>
    <row r="17" spans="2:64" ht="15" x14ac:dyDescent="0.4">
      <c r="B17" s="82"/>
      <c r="E17" s="95" t="str">
        <f>'Table A1 Methodology Note'!$D$15</f>
        <v>2022/23</v>
      </c>
      <c r="F17" s="95" t="str">
        <f>(LEFT(E17,4)+1)&amp;"/"&amp;(RIGHT(E17,2)+1)</f>
        <v>2023/24</v>
      </c>
      <c r="G17" s="95" t="str">
        <f t="shared" ref="G17:BL17" si="1">(LEFT(F17,4)+1)&amp;"/"&amp;(RIGHT(F17,2)+1)</f>
        <v>2024/25</v>
      </c>
      <c r="H17" s="95" t="str">
        <f t="shared" si="1"/>
        <v>2025/26</v>
      </c>
      <c r="I17" s="95" t="str">
        <f t="shared" si="1"/>
        <v>2026/27</v>
      </c>
      <c r="J17" s="95" t="str">
        <f t="shared" si="1"/>
        <v>2027/28</v>
      </c>
      <c r="K17" s="95" t="str">
        <f t="shared" si="1"/>
        <v>2028/29</v>
      </c>
      <c r="L17" s="95" t="str">
        <f t="shared" si="1"/>
        <v>2029/30</v>
      </c>
      <c r="M17" s="95" t="str">
        <f t="shared" si="1"/>
        <v>2030/31</v>
      </c>
      <c r="N17" s="95" t="str">
        <f t="shared" si="1"/>
        <v>2031/32</v>
      </c>
      <c r="O17" s="95" t="str">
        <f t="shared" si="1"/>
        <v>2032/33</v>
      </c>
      <c r="P17" s="95" t="str">
        <f t="shared" si="1"/>
        <v>2033/34</v>
      </c>
      <c r="Q17" s="95" t="str">
        <f t="shared" si="1"/>
        <v>2034/35</v>
      </c>
      <c r="R17" s="95" t="str">
        <f t="shared" si="1"/>
        <v>2035/36</v>
      </c>
      <c r="S17" s="95" t="str">
        <f t="shared" si="1"/>
        <v>2036/37</v>
      </c>
      <c r="T17" s="95" t="str">
        <f t="shared" si="1"/>
        <v>2037/38</v>
      </c>
      <c r="U17" s="95" t="str">
        <f t="shared" si="1"/>
        <v>2038/39</v>
      </c>
      <c r="V17" s="95" t="str">
        <f t="shared" si="1"/>
        <v>2039/40</v>
      </c>
      <c r="W17" s="95" t="str">
        <f t="shared" si="1"/>
        <v>2040/41</v>
      </c>
      <c r="X17" s="95" t="str">
        <f t="shared" si="1"/>
        <v>2041/42</v>
      </c>
      <c r="Y17" s="95" t="str">
        <f t="shared" si="1"/>
        <v>2042/43</v>
      </c>
      <c r="Z17" s="95" t="str">
        <f t="shared" si="1"/>
        <v>2043/44</v>
      </c>
      <c r="AA17" s="95" t="str">
        <f t="shared" si="1"/>
        <v>2044/45</v>
      </c>
      <c r="AB17" s="95" t="str">
        <f t="shared" si="1"/>
        <v>2045/46</v>
      </c>
      <c r="AC17" s="95" t="str">
        <f t="shared" si="1"/>
        <v>2046/47</v>
      </c>
      <c r="AD17" s="95" t="str">
        <f t="shared" si="1"/>
        <v>2047/48</v>
      </c>
      <c r="AE17" s="95" t="str">
        <f t="shared" si="1"/>
        <v>2048/49</v>
      </c>
      <c r="AF17" s="95" t="str">
        <f t="shared" si="1"/>
        <v>2049/50</v>
      </c>
      <c r="AG17" s="95" t="str">
        <f t="shared" si="1"/>
        <v>2050/51</v>
      </c>
      <c r="AH17" s="95" t="str">
        <f t="shared" si="1"/>
        <v>2051/52</v>
      </c>
      <c r="AI17" s="95" t="str">
        <f t="shared" si="1"/>
        <v>2052/53</v>
      </c>
      <c r="AJ17" s="95" t="str">
        <f t="shared" si="1"/>
        <v>2053/54</v>
      </c>
      <c r="AK17" s="95" t="str">
        <f t="shared" si="1"/>
        <v>2054/55</v>
      </c>
      <c r="AL17" s="95" t="str">
        <f t="shared" si="1"/>
        <v>2055/56</v>
      </c>
      <c r="AM17" s="95" t="str">
        <f t="shared" si="1"/>
        <v>2056/57</v>
      </c>
      <c r="AN17" s="95" t="str">
        <f t="shared" si="1"/>
        <v>2057/58</v>
      </c>
      <c r="AO17" s="95" t="str">
        <f t="shared" si="1"/>
        <v>2058/59</v>
      </c>
      <c r="AP17" s="95" t="str">
        <f t="shared" si="1"/>
        <v>2059/60</v>
      </c>
      <c r="AQ17" s="95" t="str">
        <f t="shared" si="1"/>
        <v>2060/61</v>
      </c>
      <c r="AR17" s="95" t="str">
        <f t="shared" si="1"/>
        <v>2061/62</v>
      </c>
      <c r="AS17" s="95" t="str">
        <f t="shared" si="1"/>
        <v>2062/63</v>
      </c>
      <c r="AT17" s="95" t="str">
        <f t="shared" si="1"/>
        <v>2063/64</v>
      </c>
      <c r="AU17" s="95" t="str">
        <f t="shared" si="1"/>
        <v>2064/65</v>
      </c>
      <c r="AV17" s="95" t="str">
        <f t="shared" si="1"/>
        <v>2065/66</v>
      </c>
      <c r="AW17" s="95" t="str">
        <f t="shared" si="1"/>
        <v>2066/67</v>
      </c>
      <c r="AX17" s="95" t="str">
        <f t="shared" si="1"/>
        <v>2067/68</v>
      </c>
      <c r="AY17" s="95" t="str">
        <f t="shared" si="1"/>
        <v>2068/69</v>
      </c>
      <c r="AZ17" s="95" t="str">
        <f t="shared" si="1"/>
        <v>2069/70</v>
      </c>
      <c r="BA17" s="95" t="str">
        <f t="shared" si="1"/>
        <v>2070/71</v>
      </c>
      <c r="BB17" s="95" t="str">
        <f t="shared" si="1"/>
        <v>2071/72</v>
      </c>
      <c r="BC17" s="95" t="str">
        <f t="shared" si="1"/>
        <v>2072/73</v>
      </c>
      <c r="BD17" s="95" t="str">
        <f t="shared" si="1"/>
        <v>2073/74</v>
      </c>
      <c r="BE17" s="95" t="str">
        <f t="shared" si="1"/>
        <v>2074/75</v>
      </c>
      <c r="BF17" s="95" t="str">
        <f t="shared" si="1"/>
        <v>2075/76</v>
      </c>
      <c r="BG17" s="95" t="str">
        <f t="shared" si="1"/>
        <v>2076/77</v>
      </c>
      <c r="BH17" s="95" t="str">
        <f t="shared" si="1"/>
        <v>2077/78</v>
      </c>
      <c r="BI17" s="95" t="str">
        <f t="shared" si="1"/>
        <v>2078/79</v>
      </c>
      <c r="BJ17" s="95" t="str">
        <f t="shared" si="1"/>
        <v>2079/80</v>
      </c>
      <c r="BK17" s="95" t="str">
        <f t="shared" si="1"/>
        <v>2080/81</v>
      </c>
      <c r="BL17" s="95" t="str">
        <f t="shared" si="1"/>
        <v>2081/82</v>
      </c>
    </row>
    <row r="18" spans="2:64" ht="15" x14ac:dyDescent="0.4">
      <c r="B18" s="287" t="s">
        <v>73</v>
      </c>
      <c r="C18" s="289" t="s">
        <v>268</v>
      </c>
      <c r="D18" s="85" t="s">
        <v>262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row>
    <row r="19" spans="2:64" ht="15" x14ac:dyDescent="0.4">
      <c r="B19" s="306"/>
      <c r="C19" s="291"/>
      <c r="D19" s="85" t="s">
        <v>263</v>
      </c>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row>
    <row r="20" spans="2:64" x14ac:dyDescent="0.4">
      <c r="C20" s="230"/>
    </row>
    <row r="21" spans="2:64" ht="14.5" customHeight="1" x14ac:dyDescent="0.4">
      <c r="E21" s="106" t="s">
        <v>72</v>
      </c>
      <c r="F21" s="292" t="s">
        <v>19</v>
      </c>
      <c r="G21" s="292"/>
      <c r="H21" s="292"/>
      <c r="I21" s="292"/>
    </row>
    <row r="22" spans="2:64" ht="280.5" customHeight="1" x14ac:dyDescent="0.4">
      <c r="B22" s="86" t="s">
        <v>76</v>
      </c>
      <c r="C22" s="96" t="s">
        <v>270</v>
      </c>
      <c r="D22" s="85" t="str">
        <f>'Table A1 Methodology Note'!$D$12</f>
        <v>Fair Isle Ferry Infrastructure Project</v>
      </c>
      <c r="E22" s="109">
        <v>0.44</v>
      </c>
      <c r="F22" s="295" t="s">
        <v>278</v>
      </c>
      <c r="G22" s="312"/>
      <c r="H22" s="312"/>
      <c r="I22" s="313"/>
    </row>
    <row r="23" spans="2:64" x14ac:dyDescent="0.4">
      <c r="C23" s="84"/>
    </row>
    <row r="24" spans="2:64" x14ac:dyDescent="0.4">
      <c r="C24" s="84"/>
    </row>
    <row r="25" spans="2:64" ht="106.5" customHeight="1" x14ac:dyDescent="0.4">
      <c r="C25" s="84"/>
      <c r="D25" s="106"/>
      <c r="E25" s="106" t="s">
        <v>74</v>
      </c>
      <c r="F25" s="106" t="s">
        <v>75</v>
      </c>
      <c r="G25" s="293" t="s">
        <v>19</v>
      </c>
      <c r="H25" s="293"/>
      <c r="I25" s="293"/>
    </row>
    <row r="26" spans="2:64" ht="120" x14ac:dyDescent="0.4">
      <c r="B26" s="86" t="s">
        <v>264</v>
      </c>
      <c r="C26" s="96" t="s">
        <v>77</v>
      </c>
      <c r="D26" s="85" t="str">
        <f>'Table A1 Methodology Note'!$D$12</f>
        <v>Fair Isle Ferry Infrastructure Project</v>
      </c>
      <c r="E26" s="216">
        <f>IFERROR(SUM('Table A5 Costs Calc'!$E$30:$BL$31),"Error, please check")</f>
        <v>36657818.092310011</v>
      </c>
      <c r="F26" s="216">
        <f>IFERROR(SUM('Table A5 Costs Calc'!$E$32:$BL$32),"Error, please check")</f>
        <v>0</v>
      </c>
      <c r="G26" s="294" t="s">
        <v>279</v>
      </c>
      <c r="H26" s="295"/>
      <c r="I26" s="296"/>
    </row>
    <row r="29" spans="2:64" x14ac:dyDescent="0.4">
      <c r="B29" s="110" t="s">
        <v>35</v>
      </c>
      <c r="C29" s="110" t="s">
        <v>35</v>
      </c>
      <c r="D29" s="110" t="s">
        <v>35</v>
      </c>
      <c r="E29" s="110" t="s">
        <v>35</v>
      </c>
      <c r="F29" s="110" t="s">
        <v>35</v>
      </c>
      <c r="G29" s="110" t="s">
        <v>35</v>
      </c>
      <c r="H29" s="110"/>
      <c r="I29" s="110" t="s">
        <v>35</v>
      </c>
    </row>
  </sheetData>
  <protectedRanges>
    <protectedRange sqref="E26" name="Range1"/>
    <protectedRange sqref="F26:I26 E22 E16:I16 E18:BL20 J13:BL15" name="Range1_1"/>
    <protectedRange sqref="E13:I15" name="Range1_1_1"/>
    <protectedRange sqref="F22:I22" name="Range1_1_3"/>
  </protectedRanges>
  <mergeCells count="9">
    <mergeCell ref="G25:I25"/>
    <mergeCell ref="G26:I26"/>
    <mergeCell ref="B9:I9"/>
    <mergeCell ref="B13:B15"/>
    <mergeCell ref="C13:C15"/>
    <mergeCell ref="F21:I21"/>
    <mergeCell ref="F22:I22"/>
    <mergeCell ref="B18:B19"/>
    <mergeCell ref="C18:C19"/>
  </mergeCells>
  <conditionalFormatting sqref="E26:F26">
    <cfRule type="cellIs" dxfId="37" priority="5" operator="equal">
      <formula>"Error, please check"</formula>
    </cfRule>
  </conditionalFormatting>
  <dataValidations count="3">
    <dataValidation type="decimal" allowBlank="1" showInputMessage="1" showErrorMessage="1" error="Please enter numeric values only." sqref="E18:BL20 E13:BL15 E16:I16">
      <formula1>-9E+30</formula1>
      <formula2>9E+30</formula2>
    </dataValidation>
    <dataValidation type="decimal" operator="greaterThanOrEqual" allowBlank="1" showInputMessage="1" showErrorMessage="1" error="Please enter numeric values only." sqref="E22">
      <formula1>0</formula1>
    </dataValidation>
    <dataValidation allowBlank="1" showInputMessage="1" showErrorMessage="1" error="Please enter numeric values only." sqref="E26:F26"/>
  </dataValidations>
  <pageMargins left="0.7" right="0.7" top="0.75" bottom="0.75" header="0.3" footer="0.3"/>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9:BL35"/>
  <sheetViews>
    <sheetView zoomScale="52" zoomScaleNormal="75" workbookViewId="0">
      <selection activeCell="C24" sqref="C24"/>
    </sheetView>
  </sheetViews>
  <sheetFormatPr defaultColWidth="9.15234375" defaultRowHeight="15.45" x14ac:dyDescent="0.4"/>
  <cols>
    <col min="1" max="1" width="4.53515625" style="82" customWidth="1"/>
    <col min="2" max="2" width="5.53515625" style="83" bestFit="1" customWidth="1"/>
    <col min="3" max="3" width="74" style="82" customWidth="1"/>
    <col min="4" max="4" width="28.84375" style="82" bestFit="1" customWidth="1"/>
    <col min="5" max="5" width="23.53515625" style="82" customWidth="1"/>
    <col min="6" max="8" width="16.53515625" style="82" customWidth="1"/>
    <col min="9" max="17" width="13.84375" style="82" bestFit="1" customWidth="1"/>
    <col min="18" max="16384" width="9.15234375" style="82"/>
  </cols>
  <sheetData>
    <row r="9" spans="2:64" x14ac:dyDescent="0.4">
      <c r="B9" s="280" t="s">
        <v>78</v>
      </c>
      <c r="C9" s="281"/>
      <c r="D9" s="281"/>
      <c r="E9" s="281"/>
      <c r="F9" s="281"/>
      <c r="G9" s="281"/>
      <c r="H9" s="281"/>
      <c r="I9" s="282"/>
    </row>
    <row r="12" spans="2:64" x14ac:dyDescent="0.4">
      <c r="B12" s="86" t="s">
        <v>79</v>
      </c>
      <c r="C12" s="96" t="s">
        <v>72</v>
      </c>
      <c r="D12" s="85" t="str">
        <f>'Table A1 Methodology Note'!$D$12</f>
        <v>Fair Isle Ferry Infrastructure Project</v>
      </c>
      <c r="E12" s="303">
        <f>'Table A4 Economic Costs'!E22</f>
        <v>0.44</v>
      </c>
      <c r="F12" s="314"/>
      <c r="G12" s="314"/>
      <c r="H12" s="314"/>
      <c r="I12" s="304"/>
    </row>
    <row r="13" spans="2:64" x14ac:dyDescent="0.4">
      <c r="C13" s="84"/>
    </row>
    <row r="14" spans="2:64" x14ac:dyDescent="0.4">
      <c r="E14" s="95" t="str">
        <f>'Table A1 Methodology Note'!$D$15</f>
        <v>2022/23</v>
      </c>
      <c r="F14" s="95" t="str">
        <f>(LEFT(E14,4)+1)&amp;"/"&amp;(RIGHT(E14,2)+1)</f>
        <v>2023/24</v>
      </c>
      <c r="G14" s="95" t="str">
        <f t="shared" ref="G14" si="0">(LEFT(F14,4)+1)&amp;"/"&amp;(RIGHT(F14,2)+1)</f>
        <v>2024/25</v>
      </c>
      <c r="H14" s="95" t="str">
        <f t="shared" ref="H14" si="1">(LEFT(G14,4)+1)&amp;"/"&amp;(RIGHT(G14,2)+1)</f>
        <v>2025/26</v>
      </c>
      <c r="I14" s="95" t="str">
        <f t="shared" ref="I14" si="2">(LEFT(H14,4)+1)&amp;"/"&amp;(RIGHT(H14,2)+1)</f>
        <v>2026/27</v>
      </c>
      <c r="J14" s="95" t="str">
        <f t="shared" ref="J14" si="3">(LEFT(I14,4)+1)&amp;"/"&amp;(RIGHT(I14,2)+1)</f>
        <v>2027/28</v>
      </c>
      <c r="K14" s="95" t="str">
        <f t="shared" ref="K14" si="4">(LEFT(J14,4)+1)&amp;"/"&amp;(RIGHT(J14,2)+1)</f>
        <v>2028/29</v>
      </c>
      <c r="L14" s="95" t="str">
        <f t="shared" ref="L14" si="5">(LEFT(K14,4)+1)&amp;"/"&amp;(RIGHT(K14,2)+1)</f>
        <v>2029/30</v>
      </c>
      <c r="M14" s="95" t="str">
        <f t="shared" ref="M14" si="6">(LEFT(L14,4)+1)&amp;"/"&amp;(RIGHT(L14,2)+1)</f>
        <v>2030/31</v>
      </c>
      <c r="N14" s="95" t="str">
        <f t="shared" ref="N14" si="7">(LEFT(M14,4)+1)&amp;"/"&amp;(RIGHT(M14,2)+1)</f>
        <v>2031/32</v>
      </c>
      <c r="O14" s="95" t="str">
        <f t="shared" ref="O14" si="8">(LEFT(N14,4)+1)&amp;"/"&amp;(RIGHT(N14,2)+1)</f>
        <v>2032/33</v>
      </c>
      <c r="P14" s="95" t="str">
        <f t="shared" ref="P14" si="9">(LEFT(O14,4)+1)&amp;"/"&amp;(RIGHT(O14,2)+1)</f>
        <v>2033/34</v>
      </c>
      <c r="Q14" s="95" t="str">
        <f t="shared" ref="Q14" si="10">(LEFT(P14,4)+1)&amp;"/"&amp;(RIGHT(P14,2)+1)</f>
        <v>2034/35</v>
      </c>
      <c r="R14" s="95" t="str">
        <f t="shared" ref="R14" si="11">(LEFT(Q14,4)+1)&amp;"/"&amp;(RIGHT(Q14,2)+1)</f>
        <v>2035/36</v>
      </c>
      <c r="S14" s="95" t="str">
        <f t="shared" ref="S14" si="12">(LEFT(R14,4)+1)&amp;"/"&amp;(RIGHT(R14,2)+1)</f>
        <v>2036/37</v>
      </c>
      <c r="T14" s="95" t="str">
        <f t="shared" ref="T14" si="13">(LEFT(S14,4)+1)&amp;"/"&amp;(RIGHT(S14,2)+1)</f>
        <v>2037/38</v>
      </c>
      <c r="U14" s="95" t="str">
        <f t="shared" ref="U14" si="14">(LEFT(T14,4)+1)&amp;"/"&amp;(RIGHT(T14,2)+1)</f>
        <v>2038/39</v>
      </c>
      <c r="V14" s="95" t="str">
        <f t="shared" ref="V14" si="15">(LEFT(U14,4)+1)&amp;"/"&amp;(RIGHT(U14,2)+1)</f>
        <v>2039/40</v>
      </c>
      <c r="W14" s="95" t="str">
        <f t="shared" ref="W14" si="16">(LEFT(V14,4)+1)&amp;"/"&amp;(RIGHT(V14,2)+1)</f>
        <v>2040/41</v>
      </c>
      <c r="X14" s="95" t="str">
        <f t="shared" ref="X14" si="17">(LEFT(W14,4)+1)&amp;"/"&amp;(RIGHT(W14,2)+1)</f>
        <v>2041/42</v>
      </c>
      <c r="Y14" s="95" t="str">
        <f t="shared" ref="Y14" si="18">(LEFT(X14,4)+1)&amp;"/"&amp;(RIGHT(X14,2)+1)</f>
        <v>2042/43</v>
      </c>
      <c r="Z14" s="95" t="str">
        <f t="shared" ref="Z14" si="19">(LEFT(Y14,4)+1)&amp;"/"&amp;(RIGHT(Y14,2)+1)</f>
        <v>2043/44</v>
      </c>
      <c r="AA14" s="95" t="str">
        <f t="shared" ref="AA14" si="20">(LEFT(Z14,4)+1)&amp;"/"&amp;(RIGHT(Z14,2)+1)</f>
        <v>2044/45</v>
      </c>
      <c r="AB14" s="95" t="str">
        <f t="shared" ref="AB14" si="21">(LEFT(AA14,4)+1)&amp;"/"&amp;(RIGHT(AA14,2)+1)</f>
        <v>2045/46</v>
      </c>
      <c r="AC14" s="95" t="str">
        <f t="shared" ref="AC14" si="22">(LEFT(AB14,4)+1)&amp;"/"&amp;(RIGHT(AB14,2)+1)</f>
        <v>2046/47</v>
      </c>
      <c r="AD14" s="95" t="str">
        <f t="shared" ref="AD14" si="23">(LEFT(AC14,4)+1)&amp;"/"&amp;(RIGHT(AC14,2)+1)</f>
        <v>2047/48</v>
      </c>
      <c r="AE14" s="95" t="str">
        <f t="shared" ref="AE14" si="24">(LEFT(AD14,4)+1)&amp;"/"&amp;(RIGHT(AD14,2)+1)</f>
        <v>2048/49</v>
      </c>
      <c r="AF14" s="95" t="str">
        <f t="shared" ref="AF14" si="25">(LEFT(AE14,4)+1)&amp;"/"&amp;(RIGHT(AE14,2)+1)</f>
        <v>2049/50</v>
      </c>
      <c r="AG14" s="95" t="str">
        <f t="shared" ref="AG14" si="26">(LEFT(AF14,4)+1)&amp;"/"&amp;(RIGHT(AF14,2)+1)</f>
        <v>2050/51</v>
      </c>
      <c r="AH14" s="95" t="str">
        <f t="shared" ref="AH14" si="27">(LEFT(AG14,4)+1)&amp;"/"&amp;(RIGHT(AG14,2)+1)</f>
        <v>2051/52</v>
      </c>
      <c r="AI14" s="95" t="str">
        <f t="shared" ref="AI14" si="28">(LEFT(AH14,4)+1)&amp;"/"&amp;(RIGHT(AH14,2)+1)</f>
        <v>2052/53</v>
      </c>
      <c r="AJ14" s="95" t="str">
        <f t="shared" ref="AJ14" si="29">(LEFT(AI14,4)+1)&amp;"/"&amp;(RIGHT(AI14,2)+1)</f>
        <v>2053/54</v>
      </c>
      <c r="AK14" s="95" t="str">
        <f t="shared" ref="AK14" si="30">(LEFT(AJ14,4)+1)&amp;"/"&amp;(RIGHT(AJ14,2)+1)</f>
        <v>2054/55</v>
      </c>
      <c r="AL14" s="95" t="str">
        <f t="shared" ref="AL14" si="31">(LEFT(AK14,4)+1)&amp;"/"&amp;(RIGHT(AK14,2)+1)</f>
        <v>2055/56</v>
      </c>
      <c r="AM14" s="95" t="str">
        <f t="shared" ref="AM14" si="32">(LEFT(AL14,4)+1)&amp;"/"&amp;(RIGHT(AL14,2)+1)</f>
        <v>2056/57</v>
      </c>
      <c r="AN14" s="95" t="str">
        <f t="shared" ref="AN14" si="33">(LEFT(AM14,4)+1)&amp;"/"&amp;(RIGHT(AM14,2)+1)</f>
        <v>2057/58</v>
      </c>
      <c r="AO14" s="95" t="str">
        <f t="shared" ref="AO14" si="34">(LEFT(AN14,4)+1)&amp;"/"&amp;(RIGHT(AN14,2)+1)</f>
        <v>2058/59</v>
      </c>
      <c r="AP14" s="95" t="str">
        <f t="shared" ref="AP14" si="35">(LEFT(AO14,4)+1)&amp;"/"&amp;(RIGHT(AO14,2)+1)</f>
        <v>2059/60</v>
      </c>
      <c r="AQ14" s="95" t="str">
        <f t="shared" ref="AQ14" si="36">(LEFT(AP14,4)+1)&amp;"/"&amp;(RIGHT(AP14,2)+1)</f>
        <v>2060/61</v>
      </c>
      <c r="AR14" s="95" t="str">
        <f t="shared" ref="AR14" si="37">(LEFT(AQ14,4)+1)&amp;"/"&amp;(RIGHT(AQ14,2)+1)</f>
        <v>2061/62</v>
      </c>
      <c r="AS14" s="95" t="str">
        <f t="shared" ref="AS14" si="38">(LEFT(AR14,4)+1)&amp;"/"&amp;(RIGHT(AR14,2)+1)</f>
        <v>2062/63</v>
      </c>
      <c r="AT14" s="95" t="str">
        <f t="shared" ref="AT14" si="39">(LEFT(AS14,4)+1)&amp;"/"&amp;(RIGHT(AS14,2)+1)</f>
        <v>2063/64</v>
      </c>
      <c r="AU14" s="95" t="str">
        <f t="shared" ref="AU14" si="40">(LEFT(AT14,4)+1)&amp;"/"&amp;(RIGHT(AT14,2)+1)</f>
        <v>2064/65</v>
      </c>
      <c r="AV14" s="95" t="str">
        <f t="shared" ref="AV14" si="41">(LEFT(AU14,4)+1)&amp;"/"&amp;(RIGHT(AU14,2)+1)</f>
        <v>2065/66</v>
      </c>
      <c r="AW14" s="95" t="str">
        <f t="shared" ref="AW14" si="42">(LEFT(AV14,4)+1)&amp;"/"&amp;(RIGHT(AV14,2)+1)</f>
        <v>2066/67</v>
      </c>
      <c r="AX14" s="95" t="str">
        <f t="shared" ref="AX14" si="43">(LEFT(AW14,4)+1)&amp;"/"&amp;(RIGHT(AW14,2)+1)</f>
        <v>2067/68</v>
      </c>
      <c r="AY14" s="95" t="str">
        <f t="shared" ref="AY14" si="44">(LEFT(AX14,4)+1)&amp;"/"&amp;(RIGHT(AX14,2)+1)</f>
        <v>2068/69</v>
      </c>
      <c r="AZ14" s="95" t="str">
        <f t="shared" ref="AZ14" si="45">(LEFT(AY14,4)+1)&amp;"/"&amp;(RIGHT(AY14,2)+1)</f>
        <v>2069/70</v>
      </c>
      <c r="BA14" s="95" t="str">
        <f t="shared" ref="BA14" si="46">(LEFT(AZ14,4)+1)&amp;"/"&amp;(RIGHT(AZ14,2)+1)</f>
        <v>2070/71</v>
      </c>
      <c r="BB14" s="95" t="str">
        <f t="shared" ref="BB14" si="47">(LEFT(BA14,4)+1)&amp;"/"&amp;(RIGHT(BA14,2)+1)</f>
        <v>2071/72</v>
      </c>
      <c r="BC14" s="95" t="str">
        <f t="shared" ref="BC14" si="48">(LEFT(BB14,4)+1)&amp;"/"&amp;(RIGHT(BB14,2)+1)</f>
        <v>2072/73</v>
      </c>
      <c r="BD14" s="95" t="str">
        <f t="shared" ref="BD14" si="49">(LEFT(BC14,4)+1)&amp;"/"&amp;(RIGHT(BC14,2)+1)</f>
        <v>2073/74</v>
      </c>
      <c r="BE14" s="95" t="str">
        <f t="shared" ref="BE14" si="50">(LEFT(BD14,4)+1)&amp;"/"&amp;(RIGHT(BD14,2)+1)</f>
        <v>2074/75</v>
      </c>
      <c r="BF14" s="95" t="str">
        <f t="shared" ref="BF14" si="51">(LEFT(BE14,4)+1)&amp;"/"&amp;(RIGHT(BE14,2)+1)</f>
        <v>2075/76</v>
      </c>
      <c r="BG14" s="95" t="str">
        <f t="shared" ref="BG14" si="52">(LEFT(BF14,4)+1)&amp;"/"&amp;(RIGHT(BF14,2)+1)</f>
        <v>2076/77</v>
      </c>
      <c r="BH14" s="95" t="str">
        <f t="shared" ref="BH14" si="53">(LEFT(BG14,4)+1)&amp;"/"&amp;(RIGHT(BG14,2)+1)</f>
        <v>2077/78</v>
      </c>
      <c r="BI14" s="95" t="str">
        <f t="shared" ref="BI14" si="54">(LEFT(BH14,4)+1)&amp;"/"&amp;(RIGHT(BH14,2)+1)</f>
        <v>2078/79</v>
      </c>
      <c r="BJ14" s="95" t="str">
        <f t="shared" ref="BJ14" si="55">(LEFT(BI14,4)+1)&amp;"/"&amp;(RIGHT(BI14,2)+1)</f>
        <v>2079/80</v>
      </c>
      <c r="BK14" s="95" t="str">
        <f t="shared" ref="BK14" si="56">(LEFT(BJ14,4)+1)&amp;"/"&amp;(RIGHT(BJ14,2)+1)</f>
        <v>2080/81</v>
      </c>
      <c r="BL14" s="95" t="str">
        <f t="shared" ref="BL14" si="57">(LEFT(BK14,4)+1)&amp;"/"&amp;(RIGHT(BK14,2)+1)</f>
        <v>2081/82</v>
      </c>
    </row>
    <row r="15" spans="2:64" ht="15" x14ac:dyDescent="0.4">
      <c r="B15" s="287" t="s">
        <v>80</v>
      </c>
      <c r="C15" s="289" t="s">
        <v>266</v>
      </c>
      <c r="D15" s="85" t="s">
        <v>69</v>
      </c>
      <c r="E15" s="233">
        <f>'Table A4 Economic Costs'!E13*(1+$E$12)</f>
        <v>1030164.48</v>
      </c>
      <c r="F15" s="233">
        <f>'Table A4 Economic Costs'!F13*(1+$E$12)</f>
        <v>6557077.4399999995</v>
      </c>
      <c r="G15" s="233">
        <f>'Table A4 Economic Costs'!G13*(1+$E$12)</f>
        <v>17353882.079999998</v>
      </c>
      <c r="H15" s="233">
        <f>'Table A4 Economic Costs'!H13*(1+$E$12)</f>
        <v>13596606.719999999</v>
      </c>
      <c r="I15" s="233">
        <f>'Table A4 Economic Costs'!I13*(1+$E$12)</f>
        <v>0</v>
      </c>
      <c r="J15" s="233">
        <f>'Table A4 Economic Costs'!J13*(1+$E$12)</f>
        <v>0</v>
      </c>
      <c r="K15" s="233">
        <f>'Table A4 Economic Costs'!K13*(1+$E$12)</f>
        <v>0</v>
      </c>
      <c r="L15" s="233">
        <f>'Table A4 Economic Costs'!L13*(1+$E$12)</f>
        <v>0</v>
      </c>
      <c r="M15" s="233">
        <f>'Table A4 Economic Costs'!M13*(1+$E$12)</f>
        <v>0</v>
      </c>
      <c r="N15" s="233">
        <f>'Table A4 Economic Costs'!N13*(1+$E$12)</f>
        <v>0</v>
      </c>
      <c r="O15" s="233">
        <f>'Table A4 Economic Costs'!O13*(1+$E$12)</f>
        <v>0</v>
      </c>
      <c r="P15" s="233">
        <f>'Table A4 Economic Costs'!P13*(1+$E$12)</f>
        <v>0</v>
      </c>
      <c r="Q15" s="233">
        <f>'Table A4 Economic Costs'!Q13*(1+$E$12)</f>
        <v>0</v>
      </c>
      <c r="R15" s="233">
        <f>'Table A4 Economic Costs'!R13*(1+$E$12)</f>
        <v>0</v>
      </c>
      <c r="S15" s="233">
        <f>'Table A4 Economic Costs'!S13*(1+$E$12)</f>
        <v>0</v>
      </c>
      <c r="T15" s="233">
        <f>'Table A4 Economic Costs'!T13*(1+$E$12)</f>
        <v>0</v>
      </c>
      <c r="U15" s="233">
        <f>'Table A4 Economic Costs'!U13*(1+$E$12)</f>
        <v>0</v>
      </c>
      <c r="V15" s="233">
        <f>'Table A4 Economic Costs'!V13*(1+$E$12)</f>
        <v>0</v>
      </c>
      <c r="W15" s="233">
        <f>'Table A4 Economic Costs'!W13*(1+$E$12)</f>
        <v>0</v>
      </c>
      <c r="X15" s="233">
        <f>'Table A4 Economic Costs'!X13*(1+$E$12)</f>
        <v>0</v>
      </c>
      <c r="Y15" s="233">
        <f>'Table A4 Economic Costs'!Y13*(1+$E$12)</f>
        <v>0</v>
      </c>
      <c r="Z15" s="233">
        <f>'Table A4 Economic Costs'!Z13*(1+$E$12)</f>
        <v>0</v>
      </c>
      <c r="AA15" s="233">
        <f>'Table A4 Economic Costs'!AA13*(1+$E$12)</f>
        <v>0</v>
      </c>
      <c r="AB15" s="233">
        <f>'Table A4 Economic Costs'!AB13*(1+$E$12)</f>
        <v>0</v>
      </c>
      <c r="AC15" s="233">
        <f>'Table A4 Economic Costs'!AC13*(1+$E$12)</f>
        <v>0</v>
      </c>
      <c r="AD15" s="233">
        <f>'Table A4 Economic Costs'!AD13*(1+$E$12)</f>
        <v>0</v>
      </c>
      <c r="AE15" s="233">
        <f>'Table A4 Economic Costs'!AE13*(1+$E$12)</f>
        <v>0</v>
      </c>
      <c r="AF15" s="233">
        <f>'Table A4 Economic Costs'!AF13*(1+$E$12)</f>
        <v>0</v>
      </c>
      <c r="AG15" s="233">
        <f>'Table A4 Economic Costs'!AG13*(1+$E$12)</f>
        <v>0</v>
      </c>
      <c r="AH15" s="233">
        <f>'Table A4 Economic Costs'!AH13*(1+$E$12)</f>
        <v>0</v>
      </c>
      <c r="AI15" s="233">
        <f>'Table A4 Economic Costs'!AI13*(1+$E$12)</f>
        <v>0</v>
      </c>
      <c r="AJ15" s="233">
        <f>'Table A4 Economic Costs'!AJ13*(1+$E$12)</f>
        <v>0</v>
      </c>
      <c r="AK15" s="233">
        <f>'Table A4 Economic Costs'!AK13*(1+$E$12)</f>
        <v>0</v>
      </c>
      <c r="AL15" s="233">
        <f>'Table A4 Economic Costs'!AL13*(1+$E$12)</f>
        <v>0</v>
      </c>
      <c r="AM15" s="233">
        <f>'Table A4 Economic Costs'!AM13*(1+$E$12)</f>
        <v>0</v>
      </c>
      <c r="AN15" s="233">
        <f>'Table A4 Economic Costs'!AN13*(1+$E$12)</f>
        <v>0</v>
      </c>
      <c r="AO15" s="233">
        <f>'Table A4 Economic Costs'!AO13*(1+$E$12)</f>
        <v>0</v>
      </c>
      <c r="AP15" s="233">
        <f>'Table A4 Economic Costs'!AP13*(1+$E$12)</f>
        <v>0</v>
      </c>
      <c r="AQ15" s="233">
        <f>'Table A4 Economic Costs'!AQ13*(1+$E$12)</f>
        <v>0</v>
      </c>
      <c r="AR15" s="233">
        <f>'Table A4 Economic Costs'!AR13*(1+$E$12)</f>
        <v>0</v>
      </c>
      <c r="AS15" s="233">
        <f>'Table A4 Economic Costs'!AS13*(1+$E$12)</f>
        <v>0</v>
      </c>
      <c r="AT15" s="233">
        <f>'Table A4 Economic Costs'!AT13*(1+$E$12)</f>
        <v>0</v>
      </c>
      <c r="AU15" s="233">
        <f>'Table A4 Economic Costs'!AU13*(1+$E$12)</f>
        <v>0</v>
      </c>
      <c r="AV15" s="233">
        <f>'Table A4 Economic Costs'!AV13*(1+$E$12)</f>
        <v>0</v>
      </c>
      <c r="AW15" s="233">
        <f>'Table A4 Economic Costs'!AW13*(1+$E$12)</f>
        <v>0</v>
      </c>
      <c r="AX15" s="233">
        <f>'Table A4 Economic Costs'!AX13*(1+$E$12)</f>
        <v>0</v>
      </c>
      <c r="AY15" s="233">
        <f>'Table A4 Economic Costs'!AY13*(1+$E$12)</f>
        <v>0</v>
      </c>
      <c r="AZ15" s="233">
        <f>'Table A4 Economic Costs'!AZ13*(1+$E$12)</f>
        <v>0</v>
      </c>
      <c r="BA15" s="233">
        <f>'Table A4 Economic Costs'!BA13*(1+$E$12)</f>
        <v>0</v>
      </c>
      <c r="BB15" s="233">
        <f>'Table A4 Economic Costs'!BB13*(1+$E$12)</f>
        <v>0</v>
      </c>
      <c r="BC15" s="233">
        <f>'Table A4 Economic Costs'!BC13*(1+$E$12)</f>
        <v>0</v>
      </c>
      <c r="BD15" s="233">
        <f>'Table A4 Economic Costs'!BD13*(1+$E$12)</f>
        <v>0</v>
      </c>
      <c r="BE15" s="233">
        <f>'Table A4 Economic Costs'!BE13*(1+$E$12)</f>
        <v>0</v>
      </c>
      <c r="BF15" s="233">
        <f>'Table A4 Economic Costs'!BF13*(1+$E$12)</f>
        <v>0</v>
      </c>
      <c r="BG15" s="233">
        <f>'Table A4 Economic Costs'!BG13*(1+$E$12)</f>
        <v>0</v>
      </c>
      <c r="BH15" s="233">
        <f>'Table A4 Economic Costs'!BH13*(1+$E$12)</f>
        <v>0</v>
      </c>
      <c r="BI15" s="233">
        <f>'Table A4 Economic Costs'!BI13*(1+$E$12)</f>
        <v>0</v>
      </c>
      <c r="BJ15" s="233">
        <f>'Table A4 Economic Costs'!BJ13*(1+$E$12)</f>
        <v>0</v>
      </c>
      <c r="BK15" s="233">
        <f>'Table A4 Economic Costs'!BK13*(1+$E$12)</f>
        <v>0</v>
      </c>
      <c r="BL15" s="233">
        <f>'Table A4 Economic Costs'!BL13*(1+$E$12)</f>
        <v>0</v>
      </c>
    </row>
    <row r="16" spans="2:64" ht="15" x14ac:dyDescent="0.4">
      <c r="B16" s="287"/>
      <c r="C16" s="290"/>
      <c r="D16" s="85" t="s">
        <v>70</v>
      </c>
      <c r="E16" s="233">
        <f>'Table A4 Economic Costs'!E14*(1+$E$12)</f>
        <v>114462.72</v>
      </c>
      <c r="F16" s="233">
        <f>'Table A4 Economic Costs'!F14*(1+$E$12)</f>
        <v>728563.67999999993</v>
      </c>
      <c r="G16" s="233">
        <f>'Table A4 Economic Costs'!G14*(1+$E$12)</f>
        <v>1928208.96</v>
      </c>
      <c r="H16" s="233">
        <f>'Table A4 Economic Costs'!H14*(1+$E$12)</f>
        <v>1510734.24</v>
      </c>
      <c r="I16" s="233">
        <f>'Table A4 Economic Costs'!I14*(1+$E$12)</f>
        <v>0</v>
      </c>
      <c r="J16" s="233">
        <f>'Table A4 Economic Costs'!J14*(1+$E$12)</f>
        <v>0</v>
      </c>
      <c r="K16" s="233">
        <f>'Table A4 Economic Costs'!K14*(1+$E$12)</f>
        <v>0</v>
      </c>
      <c r="L16" s="233">
        <f>'Table A4 Economic Costs'!L14*(1+$E$12)</f>
        <v>0</v>
      </c>
      <c r="M16" s="233">
        <f>'Table A4 Economic Costs'!M14*(1+$E$12)</f>
        <v>0</v>
      </c>
      <c r="N16" s="233">
        <f>'Table A4 Economic Costs'!N14*(1+$E$12)</f>
        <v>0</v>
      </c>
      <c r="O16" s="233">
        <f>'Table A4 Economic Costs'!O14*(1+$E$12)</f>
        <v>0</v>
      </c>
      <c r="P16" s="233">
        <f>'Table A4 Economic Costs'!P14*(1+$E$12)</f>
        <v>0</v>
      </c>
      <c r="Q16" s="233">
        <f>'Table A4 Economic Costs'!Q14*(1+$E$12)</f>
        <v>0</v>
      </c>
      <c r="R16" s="233">
        <f>'Table A4 Economic Costs'!R14*(1+$E$12)</f>
        <v>0</v>
      </c>
      <c r="S16" s="233">
        <f>'Table A4 Economic Costs'!S14*(1+$E$12)</f>
        <v>0</v>
      </c>
      <c r="T16" s="233">
        <f>'Table A4 Economic Costs'!T14*(1+$E$12)</f>
        <v>0</v>
      </c>
      <c r="U16" s="233">
        <f>'Table A4 Economic Costs'!U14*(1+$E$12)</f>
        <v>0</v>
      </c>
      <c r="V16" s="233">
        <f>'Table A4 Economic Costs'!V14*(1+$E$12)</f>
        <v>0</v>
      </c>
      <c r="W16" s="233">
        <f>'Table A4 Economic Costs'!W14*(1+$E$12)</f>
        <v>0</v>
      </c>
      <c r="X16" s="233">
        <f>'Table A4 Economic Costs'!X14*(1+$E$12)</f>
        <v>0</v>
      </c>
      <c r="Y16" s="233">
        <f>'Table A4 Economic Costs'!Y14*(1+$E$12)</f>
        <v>0</v>
      </c>
      <c r="Z16" s="233">
        <f>'Table A4 Economic Costs'!Z14*(1+$E$12)</f>
        <v>0</v>
      </c>
      <c r="AA16" s="233">
        <f>'Table A4 Economic Costs'!AA14*(1+$E$12)</f>
        <v>0</v>
      </c>
      <c r="AB16" s="233">
        <f>'Table A4 Economic Costs'!AB14*(1+$E$12)</f>
        <v>0</v>
      </c>
      <c r="AC16" s="233">
        <f>'Table A4 Economic Costs'!AC14*(1+$E$12)</f>
        <v>0</v>
      </c>
      <c r="AD16" s="233">
        <f>'Table A4 Economic Costs'!AD14*(1+$E$12)</f>
        <v>0</v>
      </c>
      <c r="AE16" s="233">
        <f>'Table A4 Economic Costs'!AE14*(1+$E$12)</f>
        <v>0</v>
      </c>
      <c r="AF16" s="233">
        <f>'Table A4 Economic Costs'!AF14*(1+$E$12)</f>
        <v>0</v>
      </c>
      <c r="AG16" s="233">
        <f>'Table A4 Economic Costs'!AG14*(1+$E$12)</f>
        <v>0</v>
      </c>
      <c r="AH16" s="233">
        <f>'Table A4 Economic Costs'!AH14*(1+$E$12)</f>
        <v>0</v>
      </c>
      <c r="AI16" s="233">
        <f>'Table A4 Economic Costs'!AI14*(1+$E$12)</f>
        <v>0</v>
      </c>
      <c r="AJ16" s="233">
        <f>'Table A4 Economic Costs'!AJ14*(1+$E$12)</f>
        <v>0</v>
      </c>
      <c r="AK16" s="233">
        <f>'Table A4 Economic Costs'!AK14*(1+$E$12)</f>
        <v>0</v>
      </c>
      <c r="AL16" s="233">
        <f>'Table A4 Economic Costs'!AL14*(1+$E$12)</f>
        <v>0</v>
      </c>
      <c r="AM16" s="233">
        <f>'Table A4 Economic Costs'!AM14*(1+$E$12)</f>
        <v>0</v>
      </c>
      <c r="AN16" s="233">
        <f>'Table A4 Economic Costs'!AN14*(1+$E$12)</f>
        <v>0</v>
      </c>
      <c r="AO16" s="233">
        <f>'Table A4 Economic Costs'!AO14*(1+$E$12)</f>
        <v>0</v>
      </c>
      <c r="AP16" s="233">
        <f>'Table A4 Economic Costs'!AP14*(1+$E$12)</f>
        <v>0</v>
      </c>
      <c r="AQ16" s="233">
        <f>'Table A4 Economic Costs'!AQ14*(1+$E$12)</f>
        <v>0</v>
      </c>
      <c r="AR16" s="233">
        <f>'Table A4 Economic Costs'!AR14*(1+$E$12)</f>
        <v>0</v>
      </c>
      <c r="AS16" s="233">
        <f>'Table A4 Economic Costs'!AS14*(1+$E$12)</f>
        <v>0</v>
      </c>
      <c r="AT16" s="233">
        <f>'Table A4 Economic Costs'!AT14*(1+$E$12)</f>
        <v>0</v>
      </c>
      <c r="AU16" s="233">
        <f>'Table A4 Economic Costs'!AU14*(1+$E$12)</f>
        <v>0</v>
      </c>
      <c r="AV16" s="233">
        <f>'Table A4 Economic Costs'!AV14*(1+$E$12)</f>
        <v>0</v>
      </c>
      <c r="AW16" s="233">
        <f>'Table A4 Economic Costs'!AW14*(1+$E$12)</f>
        <v>0</v>
      </c>
      <c r="AX16" s="233">
        <f>'Table A4 Economic Costs'!AX14*(1+$E$12)</f>
        <v>0</v>
      </c>
      <c r="AY16" s="233">
        <f>'Table A4 Economic Costs'!AY14*(1+$E$12)</f>
        <v>0</v>
      </c>
      <c r="AZ16" s="233">
        <f>'Table A4 Economic Costs'!AZ14*(1+$E$12)</f>
        <v>0</v>
      </c>
      <c r="BA16" s="233">
        <f>'Table A4 Economic Costs'!BA14*(1+$E$12)</f>
        <v>0</v>
      </c>
      <c r="BB16" s="233">
        <f>'Table A4 Economic Costs'!BB14*(1+$E$12)</f>
        <v>0</v>
      </c>
      <c r="BC16" s="233">
        <f>'Table A4 Economic Costs'!BC14*(1+$E$12)</f>
        <v>0</v>
      </c>
      <c r="BD16" s="233">
        <f>'Table A4 Economic Costs'!BD14*(1+$E$12)</f>
        <v>0</v>
      </c>
      <c r="BE16" s="233">
        <f>'Table A4 Economic Costs'!BE14*(1+$E$12)</f>
        <v>0</v>
      </c>
      <c r="BF16" s="233">
        <f>'Table A4 Economic Costs'!BF14*(1+$E$12)</f>
        <v>0</v>
      </c>
      <c r="BG16" s="233">
        <f>'Table A4 Economic Costs'!BG14*(1+$E$12)</f>
        <v>0</v>
      </c>
      <c r="BH16" s="233">
        <f>'Table A4 Economic Costs'!BH14*(1+$E$12)</f>
        <v>0</v>
      </c>
      <c r="BI16" s="233">
        <f>'Table A4 Economic Costs'!BI14*(1+$E$12)</f>
        <v>0</v>
      </c>
      <c r="BJ16" s="233">
        <f>'Table A4 Economic Costs'!BJ14*(1+$E$12)</f>
        <v>0</v>
      </c>
      <c r="BK16" s="233">
        <f>'Table A4 Economic Costs'!BK14*(1+$E$12)</f>
        <v>0</v>
      </c>
      <c r="BL16" s="233">
        <f>'Table A4 Economic Costs'!BL14*(1+$E$12)</f>
        <v>0</v>
      </c>
    </row>
    <row r="17" spans="2:64" ht="15" x14ac:dyDescent="0.4">
      <c r="B17" s="306"/>
      <c r="C17" s="291"/>
      <c r="D17" s="85" t="s">
        <v>71</v>
      </c>
      <c r="E17" s="233">
        <f>'Table A4 Economic Costs'!E15*(1+$E$12)</f>
        <v>0</v>
      </c>
      <c r="F17" s="233">
        <f>'Table A4 Economic Costs'!F15*(1+$E$12)</f>
        <v>0</v>
      </c>
      <c r="G17" s="233">
        <f>'Table A4 Economic Costs'!G15*(1+$E$12)</f>
        <v>0</v>
      </c>
      <c r="H17" s="233">
        <f>'Table A4 Economic Costs'!H15*(1+$E$12)</f>
        <v>0</v>
      </c>
      <c r="I17" s="233">
        <f>'Table A4 Economic Costs'!I15*(1+$E$12)</f>
        <v>0</v>
      </c>
      <c r="J17" s="233">
        <f>'Table A4 Economic Costs'!J15*(1+$E$12)</f>
        <v>0</v>
      </c>
      <c r="K17" s="233">
        <f>'Table A4 Economic Costs'!K15*(1+$E$12)</f>
        <v>0</v>
      </c>
      <c r="L17" s="233">
        <f>'Table A4 Economic Costs'!L15*(1+$E$12)</f>
        <v>0</v>
      </c>
      <c r="M17" s="233">
        <f>'Table A4 Economic Costs'!M15*(1+$E$12)</f>
        <v>0</v>
      </c>
      <c r="N17" s="233">
        <f>'Table A4 Economic Costs'!N15*(1+$E$12)</f>
        <v>0</v>
      </c>
      <c r="O17" s="233">
        <f>'Table A4 Economic Costs'!O15*(1+$E$12)</f>
        <v>0</v>
      </c>
      <c r="P17" s="233">
        <f>'Table A4 Economic Costs'!P15*(1+$E$12)</f>
        <v>0</v>
      </c>
      <c r="Q17" s="233">
        <f>'Table A4 Economic Costs'!Q15*(1+$E$12)</f>
        <v>0</v>
      </c>
      <c r="R17" s="233">
        <f>'Table A4 Economic Costs'!R15*(1+$E$12)</f>
        <v>0</v>
      </c>
      <c r="S17" s="233">
        <f>'Table A4 Economic Costs'!S15*(1+$E$12)</f>
        <v>0</v>
      </c>
      <c r="T17" s="233">
        <f>'Table A4 Economic Costs'!T15*(1+$E$12)</f>
        <v>0</v>
      </c>
      <c r="U17" s="233">
        <f>'Table A4 Economic Costs'!U15*(1+$E$12)</f>
        <v>0</v>
      </c>
      <c r="V17" s="233">
        <f>'Table A4 Economic Costs'!V15*(1+$E$12)</f>
        <v>0</v>
      </c>
      <c r="W17" s="233">
        <f>'Table A4 Economic Costs'!W15*(1+$E$12)</f>
        <v>0</v>
      </c>
      <c r="X17" s="233">
        <f>'Table A4 Economic Costs'!X15*(1+$E$12)</f>
        <v>0</v>
      </c>
      <c r="Y17" s="233">
        <f>'Table A4 Economic Costs'!Y15*(1+$E$12)</f>
        <v>0</v>
      </c>
      <c r="Z17" s="233">
        <f>'Table A4 Economic Costs'!Z15*(1+$E$12)</f>
        <v>0</v>
      </c>
      <c r="AA17" s="233">
        <f>'Table A4 Economic Costs'!AA15*(1+$E$12)</f>
        <v>0</v>
      </c>
      <c r="AB17" s="233">
        <f>'Table A4 Economic Costs'!AB15*(1+$E$12)</f>
        <v>0</v>
      </c>
      <c r="AC17" s="233">
        <f>'Table A4 Economic Costs'!AC15*(1+$E$12)</f>
        <v>0</v>
      </c>
      <c r="AD17" s="233">
        <f>'Table A4 Economic Costs'!AD15*(1+$E$12)</f>
        <v>0</v>
      </c>
      <c r="AE17" s="233">
        <f>'Table A4 Economic Costs'!AE15*(1+$E$12)</f>
        <v>0</v>
      </c>
      <c r="AF17" s="233">
        <f>'Table A4 Economic Costs'!AF15*(1+$E$12)</f>
        <v>0</v>
      </c>
      <c r="AG17" s="233">
        <f>'Table A4 Economic Costs'!AG15*(1+$E$12)</f>
        <v>0</v>
      </c>
      <c r="AH17" s="233">
        <f>'Table A4 Economic Costs'!AH15*(1+$E$12)</f>
        <v>0</v>
      </c>
      <c r="AI17" s="233">
        <f>'Table A4 Economic Costs'!AI15*(1+$E$12)</f>
        <v>0</v>
      </c>
      <c r="AJ17" s="233">
        <f>'Table A4 Economic Costs'!AJ15*(1+$E$12)</f>
        <v>0</v>
      </c>
      <c r="AK17" s="233">
        <f>'Table A4 Economic Costs'!AK15*(1+$E$12)</f>
        <v>0</v>
      </c>
      <c r="AL17" s="233">
        <f>'Table A4 Economic Costs'!AL15*(1+$E$12)</f>
        <v>0</v>
      </c>
      <c r="AM17" s="233">
        <f>'Table A4 Economic Costs'!AM15*(1+$E$12)</f>
        <v>0</v>
      </c>
      <c r="AN17" s="233">
        <f>'Table A4 Economic Costs'!AN15*(1+$E$12)</f>
        <v>0</v>
      </c>
      <c r="AO17" s="233">
        <f>'Table A4 Economic Costs'!AO15*(1+$E$12)</f>
        <v>0</v>
      </c>
      <c r="AP17" s="233">
        <f>'Table A4 Economic Costs'!AP15*(1+$E$12)</f>
        <v>0</v>
      </c>
      <c r="AQ17" s="233">
        <f>'Table A4 Economic Costs'!AQ15*(1+$E$12)</f>
        <v>0</v>
      </c>
      <c r="AR17" s="233">
        <f>'Table A4 Economic Costs'!AR15*(1+$E$12)</f>
        <v>0</v>
      </c>
      <c r="AS17" s="233">
        <f>'Table A4 Economic Costs'!AS15*(1+$E$12)</f>
        <v>0</v>
      </c>
      <c r="AT17" s="233">
        <f>'Table A4 Economic Costs'!AT15*(1+$E$12)</f>
        <v>0</v>
      </c>
      <c r="AU17" s="233">
        <f>'Table A4 Economic Costs'!AU15*(1+$E$12)</f>
        <v>0</v>
      </c>
      <c r="AV17" s="233">
        <f>'Table A4 Economic Costs'!AV15*(1+$E$12)</f>
        <v>0</v>
      </c>
      <c r="AW17" s="233">
        <f>'Table A4 Economic Costs'!AW15*(1+$E$12)</f>
        <v>0</v>
      </c>
      <c r="AX17" s="233">
        <f>'Table A4 Economic Costs'!AX15*(1+$E$12)</f>
        <v>0</v>
      </c>
      <c r="AY17" s="233">
        <f>'Table A4 Economic Costs'!AY15*(1+$E$12)</f>
        <v>0</v>
      </c>
      <c r="AZ17" s="233">
        <f>'Table A4 Economic Costs'!AZ15*(1+$E$12)</f>
        <v>0</v>
      </c>
      <c r="BA17" s="233">
        <f>'Table A4 Economic Costs'!BA15*(1+$E$12)</f>
        <v>0</v>
      </c>
      <c r="BB17" s="233">
        <f>'Table A4 Economic Costs'!BB15*(1+$E$12)</f>
        <v>0</v>
      </c>
      <c r="BC17" s="233">
        <f>'Table A4 Economic Costs'!BC15*(1+$E$12)</f>
        <v>0</v>
      </c>
      <c r="BD17" s="233">
        <f>'Table A4 Economic Costs'!BD15*(1+$E$12)</f>
        <v>0</v>
      </c>
      <c r="BE17" s="233">
        <f>'Table A4 Economic Costs'!BE15*(1+$E$12)</f>
        <v>0</v>
      </c>
      <c r="BF17" s="233">
        <f>'Table A4 Economic Costs'!BF15*(1+$E$12)</f>
        <v>0</v>
      </c>
      <c r="BG17" s="233">
        <f>'Table A4 Economic Costs'!BG15*(1+$E$12)</f>
        <v>0</v>
      </c>
      <c r="BH17" s="233">
        <f>'Table A4 Economic Costs'!BH15*(1+$E$12)</f>
        <v>0</v>
      </c>
      <c r="BI17" s="233">
        <f>'Table A4 Economic Costs'!BI15*(1+$E$12)</f>
        <v>0</v>
      </c>
      <c r="BJ17" s="233">
        <f>'Table A4 Economic Costs'!BJ15*(1+$E$12)</f>
        <v>0</v>
      </c>
      <c r="BK17" s="233">
        <f>'Table A4 Economic Costs'!BK15*(1+$E$12)</f>
        <v>0</v>
      </c>
      <c r="BL17" s="233">
        <f>'Table A4 Economic Costs'!BL15*(1+$E$12)</f>
        <v>0</v>
      </c>
    </row>
    <row r="18" spans="2:64" x14ac:dyDescent="0.4">
      <c r="C18" s="230"/>
    </row>
    <row r="19" spans="2:64" x14ac:dyDescent="0.4">
      <c r="E19" s="95" t="str">
        <f>'Table A1 Methodology Note'!$D$15</f>
        <v>2022/23</v>
      </c>
      <c r="F19" s="95" t="str">
        <f>(LEFT(E19,4)+1)&amp;"/"&amp;(RIGHT(E19,2)+1)</f>
        <v>2023/24</v>
      </c>
      <c r="G19" s="95" t="str">
        <f t="shared" ref="G19:BL19" si="58">(LEFT(F19,4)+1)&amp;"/"&amp;(RIGHT(F19,2)+1)</f>
        <v>2024/25</v>
      </c>
      <c r="H19" s="95" t="str">
        <f t="shared" si="58"/>
        <v>2025/26</v>
      </c>
      <c r="I19" s="95" t="str">
        <f t="shared" si="58"/>
        <v>2026/27</v>
      </c>
      <c r="J19" s="95" t="str">
        <f t="shared" si="58"/>
        <v>2027/28</v>
      </c>
      <c r="K19" s="95" t="str">
        <f t="shared" si="58"/>
        <v>2028/29</v>
      </c>
      <c r="L19" s="95" t="str">
        <f t="shared" si="58"/>
        <v>2029/30</v>
      </c>
      <c r="M19" s="95" t="str">
        <f t="shared" si="58"/>
        <v>2030/31</v>
      </c>
      <c r="N19" s="95" t="str">
        <f t="shared" si="58"/>
        <v>2031/32</v>
      </c>
      <c r="O19" s="95" t="str">
        <f t="shared" si="58"/>
        <v>2032/33</v>
      </c>
      <c r="P19" s="95" t="str">
        <f t="shared" si="58"/>
        <v>2033/34</v>
      </c>
      <c r="Q19" s="95" t="str">
        <f t="shared" si="58"/>
        <v>2034/35</v>
      </c>
      <c r="R19" s="95" t="str">
        <f t="shared" si="58"/>
        <v>2035/36</v>
      </c>
      <c r="S19" s="95" t="str">
        <f t="shared" si="58"/>
        <v>2036/37</v>
      </c>
      <c r="T19" s="95" t="str">
        <f t="shared" si="58"/>
        <v>2037/38</v>
      </c>
      <c r="U19" s="95" t="str">
        <f t="shared" si="58"/>
        <v>2038/39</v>
      </c>
      <c r="V19" s="95" t="str">
        <f t="shared" si="58"/>
        <v>2039/40</v>
      </c>
      <c r="W19" s="95" t="str">
        <f t="shared" si="58"/>
        <v>2040/41</v>
      </c>
      <c r="X19" s="95" t="str">
        <f t="shared" si="58"/>
        <v>2041/42</v>
      </c>
      <c r="Y19" s="95" t="str">
        <f t="shared" si="58"/>
        <v>2042/43</v>
      </c>
      <c r="Z19" s="95" t="str">
        <f t="shared" si="58"/>
        <v>2043/44</v>
      </c>
      <c r="AA19" s="95" t="str">
        <f t="shared" si="58"/>
        <v>2044/45</v>
      </c>
      <c r="AB19" s="95" t="str">
        <f t="shared" si="58"/>
        <v>2045/46</v>
      </c>
      <c r="AC19" s="95" t="str">
        <f t="shared" si="58"/>
        <v>2046/47</v>
      </c>
      <c r="AD19" s="95" t="str">
        <f t="shared" si="58"/>
        <v>2047/48</v>
      </c>
      <c r="AE19" s="95" t="str">
        <f t="shared" si="58"/>
        <v>2048/49</v>
      </c>
      <c r="AF19" s="95" t="str">
        <f t="shared" si="58"/>
        <v>2049/50</v>
      </c>
      <c r="AG19" s="95" t="str">
        <f t="shared" si="58"/>
        <v>2050/51</v>
      </c>
      <c r="AH19" s="95" t="str">
        <f t="shared" si="58"/>
        <v>2051/52</v>
      </c>
      <c r="AI19" s="95" t="str">
        <f t="shared" si="58"/>
        <v>2052/53</v>
      </c>
      <c r="AJ19" s="95" t="str">
        <f t="shared" si="58"/>
        <v>2053/54</v>
      </c>
      <c r="AK19" s="95" t="str">
        <f t="shared" si="58"/>
        <v>2054/55</v>
      </c>
      <c r="AL19" s="95" t="str">
        <f t="shared" si="58"/>
        <v>2055/56</v>
      </c>
      <c r="AM19" s="95" t="str">
        <f t="shared" si="58"/>
        <v>2056/57</v>
      </c>
      <c r="AN19" s="95" t="str">
        <f t="shared" si="58"/>
        <v>2057/58</v>
      </c>
      <c r="AO19" s="95" t="str">
        <f t="shared" si="58"/>
        <v>2058/59</v>
      </c>
      <c r="AP19" s="95" t="str">
        <f t="shared" si="58"/>
        <v>2059/60</v>
      </c>
      <c r="AQ19" s="95" t="str">
        <f t="shared" si="58"/>
        <v>2060/61</v>
      </c>
      <c r="AR19" s="95" t="str">
        <f t="shared" si="58"/>
        <v>2061/62</v>
      </c>
      <c r="AS19" s="95" t="str">
        <f t="shared" si="58"/>
        <v>2062/63</v>
      </c>
      <c r="AT19" s="95" t="str">
        <f t="shared" si="58"/>
        <v>2063/64</v>
      </c>
      <c r="AU19" s="95" t="str">
        <f t="shared" si="58"/>
        <v>2064/65</v>
      </c>
      <c r="AV19" s="95" t="str">
        <f t="shared" si="58"/>
        <v>2065/66</v>
      </c>
      <c r="AW19" s="95" t="str">
        <f t="shared" si="58"/>
        <v>2066/67</v>
      </c>
      <c r="AX19" s="95" t="str">
        <f t="shared" si="58"/>
        <v>2067/68</v>
      </c>
      <c r="AY19" s="95" t="str">
        <f t="shared" si="58"/>
        <v>2068/69</v>
      </c>
      <c r="AZ19" s="95" t="str">
        <f t="shared" si="58"/>
        <v>2069/70</v>
      </c>
      <c r="BA19" s="95" t="str">
        <f t="shared" si="58"/>
        <v>2070/71</v>
      </c>
      <c r="BB19" s="95" t="str">
        <f t="shared" si="58"/>
        <v>2071/72</v>
      </c>
      <c r="BC19" s="95" t="str">
        <f t="shared" si="58"/>
        <v>2072/73</v>
      </c>
      <c r="BD19" s="95" t="str">
        <f t="shared" si="58"/>
        <v>2073/74</v>
      </c>
      <c r="BE19" s="95" t="str">
        <f t="shared" si="58"/>
        <v>2074/75</v>
      </c>
      <c r="BF19" s="95" t="str">
        <f t="shared" si="58"/>
        <v>2075/76</v>
      </c>
      <c r="BG19" s="95" t="str">
        <f t="shared" si="58"/>
        <v>2076/77</v>
      </c>
      <c r="BH19" s="95" t="str">
        <f t="shared" si="58"/>
        <v>2077/78</v>
      </c>
      <c r="BI19" s="95" t="str">
        <f t="shared" si="58"/>
        <v>2078/79</v>
      </c>
      <c r="BJ19" s="95" t="str">
        <f t="shared" si="58"/>
        <v>2079/80</v>
      </c>
      <c r="BK19" s="95" t="str">
        <f t="shared" si="58"/>
        <v>2080/81</v>
      </c>
      <c r="BL19" s="95" t="str">
        <f t="shared" si="58"/>
        <v>2081/82</v>
      </c>
    </row>
    <row r="20" spans="2:64" ht="15" x14ac:dyDescent="0.4">
      <c r="B20" s="287" t="s">
        <v>81</v>
      </c>
      <c r="C20" s="289" t="s">
        <v>269</v>
      </c>
      <c r="D20" s="85" t="s">
        <v>262</v>
      </c>
      <c r="E20" s="233">
        <f>'Table A4 Economic Costs'!E18</f>
        <v>0</v>
      </c>
      <c r="F20" s="233">
        <f>'Table A4 Economic Costs'!F18</f>
        <v>0</v>
      </c>
      <c r="G20" s="233">
        <f>'Table A4 Economic Costs'!G18</f>
        <v>0</v>
      </c>
      <c r="H20" s="233">
        <f>'Table A4 Economic Costs'!H18</f>
        <v>0</v>
      </c>
      <c r="I20" s="233">
        <f>'Table A4 Economic Costs'!I18</f>
        <v>0</v>
      </c>
      <c r="J20" s="233">
        <f>'Table A4 Economic Costs'!J18</f>
        <v>0</v>
      </c>
      <c r="K20" s="233">
        <f>'Table A4 Economic Costs'!K18</f>
        <v>0</v>
      </c>
      <c r="L20" s="233">
        <f>'Table A4 Economic Costs'!L18</f>
        <v>0</v>
      </c>
      <c r="M20" s="233">
        <f>'Table A4 Economic Costs'!M18</f>
        <v>0</v>
      </c>
      <c r="N20" s="233">
        <f>'Table A4 Economic Costs'!N18</f>
        <v>0</v>
      </c>
      <c r="O20" s="233">
        <f>'Table A4 Economic Costs'!O18</f>
        <v>0</v>
      </c>
      <c r="P20" s="233">
        <f>'Table A4 Economic Costs'!P18</f>
        <v>0</v>
      </c>
      <c r="Q20" s="233">
        <f>'Table A4 Economic Costs'!Q18</f>
        <v>0</v>
      </c>
      <c r="R20" s="233">
        <f>'Table A4 Economic Costs'!R18</f>
        <v>0</v>
      </c>
      <c r="S20" s="233">
        <f>'Table A4 Economic Costs'!S18</f>
        <v>0</v>
      </c>
      <c r="T20" s="233">
        <f>'Table A4 Economic Costs'!T18</f>
        <v>0</v>
      </c>
      <c r="U20" s="233">
        <f>'Table A4 Economic Costs'!U18</f>
        <v>0</v>
      </c>
      <c r="V20" s="233">
        <f>'Table A4 Economic Costs'!V18</f>
        <v>0</v>
      </c>
      <c r="W20" s="233">
        <f>'Table A4 Economic Costs'!W18</f>
        <v>0</v>
      </c>
      <c r="X20" s="233">
        <f>'Table A4 Economic Costs'!X18</f>
        <v>0</v>
      </c>
      <c r="Y20" s="233">
        <f>'Table A4 Economic Costs'!Y18</f>
        <v>0</v>
      </c>
      <c r="Z20" s="233">
        <f>'Table A4 Economic Costs'!Z18</f>
        <v>0</v>
      </c>
      <c r="AA20" s="233">
        <f>'Table A4 Economic Costs'!AA18</f>
        <v>0</v>
      </c>
      <c r="AB20" s="233">
        <f>'Table A4 Economic Costs'!AB18</f>
        <v>0</v>
      </c>
      <c r="AC20" s="233">
        <f>'Table A4 Economic Costs'!AC18</f>
        <v>0</v>
      </c>
      <c r="AD20" s="233">
        <f>'Table A4 Economic Costs'!AD18</f>
        <v>0</v>
      </c>
      <c r="AE20" s="233">
        <f>'Table A4 Economic Costs'!AE18</f>
        <v>0</v>
      </c>
      <c r="AF20" s="233">
        <f>'Table A4 Economic Costs'!AF18</f>
        <v>0</v>
      </c>
      <c r="AG20" s="233">
        <f>'Table A4 Economic Costs'!AG18</f>
        <v>0</v>
      </c>
      <c r="AH20" s="233">
        <f>'Table A4 Economic Costs'!AH18</f>
        <v>0</v>
      </c>
      <c r="AI20" s="233">
        <f>'Table A4 Economic Costs'!AI18</f>
        <v>0</v>
      </c>
      <c r="AJ20" s="233">
        <f>'Table A4 Economic Costs'!AJ18</f>
        <v>0</v>
      </c>
      <c r="AK20" s="233">
        <f>'Table A4 Economic Costs'!AK18</f>
        <v>0</v>
      </c>
      <c r="AL20" s="233">
        <f>'Table A4 Economic Costs'!AL18</f>
        <v>0</v>
      </c>
      <c r="AM20" s="233">
        <f>'Table A4 Economic Costs'!AM18</f>
        <v>0</v>
      </c>
      <c r="AN20" s="233">
        <f>'Table A4 Economic Costs'!AN18</f>
        <v>0</v>
      </c>
      <c r="AO20" s="233">
        <f>'Table A4 Economic Costs'!AO18</f>
        <v>0</v>
      </c>
      <c r="AP20" s="233">
        <f>'Table A4 Economic Costs'!AP18</f>
        <v>0</v>
      </c>
      <c r="AQ20" s="233">
        <f>'Table A4 Economic Costs'!AQ18</f>
        <v>0</v>
      </c>
      <c r="AR20" s="233">
        <f>'Table A4 Economic Costs'!AR18</f>
        <v>0</v>
      </c>
      <c r="AS20" s="233">
        <f>'Table A4 Economic Costs'!AS18</f>
        <v>0</v>
      </c>
      <c r="AT20" s="233">
        <f>'Table A4 Economic Costs'!AT18</f>
        <v>0</v>
      </c>
      <c r="AU20" s="233">
        <f>'Table A4 Economic Costs'!AU18</f>
        <v>0</v>
      </c>
      <c r="AV20" s="233">
        <f>'Table A4 Economic Costs'!AV18</f>
        <v>0</v>
      </c>
      <c r="AW20" s="233">
        <f>'Table A4 Economic Costs'!AW18</f>
        <v>0</v>
      </c>
      <c r="AX20" s="233">
        <f>'Table A4 Economic Costs'!AX18</f>
        <v>0</v>
      </c>
      <c r="AY20" s="233">
        <f>'Table A4 Economic Costs'!AY18</f>
        <v>0</v>
      </c>
      <c r="AZ20" s="233">
        <f>'Table A4 Economic Costs'!AZ18</f>
        <v>0</v>
      </c>
      <c r="BA20" s="233">
        <f>'Table A4 Economic Costs'!BA18</f>
        <v>0</v>
      </c>
      <c r="BB20" s="233">
        <f>'Table A4 Economic Costs'!BB18</f>
        <v>0</v>
      </c>
      <c r="BC20" s="233">
        <f>'Table A4 Economic Costs'!BC18</f>
        <v>0</v>
      </c>
      <c r="BD20" s="233">
        <f>'Table A4 Economic Costs'!BD18</f>
        <v>0</v>
      </c>
      <c r="BE20" s="233">
        <f>'Table A4 Economic Costs'!BE18</f>
        <v>0</v>
      </c>
      <c r="BF20" s="233">
        <f>'Table A4 Economic Costs'!BF18</f>
        <v>0</v>
      </c>
      <c r="BG20" s="233">
        <f>'Table A4 Economic Costs'!BG18</f>
        <v>0</v>
      </c>
      <c r="BH20" s="233">
        <f>'Table A4 Economic Costs'!BH18</f>
        <v>0</v>
      </c>
      <c r="BI20" s="233">
        <f>'Table A4 Economic Costs'!BI18</f>
        <v>0</v>
      </c>
      <c r="BJ20" s="233">
        <f>'Table A4 Economic Costs'!BJ18</f>
        <v>0</v>
      </c>
      <c r="BK20" s="233">
        <f>'Table A4 Economic Costs'!BK18</f>
        <v>0</v>
      </c>
      <c r="BL20" s="233">
        <f>'Table A4 Economic Costs'!BL18</f>
        <v>0</v>
      </c>
    </row>
    <row r="21" spans="2:64" ht="15" x14ac:dyDescent="0.4">
      <c r="B21" s="306"/>
      <c r="C21" s="291"/>
      <c r="D21" s="85" t="s">
        <v>263</v>
      </c>
      <c r="E21" s="233">
        <f>'Table A4 Economic Costs'!E19</f>
        <v>0</v>
      </c>
      <c r="F21" s="233">
        <f>'Table A4 Economic Costs'!F19</f>
        <v>0</v>
      </c>
      <c r="G21" s="233">
        <f>'Table A4 Economic Costs'!G19</f>
        <v>0</v>
      </c>
      <c r="H21" s="233">
        <f>'Table A4 Economic Costs'!H19</f>
        <v>0</v>
      </c>
      <c r="I21" s="233">
        <f>'Table A4 Economic Costs'!I19</f>
        <v>0</v>
      </c>
      <c r="J21" s="233">
        <f>'Table A4 Economic Costs'!J19</f>
        <v>0</v>
      </c>
      <c r="K21" s="233">
        <f>'Table A4 Economic Costs'!K19</f>
        <v>0</v>
      </c>
      <c r="L21" s="233">
        <f>'Table A4 Economic Costs'!L19</f>
        <v>0</v>
      </c>
      <c r="M21" s="233">
        <f>'Table A4 Economic Costs'!M19</f>
        <v>0</v>
      </c>
      <c r="N21" s="233">
        <f>'Table A4 Economic Costs'!N19</f>
        <v>0</v>
      </c>
      <c r="O21" s="233">
        <f>'Table A4 Economic Costs'!O19</f>
        <v>0</v>
      </c>
      <c r="P21" s="233">
        <f>'Table A4 Economic Costs'!P19</f>
        <v>0</v>
      </c>
      <c r="Q21" s="233">
        <f>'Table A4 Economic Costs'!Q19</f>
        <v>0</v>
      </c>
      <c r="R21" s="233">
        <f>'Table A4 Economic Costs'!R19</f>
        <v>0</v>
      </c>
      <c r="S21" s="233">
        <f>'Table A4 Economic Costs'!S19</f>
        <v>0</v>
      </c>
      <c r="T21" s="233">
        <f>'Table A4 Economic Costs'!T19</f>
        <v>0</v>
      </c>
      <c r="U21" s="233">
        <f>'Table A4 Economic Costs'!U19</f>
        <v>0</v>
      </c>
      <c r="V21" s="233">
        <f>'Table A4 Economic Costs'!V19</f>
        <v>0</v>
      </c>
      <c r="W21" s="233">
        <f>'Table A4 Economic Costs'!W19</f>
        <v>0</v>
      </c>
      <c r="X21" s="233">
        <f>'Table A4 Economic Costs'!X19</f>
        <v>0</v>
      </c>
      <c r="Y21" s="233">
        <f>'Table A4 Economic Costs'!Y19</f>
        <v>0</v>
      </c>
      <c r="Z21" s="233">
        <f>'Table A4 Economic Costs'!Z19</f>
        <v>0</v>
      </c>
      <c r="AA21" s="233">
        <f>'Table A4 Economic Costs'!AA19</f>
        <v>0</v>
      </c>
      <c r="AB21" s="233">
        <f>'Table A4 Economic Costs'!AB19</f>
        <v>0</v>
      </c>
      <c r="AC21" s="233">
        <f>'Table A4 Economic Costs'!AC19</f>
        <v>0</v>
      </c>
      <c r="AD21" s="233">
        <f>'Table A4 Economic Costs'!AD19</f>
        <v>0</v>
      </c>
      <c r="AE21" s="233">
        <f>'Table A4 Economic Costs'!AE19</f>
        <v>0</v>
      </c>
      <c r="AF21" s="233">
        <f>'Table A4 Economic Costs'!AF19</f>
        <v>0</v>
      </c>
      <c r="AG21" s="233">
        <f>'Table A4 Economic Costs'!AG19</f>
        <v>0</v>
      </c>
      <c r="AH21" s="233">
        <f>'Table A4 Economic Costs'!AH19</f>
        <v>0</v>
      </c>
      <c r="AI21" s="233">
        <f>'Table A4 Economic Costs'!AI19</f>
        <v>0</v>
      </c>
      <c r="AJ21" s="233">
        <f>'Table A4 Economic Costs'!AJ19</f>
        <v>0</v>
      </c>
      <c r="AK21" s="233">
        <f>'Table A4 Economic Costs'!AK19</f>
        <v>0</v>
      </c>
      <c r="AL21" s="233">
        <f>'Table A4 Economic Costs'!AL19</f>
        <v>0</v>
      </c>
      <c r="AM21" s="233">
        <f>'Table A4 Economic Costs'!AM19</f>
        <v>0</v>
      </c>
      <c r="AN21" s="233">
        <f>'Table A4 Economic Costs'!AN19</f>
        <v>0</v>
      </c>
      <c r="AO21" s="233">
        <f>'Table A4 Economic Costs'!AO19</f>
        <v>0</v>
      </c>
      <c r="AP21" s="233">
        <f>'Table A4 Economic Costs'!AP19</f>
        <v>0</v>
      </c>
      <c r="AQ21" s="233">
        <f>'Table A4 Economic Costs'!AQ19</f>
        <v>0</v>
      </c>
      <c r="AR21" s="233">
        <f>'Table A4 Economic Costs'!AR19</f>
        <v>0</v>
      </c>
      <c r="AS21" s="233">
        <f>'Table A4 Economic Costs'!AS19</f>
        <v>0</v>
      </c>
      <c r="AT21" s="233">
        <f>'Table A4 Economic Costs'!AT19</f>
        <v>0</v>
      </c>
      <c r="AU21" s="233">
        <f>'Table A4 Economic Costs'!AU19</f>
        <v>0</v>
      </c>
      <c r="AV21" s="233">
        <f>'Table A4 Economic Costs'!AV19</f>
        <v>0</v>
      </c>
      <c r="AW21" s="233">
        <f>'Table A4 Economic Costs'!AW19</f>
        <v>0</v>
      </c>
      <c r="AX21" s="233">
        <f>'Table A4 Economic Costs'!AX19</f>
        <v>0</v>
      </c>
      <c r="AY21" s="233">
        <f>'Table A4 Economic Costs'!AY19</f>
        <v>0</v>
      </c>
      <c r="AZ21" s="233">
        <f>'Table A4 Economic Costs'!AZ19</f>
        <v>0</v>
      </c>
      <c r="BA21" s="233">
        <f>'Table A4 Economic Costs'!BA19</f>
        <v>0</v>
      </c>
      <c r="BB21" s="233">
        <f>'Table A4 Economic Costs'!BB19</f>
        <v>0</v>
      </c>
      <c r="BC21" s="233">
        <f>'Table A4 Economic Costs'!BC19</f>
        <v>0</v>
      </c>
      <c r="BD21" s="233">
        <f>'Table A4 Economic Costs'!BD19</f>
        <v>0</v>
      </c>
      <c r="BE21" s="233">
        <f>'Table A4 Economic Costs'!BE19</f>
        <v>0</v>
      </c>
      <c r="BF21" s="233">
        <f>'Table A4 Economic Costs'!BF19</f>
        <v>0</v>
      </c>
      <c r="BG21" s="233">
        <f>'Table A4 Economic Costs'!BG19</f>
        <v>0</v>
      </c>
      <c r="BH21" s="233">
        <f>'Table A4 Economic Costs'!BH19</f>
        <v>0</v>
      </c>
      <c r="BI21" s="233">
        <f>'Table A4 Economic Costs'!BI19</f>
        <v>0</v>
      </c>
      <c r="BJ21" s="233">
        <f>'Table A4 Economic Costs'!BJ19</f>
        <v>0</v>
      </c>
      <c r="BK21" s="233">
        <f>'Table A4 Economic Costs'!BK19</f>
        <v>0</v>
      </c>
      <c r="BL21" s="233">
        <f>'Table A4 Economic Costs'!BL19</f>
        <v>0</v>
      </c>
    </row>
    <row r="22" spans="2:64" x14ac:dyDescent="0.4">
      <c r="C22" s="230"/>
    </row>
    <row r="23" spans="2:64" ht="15" x14ac:dyDescent="0.4">
      <c r="B23" s="82"/>
      <c r="E23" s="95" t="str">
        <f>'Table A1 Methodology Note'!$D$15</f>
        <v>2022/23</v>
      </c>
      <c r="F23" s="95" t="str">
        <f>(LEFT(E23,4)+1)&amp;"/"&amp;(RIGHT(E23,2)+1)</f>
        <v>2023/24</v>
      </c>
      <c r="G23" s="95" t="str">
        <f t="shared" ref="G23" si="59">(LEFT(F23,4)+1)&amp;"/"&amp;(RIGHT(F23,2)+1)</f>
        <v>2024/25</v>
      </c>
      <c r="H23" s="95" t="str">
        <f t="shared" ref="H23" si="60">(LEFT(G23,4)+1)&amp;"/"&amp;(RIGHT(G23,2)+1)</f>
        <v>2025/26</v>
      </c>
      <c r="I23" s="95" t="str">
        <f t="shared" ref="I23" si="61">(LEFT(H23,4)+1)&amp;"/"&amp;(RIGHT(H23,2)+1)</f>
        <v>2026/27</v>
      </c>
      <c r="J23" s="95" t="str">
        <f t="shared" ref="J23" si="62">(LEFT(I23,4)+1)&amp;"/"&amp;(RIGHT(I23,2)+1)</f>
        <v>2027/28</v>
      </c>
      <c r="K23" s="95" t="str">
        <f t="shared" ref="K23" si="63">(LEFT(J23,4)+1)&amp;"/"&amp;(RIGHT(J23,2)+1)</f>
        <v>2028/29</v>
      </c>
      <c r="L23" s="95" t="str">
        <f t="shared" ref="L23" si="64">(LEFT(K23,4)+1)&amp;"/"&amp;(RIGHT(K23,2)+1)</f>
        <v>2029/30</v>
      </c>
      <c r="M23" s="95" t="str">
        <f t="shared" ref="M23" si="65">(LEFT(L23,4)+1)&amp;"/"&amp;(RIGHT(L23,2)+1)</f>
        <v>2030/31</v>
      </c>
      <c r="N23" s="95" t="str">
        <f t="shared" ref="N23" si="66">(LEFT(M23,4)+1)&amp;"/"&amp;(RIGHT(M23,2)+1)</f>
        <v>2031/32</v>
      </c>
      <c r="O23" s="95" t="str">
        <f t="shared" ref="O23" si="67">(LEFT(N23,4)+1)&amp;"/"&amp;(RIGHT(N23,2)+1)</f>
        <v>2032/33</v>
      </c>
      <c r="P23" s="95" t="str">
        <f t="shared" ref="P23" si="68">(LEFT(O23,4)+1)&amp;"/"&amp;(RIGHT(O23,2)+1)</f>
        <v>2033/34</v>
      </c>
      <c r="Q23" s="95" t="str">
        <f t="shared" ref="Q23" si="69">(LEFT(P23,4)+1)&amp;"/"&amp;(RIGHT(P23,2)+1)</f>
        <v>2034/35</v>
      </c>
      <c r="R23" s="95" t="str">
        <f t="shared" ref="R23" si="70">(LEFT(Q23,4)+1)&amp;"/"&amp;(RIGHT(Q23,2)+1)</f>
        <v>2035/36</v>
      </c>
      <c r="S23" s="95" t="str">
        <f t="shared" ref="S23" si="71">(LEFT(R23,4)+1)&amp;"/"&amp;(RIGHT(R23,2)+1)</f>
        <v>2036/37</v>
      </c>
      <c r="T23" s="95" t="str">
        <f t="shared" ref="T23" si="72">(LEFT(S23,4)+1)&amp;"/"&amp;(RIGHT(S23,2)+1)</f>
        <v>2037/38</v>
      </c>
      <c r="U23" s="95" t="str">
        <f t="shared" ref="U23" si="73">(LEFT(T23,4)+1)&amp;"/"&amp;(RIGHT(T23,2)+1)</f>
        <v>2038/39</v>
      </c>
      <c r="V23" s="95" t="str">
        <f t="shared" ref="V23" si="74">(LEFT(U23,4)+1)&amp;"/"&amp;(RIGHT(U23,2)+1)</f>
        <v>2039/40</v>
      </c>
      <c r="W23" s="95" t="str">
        <f t="shared" ref="W23" si="75">(LEFT(V23,4)+1)&amp;"/"&amp;(RIGHT(V23,2)+1)</f>
        <v>2040/41</v>
      </c>
      <c r="X23" s="95" t="str">
        <f t="shared" ref="X23" si="76">(LEFT(W23,4)+1)&amp;"/"&amp;(RIGHT(W23,2)+1)</f>
        <v>2041/42</v>
      </c>
      <c r="Y23" s="95" t="str">
        <f t="shared" ref="Y23" si="77">(LEFT(X23,4)+1)&amp;"/"&amp;(RIGHT(X23,2)+1)</f>
        <v>2042/43</v>
      </c>
      <c r="Z23" s="95" t="str">
        <f t="shared" ref="Z23" si="78">(LEFT(Y23,4)+1)&amp;"/"&amp;(RIGHT(Y23,2)+1)</f>
        <v>2043/44</v>
      </c>
      <c r="AA23" s="95" t="str">
        <f t="shared" ref="AA23" si="79">(LEFT(Z23,4)+1)&amp;"/"&amp;(RIGHT(Z23,2)+1)</f>
        <v>2044/45</v>
      </c>
      <c r="AB23" s="95" t="str">
        <f t="shared" ref="AB23" si="80">(LEFT(AA23,4)+1)&amp;"/"&amp;(RIGHT(AA23,2)+1)</f>
        <v>2045/46</v>
      </c>
      <c r="AC23" s="95" t="str">
        <f t="shared" ref="AC23" si="81">(LEFT(AB23,4)+1)&amp;"/"&amp;(RIGHT(AB23,2)+1)</f>
        <v>2046/47</v>
      </c>
      <c r="AD23" s="95" t="str">
        <f t="shared" ref="AD23" si="82">(LEFT(AC23,4)+1)&amp;"/"&amp;(RIGHT(AC23,2)+1)</f>
        <v>2047/48</v>
      </c>
      <c r="AE23" s="95" t="str">
        <f t="shared" ref="AE23" si="83">(LEFT(AD23,4)+1)&amp;"/"&amp;(RIGHT(AD23,2)+1)</f>
        <v>2048/49</v>
      </c>
      <c r="AF23" s="95" t="str">
        <f t="shared" ref="AF23" si="84">(LEFT(AE23,4)+1)&amp;"/"&amp;(RIGHT(AE23,2)+1)</f>
        <v>2049/50</v>
      </c>
      <c r="AG23" s="95" t="str">
        <f t="shared" ref="AG23" si="85">(LEFT(AF23,4)+1)&amp;"/"&amp;(RIGHT(AF23,2)+1)</f>
        <v>2050/51</v>
      </c>
      <c r="AH23" s="95" t="str">
        <f t="shared" ref="AH23" si="86">(LEFT(AG23,4)+1)&amp;"/"&amp;(RIGHT(AG23,2)+1)</f>
        <v>2051/52</v>
      </c>
      <c r="AI23" s="95" t="str">
        <f t="shared" ref="AI23" si="87">(LEFT(AH23,4)+1)&amp;"/"&amp;(RIGHT(AH23,2)+1)</f>
        <v>2052/53</v>
      </c>
      <c r="AJ23" s="95" t="str">
        <f t="shared" ref="AJ23" si="88">(LEFT(AI23,4)+1)&amp;"/"&amp;(RIGHT(AI23,2)+1)</f>
        <v>2053/54</v>
      </c>
      <c r="AK23" s="95" t="str">
        <f t="shared" ref="AK23" si="89">(LEFT(AJ23,4)+1)&amp;"/"&amp;(RIGHT(AJ23,2)+1)</f>
        <v>2054/55</v>
      </c>
      <c r="AL23" s="95" t="str">
        <f t="shared" ref="AL23" si="90">(LEFT(AK23,4)+1)&amp;"/"&amp;(RIGHT(AK23,2)+1)</f>
        <v>2055/56</v>
      </c>
      <c r="AM23" s="95" t="str">
        <f t="shared" ref="AM23" si="91">(LEFT(AL23,4)+1)&amp;"/"&amp;(RIGHT(AL23,2)+1)</f>
        <v>2056/57</v>
      </c>
      <c r="AN23" s="95" t="str">
        <f t="shared" ref="AN23" si="92">(LEFT(AM23,4)+1)&amp;"/"&amp;(RIGHT(AM23,2)+1)</f>
        <v>2057/58</v>
      </c>
      <c r="AO23" s="95" t="str">
        <f t="shared" ref="AO23" si="93">(LEFT(AN23,4)+1)&amp;"/"&amp;(RIGHT(AN23,2)+1)</f>
        <v>2058/59</v>
      </c>
      <c r="AP23" s="95" t="str">
        <f t="shared" ref="AP23" si="94">(LEFT(AO23,4)+1)&amp;"/"&amp;(RIGHT(AO23,2)+1)</f>
        <v>2059/60</v>
      </c>
      <c r="AQ23" s="95" t="str">
        <f t="shared" ref="AQ23" si="95">(LEFT(AP23,4)+1)&amp;"/"&amp;(RIGHT(AP23,2)+1)</f>
        <v>2060/61</v>
      </c>
      <c r="AR23" s="95" t="str">
        <f t="shared" ref="AR23" si="96">(LEFT(AQ23,4)+1)&amp;"/"&amp;(RIGHT(AQ23,2)+1)</f>
        <v>2061/62</v>
      </c>
      <c r="AS23" s="95" t="str">
        <f t="shared" ref="AS23" si="97">(LEFT(AR23,4)+1)&amp;"/"&amp;(RIGHT(AR23,2)+1)</f>
        <v>2062/63</v>
      </c>
      <c r="AT23" s="95" t="str">
        <f t="shared" ref="AT23" si="98">(LEFT(AS23,4)+1)&amp;"/"&amp;(RIGHT(AS23,2)+1)</f>
        <v>2063/64</v>
      </c>
      <c r="AU23" s="95" t="str">
        <f t="shared" ref="AU23" si="99">(LEFT(AT23,4)+1)&amp;"/"&amp;(RIGHT(AT23,2)+1)</f>
        <v>2064/65</v>
      </c>
      <c r="AV23" s="95" t="str">
        <f t="shared" ref="AV23" si="100">(LEFT(AU23,4)+1)&amp;"/"&amp;(RIGHT(AU23,2)+1)</f>
        <v>2065/66</v>
      </c>
      <c r="AW23" s="95" t="str">
        <f t="shared" ref="AW23" si="101">(LEFT(AV23,4)+1)&amp;"/"&amp;(RIGHT(AV23,2)+1)</f>
        <v>2066/67</v>
      </c>
      <c r="AX23" s="95" t="str">
        <f t="shared" ref="AX23" si="102">(LEFT(AW23,4)+1)&amp;"/"&amp;(RIGHT(AW23,2)+1)</f>
        <v>2067/68</v>
      </c>
      <c r="AY23" s="95" t="str">
        <f t="shared" ref="AY23" si="103">(LEFT(AX23,4)+1)&amp;"/"&amp;(RIGHT(AX23,2)+1)</f>
        <v>2068/69</v>
      </c>
      <c r="AZ23" s="95" t="str">
        <f t="shared" ref="AZ23" si="104">(LEFT(AY23,4)+1)&amp;"/"&amp;(RIGHT(AY23,2)+1)</f>
        <v>2069/70</v>
      </c>
      <c r="BA23" s="95" t="str">
        <f t="shared" ref="BA23" si="105">(LEFT(AZ23,4)+1)&amp;"/"&amp;(RIGHT(AZ23,2)+1)</f>
        <v>2070/71</v>
      </c>
      <c r="BB23" s="95" t="str">
        <f t="shared" ref="BB23" si="106">(LEFT(BA23,4)+1)&amp;"/"&amp;(RIGHT(BA23,2)+1)</f>
        <v>2071/72</v>
      </c>
      <c r="BC23" s="95" t="str">
        <f t="shared" ref="BC23" si="107">(LEFT(BB23,4)+1)&amp;"/"&amp;(RIGHT(BB23,2)+1)</f>
        <v>2072/73</v>
      </c>
      <c r="BD23" s="95" t="str">
        <f t="shared" ref="BD23" si="108">(LEFT(BC23,4)+1)&amp;"/"&amp;(RIGHT(BC23,2)+1)</f>
        <v>2073/74</v>
      </c>
      <c r="BE23" s="95" t="str">
        <f t="shared" ref="BE23" si="109">(LEFT(BD23,4)+1)&amp;"/"&amp;(RIGHT(BD23,2)+1)</f>
        <v>2074/75</v>
      </c>
      <c r="BF23" s="95" t="str">
        <f t="shared" ref="BF23" si="110">(LEFT(BE23,4)+1)&amp;"/"&amp;(RIGHT(BE23,2)+1)</f>
        <v>2075/76</v>
      </c>
      <c r="BG23" s="95" t="str">
        <f t="shared" ref="BG23" si="111">(LEFT(BF23,4)+1)&amp;"/"&amp;(RIGHT(BF23,2)+1)</f>
        <v>2076/77</v>
      </c>
      <c r="BH23" s="95" t="str">
        <f t="shared" ref="BH23" si="112">(LEFT(BG23,4)+1)&amp;"/"&amp;(RIGHT(BG23,2)+1)</f>
        <v>2077/78</v>
      </c>
      <c r="BI23" s="95" t="str">
        <f t="shared" ref="BI23" si="113">(LEFT(BH23,4)+1)&amp;"/"&amp;(RIGHT(BH23,2)+1)</f>
        <v>2078/79</v>
      </c>
      <c r="BJ23" s="95" t="str">
        <f t="shared" ref="BJ23" si="114">(LEFT(BI23,4)+1)&amp;"/"&amp;(RIGHT(BI23,2)+1)</f>
        <v>2079/80</v>
      </c>
      <c r="BK23" s="95" t="str">
        <f t="shared" ref="BK23" si="115">(LEFT(BJ23,4)+1)&amp;"/"&amp;(RIGHT(BJ23,2)+1)</f>
        <v>2080/81</v>
      </c>
      <c r="BL23" s="95" t="str">
        <f t="shared" ref="BL23" si="116">(LEFT(BK23,4)+1)&amp;"/"&amp;(RIGHT(BK23,2)+1)</f>
        <v>2081/82</v>
      </c>
    </row>
    <row r="24" spans="2:64" x14ac:dyDescent="0.4">
      <c r="B24" s="86" t="s">
        <v>82</v>
      </c>
      <c r="C24" s="112" t="s">
        <v>267</v>
      </c>
      <c r="D24" s="85"/>
      <c r="E24" s="103">
        <f>INDEX('Table A1 Methodology Note'!$G$31:$G$90,MATCH(E$23,'Table A1 Methodology Note'!$C$31:$C$90))</f>
        <v>1</v>
      </c>
      <c r="F24" s="103">
        <f>INDEX('Table A1 Methodology Note'!$G$31:$G$90,MATCH(F$23,'Table A1 Methodology Note'!$C$31:$C$90))</f>
        <v>0.96618357487922713</v>
      </c>
      <c r="G24" s="103">
        <f>INDEX('Table A1 Methodology Note'!$G$31:$G$90,MATCH(G$23,'Table A1 Methodology Note'!$C$31:$C$90))</f>
        <v>0.93351070036640305</v>
      </c>
      <c r="H24" s="103">
        <f>INDEX('Table A1 Methodology Note'!$G$31:$G$90,MATCH(H$23,'Table A1 Methodology Note'!$C$31:$C$90))</f>
        <v>0.90194270566802237</v>
      </c>
      <c r="I24" s="103">
        <f>INDEX('Table A1 Methodology Note'!$G$31:$G$90,MATCH(I$23,'Table A1 Methodology Note'!$C$31:$C$90))</f>
        <v>0.87144222769857238</v>
      </c>
      <c r="J24" s="103">
        <f>INDEX('Table A1 Methodology Note'!$G$31:$G$90,MATCH(J$23,'Table A1 Methodology Note'!$C$31:$C$90))</f>
        <v>0.84197316685852408</v>
      </c>
      <c r="K24" s="103">
        <f>INDEX('Table A1 Methodology Note'!$G$31:$G$90,MATCH(K$23,'Table A1 Methodology Note'!$C$31:$C$90))</f>
        <v>0.81350064430775282</v>
      </c>
      <c r="L24" s="103">
        <f>INDEX('Table A1 Methodology Note'!$G$31:$G$90,MATCH(L$23,'Table A1 Methodology Note'!$C$31:$C$90))</f>
        <v>0.78599096068381924</v>
      </c>
      <c r="M24" s="103">
        <f>INDEX('Table A1 Methodology Note'!$G$31:$G$90,MATCH(M$23,'Table A1 Methodology Note'!$C$31:$C$90))</f>
        <v>0.75941155621625056</v>
      </c>
      <c r="N24" s="103">
        <f>INDEX('Table A1 Methodology Note'!$G$31:$G$90,MATCH(N$23,'Table A1 Methodology Note'!$C$31:$C$90))</f>
        <v>0.73373097218961414</v>
      </c>
      <c r="O24" s="103">
        <f>INDEX('Table A1 Methodology Note'!$G$31:$G$90,MATCH(O$23,'Table A1 Methodology Note'!$C$31:$C$90))</f>
        <v>0.70891881370977217</v>
      </c>
      <c r="P24" s="103">
        <f>INDEX('Table A1 Methodology Note'!$G$31:$G$90,MATCH(P$23,'Table A1 Methodology Note'!$C$31:$C$90))</f>
        <v>0.68494571372924851</v>
      </c>
      <c r="Q24" s="103">
        <f>INDEX('Table A1 Methodology Note'!$G$31:$G$90,MATCH(Q$23,'Table A1 Methodology Note'!$C$31:$C$90))</f>
        <v>0.66178329828912907</v>
      </c>
      <c r="R24" s="103">
        <f>INDEX('Table A1 Methodology Note'!$G$31:$G$90,MATCH(R$23,'Table A1 Methodology Note'!$C$31:$C$90))</f>
        <v>0.63940415293635666</v>
      </c>
      <c r="S24" s="103">
        <f>INDEX('Table A1 Methodology Note'!$G$31:$G$90,MATCH(S$23,'Table A1 Methodology Note'!$C$31:$C$90))</f>
        <v>0.61778179027667313</v>
      </c>
      <c r="T24" s="103">
        <f>INDEX('Table A1 Methodology Note'!$G$31:$G$90,MATCH(T$23,'Table A1 Methodology Note'!$C$31:$C$90))</f>
        <v>0.59689061862480497</v>
      </c>
      <c r="U24" s="103">
        <f>INDEX('Table A1 Methodology Note'!$G$31:$G$90,MATCH(U$23,'Table A1 Methodology Note'!$C$31:$C$90))</f>
        <v>0.57670591171478747</v>
      </c>
      <c r="V24" s="103">
        <f>INDEX('Table A1 Methodology Note'!$G$31:$G$90,MATCH(V$23,'Table A1 Methodology Note'!$C$31:$C$90))</f>
        <v>0.55720377943457733</v>
      </c>
      <c r="W24" s="103">
        <f>INDEX('Table A1 Methodology Note'!$G$31:$G$90,MATCH(W$23,'Table A1 Methodology Note'!$C$31:$C$90))</f>
        <v>0.53836113955031628</v>
      </c>
      <c r="X24" s="103">
        <f>INDEX('Table A1 Methodology Note'!$G$31:$G$90,MATCH(X$23,'Table A1 Methodology Note'!$C$31:$C$90))</f>
        <v>0.520155690386779</v>
      </c>
      <c r="Y24" s="103">
        <f>INDEX('Table A1 Methodology Note'!$G$31:$G$90,MATCH(Y$23,'Table A1 Methodology Note'!$C$31:$C$90))</f>
        <v>0.50256588443167061</v>
      </c>
      <c r="Z24" s="103">
        <f>INDEX('Table A1 Methodology Note'!$G$31:$G$90,MATCH(Z$23,'Table A1 Methodology Note'!$C$31:$C$90))</f>
        <v>0.48557090283253201</v>
      </c>
      <c r="AA24" s="103">
        <f>INDEX('Table A1 Methodology Note'!$G$31:$G$90,MATCH(AA$23,'Table A1 Methodology Note'!$C$31:$C$90))</f>
        <v>0.46915063075606961</v>
      </c>
      <c r="AB24" s="103">
        <f>INDEX('Table A1 Methodology Note'!$G$31:$G$90,MATCH(AB$23,'Table A1 Methodology Note'!$C$31:$C$90))</f>
        <v>0.45328563358074364</v>
      </c>
      <c r="AC24" s="103">
        <f>INDEX('Table A1 Methodology Note'!$G$31:$G$90,MATCH(AC$23,'Table A1 Methodology Note'!$C$31:$C$90))</f>
        <v>0.43795713389443836</v>
      </c>
      <c r="AD24" s="103">
        <f>INDEX('Table A1 Methodology Note'!$G$31:$G$90,MATCH(AD$23,'Table A1 Methodology Note'!$C$31:$C$90))</f>
        <v>0.42314698926998878</v>
      </c>
      <c r="AE24" s="103">
        <f>INDEX('Table A1 Methodology Note'!$G$31:$G$90,MATCH(AE$23,'Table A1 Methodology Note'!$C$31:$C$90))</f>
        <v>0.40883767079225974</v>
      </c>
      <c r="AF24" s="103">
        <f>INDEX('Table A1 Methodology Note'!$G$31:$G$90,MATCH(AF$23,'Table A1 Methodology Note'!$C$31:$C$90))</f>
        <v>0.39501224231136212</v>
      </c>
      <c r="AG24" s="103">
        <f>INDEX('Table A1 Methodology Note'!$G$31:$G$90,MATCH(AG$23,'Table A1 Methodology Note'!$C$31:$C$90))</f>
        <v>0.38165434039745133</v>
      </c>
      <c r="AH24" s="103">
        <f>INDEX('Table A1 Methodology Note'!$G$31:$G$90,MATCH(AH$23,'Table A1 Methodology Note'!$C$31:$C$90))</f>
        <v>0.36874815497338298</v>
      </c>
      <c r="AI24" s="103">
        <f>INDEX('Table A1 Methodology Note'!$G$31:$G$90,MATCH(AI$23,'Table A1 Methodology Note'!$C$31:$C$90))</f>
        <v>0.35627841060230242</v>
      </c>
      <c r="AJ24" s="103">
        <f>INDEX('Table A1 Methodology Note'!$G$31:$G$90,MATCH(AJ$23,'Table A1 Methodology Note'!$C$31:$C$90))</f>
        <v>0.34590136951679845</v>
      </c>
      <c r="AK24" s="103">
        <f>INDEX('Table A1 Methodology Note'!$G$31:$G$90,MATCH(AK$23,'Table A1 Methodology Note'!$C$31:$C$90))</f>
        <v>0.33582657234640628</v>
      </c>
      <c r="AL24" s="103">
        <f>INDEX('Table A1 Methodology Note'!$G$31:$G$90,MATCH(AL$23,'Table A1 Methodology Note'!$C$31:$C$90))</f>
        <v>0.32604521587029739</v>
      </c>
      <c r="AM24" s="103">
        <f>INDEX('Table A1 Methodology Note'!$G$31:$G$90,MATCH(AM$23,'Table A1 Methodology Note'!$C$31:$C$90))</f>
        <v>0.31654875327213339</v>
      </c>
      <c r="AN24" s="103">
        <f>INDEX('Table A1 Methodology Note'!$G$31:$G$90,MATCH(AN$23,'Table A1 Methodology Note'!$C$31:$C$90))</f>
        <v>0.30732888667197417</v>
      </c>
      <c r="AO24" s="103">
        <f>INDEX('Table A1 Methodology Note'!$G$31:$G$90,MATCH(AO$23,'Table A1 Methodology Note'!$C$31:$C$90))</f>
        <v>0.29837755987570308</v>
      </c>
      <c r="AP24" s="103">
        <f>INDEX('Table A1 Methodology Note'!$G$31:$G$90,MATCH(AP$23,'Table A1 Methodology Note'!$C$31:$C$90))</f>
        <v>0.28968695133563405</v>
      </c>
      <c r="AQ24" s="103">
        <f>INDEX('Table A1 Methodology Note'!$G$31:$G$90,MATCH(AQ$23,'Table A1 Methodology Note'!$C$31:$C$90))</f>
        <v>0.28124946731614958</v>
      </c>
      <c r="AR24" s="103">
        <f>INDEX('Table A1 Methodology Note'!$G$31:$G$90,MATCH(AR$23,'Table A1 Methodology Note'!$C$31:$C$90))</f>
        <v>0.27305773525839766</v>
      </c>
      <c r="AS24" s="103">
        <f>INDEX('Table A1 Methodology Note'!$G$31:$G$90,MATCH(AS$23,'Table A1 Methodology Note'!$C$31:$C$90))</f>
        <v>0.26510459733825015</v>
      </c>
      <c r="AT24" s="103">
        <f>INDEX('Table A1 Methodology Note'!$G$31:$G$90,MATCH(AT$23,'Table A1 Methodology Note'!$C$31:$C$90))</f>
        <v>0.25738310421189337</v>
      </c>
      <c r="AU24" s="103">
        <f>INDEX('Table A1 Methodology Note'!$G$31:$G$90,MATCH(AU$23,'Table A1 Methodology Note'!$C$31:$C$90))</f>
        <v>0.2498865089435858</v>
      </c>
      <c r="AV24" s="103">
        <f>INDEX('Table A1 Methodology Note'!$G$31:$G$90,MATCH(AV$23,'Table A1 Methodology Note'!$C$31:$C$90))</f>
        <v>0.24260826111027747</v>
      </c>
      <c r="AW24" s="103">
        <f>INDEX('Table A1 Methodology Note'!$G$31:$G$90,MATCH(AW$23,'Table A1 Methodology Note'!$C$31:$C$90))</f>
        <v>0.23554200107793929</v>
      </c>
      <c r="AX24" s="103">
        <f>INDEX('Table A1 Methodology Note'!$G$31:$G$90,MATCH(AX$23,'Table A1 Methodology Note'!$C$31:$C$90))</f>
        <v>0.22868155444460125</v>
      </c>
      <c r="AY24" s="103">
        <f>INDEX('Table A1 Methodology Note'!$G$31:$G$90,MATCH(AY$23,'Table A1 Methodology Note'!$C$31:$C$90))</f>
        <v>0.22202092664524395</v>
      </c>
      <c r="AZ24" s="103">
        <f>INDEX('Table A1 Methodology Note'!$G$31:$G$90,MATCH(AZ$23,'Table A1 Methodology Note'!$C$31:$C$90))</f>
        <v>0.21555429771382908</v>
      </c>
      <c r="BA24" s="103">
        <f>INDEX('Table A1 Methodology Note'!$G$31:$G$90,MATCH(BA$23,'Table A1 Methodology Note'!$C$31:$C$90))</f>
        <v>0.20927601719789232</v>
      </c>
      <c r="BB24" s="103">
        <f>INDEX('Table A1 Methodology Note'!$G$31:$G$90,MATCH(BB$23,'Table A1 Methodology Note'!$C$31:$C$90))</f>
        <v>0.20318059922125467</v>
      </c>
      <c r="BC24" s="103">
        <f>INDEX('Table A1 Methodology Note'!$G$31:$G$90,MATCH(BC$23,'Table A1 Methodology Note'!$C$31:$C$90))</f>
        <v>0.19726271769053852</v>
      </c>
      <c r="BD24" s="103">
        <f>INDEX('Table A1 Methodology Note'!$G$31:$G$90,MATCH(BD$23,'Table A1 Methodology Note'!$C$31:$C$90))</f>
        <v>0.19151720164129954</v>
      </c>
      <c r="BE24" s="103">
        <f>INDEX('Table A1 Methodology Note'!$G$31:$G$90,MATCH(BE$23,'Table A1 Methodology Note'!$C$31:$C$90))</f>
        <v>0.1859390307197083</v>
      </c>
      <c r="BF24" s="103">
        <f>INDEX('Table A1 Methodology Note'!$G$31:$G$90,MATCH(BF$23,'Table A1 Methodology Note'!$C$31:$C$90))</f>
        <v>0.1805233307958333</v>
      </c>
      <c r="BG24" s="103">
        <f>INDEX('Table A1 Methodology Note'!$G$31:$G$90,MATCH(BG$23,'Table A1 Methodology Note'!$C$31:$C$90))</f>
        <v>0.17526536970469253</v>
      </c>
      <c r="BH24" s="103">
        <f>INDEX('Table A1 Methodology Note'!$G$31:$G$90,MATCH(BH$23,'Table A1 Methodology Note'!$C$31:$C$90))</f>
        <v>0.17016055311135198</v>
      </c>
      <c r="BI24" s="103">
        <f>INDEX('Table A1 Methodology Note'!$G$31:$G$90,MATCH(BI$23,'Table A1 Methodology Note'!$C$31:$C$90))</f>
        <v>0.16520442049645823</v>
      </c>
      <c r="BJ24" s="103">
        <f>INDEX('Table A1 Methodology Note'!$G$31:$G$90,MATCH(BJ$23,'Table A1 Methodology Note'!$C$31:$C$90))</f>
        <v>0.16039264125869732</v>
      </c>
      <c r="BK24" s="103">
        <f>INDEX('Table A1 Methodology Note'!$G$31:$G$90,MATCH(BK$23,'Table A1 Methodology Note'!$C$31:$C$90))</f>
        <v>0.15572101093077409</v>
      </c>
      <c r="BL24" s="103">
        <f>INDEX('Table A1 Methodology Note'!$G$31:$G$90,MATCH(BL$23,'Table A1 Methodology Note'!$C$31:$C$90))</f>
        <v>0.15118544750560592</v>
      </c>
    </row>
    <row r="25" spans="2:64" ht="15" x14ac:dyDescent="0.4">
      <c r="B25" s="82"/>
    </row>
    <row r="26" spans="2:64" ht="15" x14ac:dyDescent="0.4">
      <c r="B26" s="82"/>
      <c r="E26" s="95" t="str">
        <f>'Table A1 Methodology Note'!$D$15</f>
        <v>2022/23</v>
      </c>
      <c r="F26" s="95" t="str">
        <f>(LEFT(E26,4)+1)&amp;"/"&amp;(RIGHT(E26,2)+1)</f>
        <v>2023/24</v>
      </c>
      <c r="G26" s="95" t="str">
        <f t="shared" ref="G26" si="117">(LEFT(F26,4)+1)&amp;"/"&amp;(RIGHT(F26,2)+1)</f>
        <v>2024/25</v>
      </c>
      <c r="H26" s="95" t="str">
        <f t="shared" ref="H26" si="118">(LEFT(G26,4)+1)&amp;"/"&amp;(RIGHT(G26,2)+1)</f>
        <v>2025/26</v>
      </c>
      <c r="I26" s="95" t="str">
        <f t="shared" ref="I26" si="119">(LEFT(H26,4)+1)&amp;"/"&amp;(RIGHT(H26,2)+1)</f>
        <v>2026/27</v>
      </c>
      <c r="J26" s="95" t="str">
        <f t="shared" ref="J26" si="120">(LEFT(I26,4)+1)&amp;"/"&amp;(RIGHT(I26,2)+1)</f>
        <v>2027/28</v>
      </c>
      <c r="K26" s="95" t="str">
        <f t="shared" ref="K26" si="121">(LEFT(J26,4)+1)&amp;"/"&amp;(RIGHT(J26,2)+1)</f>
        <v>2028/29</v>
      </c>
      <c r="L26" s="95" t="str">
        <f t="shared" ref="L26" si="122">(LEFT(K26,4)+1)&amp;"/"&amp;(RIGHT(K26,2)+1)</f>
        <v>2029/30</v>
      </c>
      <c r="M26" s="95" t="str">
        <f t="shared" ref="M26" si="123">(LEFT(L26,4)+1)&amp;"/"&amp;(RIGHT(L26,2)+1)</f>
        <v>2030/31</v>
      </c>
      <c r="N26" s="95" t="str">
        <f t="shared" ref="N26" si="124">(LEFT(M26,4)+1)&amp;"/"&amp;(RIGHT(M26,2)+1)</f>
        <v>2031/32</v>
      </c>
      <c r="O26" s="95" t="str">
        <f t="shared" ref="O26" si="125">(LEFT(N26,4)+1)&amp;"/"&amp;(RIGHT(N26,2)+1)</f>
        <v>2032/33</v>
      </c>
      <c r="P26" s="95" t="str">
        <f t="shared" ref="P26" si="126">(LEFT(O26,4)+1)&amp;"/"&amp;(RIGHT(O26,2)+1)</f>
        <v>2033/34</v>
      </c>
      <c r="Q26" s="95" t="str">
        <f t="shared" ref="Q26" si="127">(LEFT(P26,4)+1)&amp;"/"&amp;(RIGHT(P26,2)+1)</f>
        <v>2034/35</v>
      </c>
      <c r="R26" s="95" t="str">
        <f t="shared" ref="R26" si="128">(LEFT(Q26,4)+1)&amp;"/"&amp;(RIGHT(Q26,2)+1)</f>
        <v>2035/36</v>
      </c>
      <c r="S26" s="95" t="str">
        <f t="shared" ref="S26" si="129">(LEFT(R26,4)+1)&amp;"/"&amp;(RIGHT(R26,2)+1)</f>
        <v>2036/37</v>
      </c>
      <c r="T26" s="95" t="str">
        <f t="shared" ref="T26" si="130">(LEFT(S26,4)+1)&amp;"/"&amp;(RIGHT(S26,2)+1)</f>
        <v>2037/38</v>
      </c>
      <c r="U26" s="95" t="str">
        <f t="shared" ref="U26" si="131">(LEFT(T26,4)+1)&amp;"/"&amp;(RIGHT(T26,2)+1)</f>
        <v>2038/39</v>
      </c>
      <c r="V26" s="95" t="str">
        <f t="shared" ref="V26" si="132">(LEFT(U26,4)+1)&amp;"/"&amp;(RIGHT(U26,2)+1)</f>
        <v>2039/40</v>
      </c>
      <c r="W26" s="95" t="str">
        <f t="shared" ref="W26" si="133">(LEFT(V26,4)+1)&amp;"/"&amp;(RIGHT(V26,2)+1)</f>
        <v>2040/41</v>
      </c>
      <c r="X26" s="95" t="str">
        <f t="shared" ref="X26" si="134">(LEFT(W26,4)+1)&amp;"/"&amp;(RIGHT(W26,2)+1)</f>
        <v>2041/42</v>
      </c>
      <c r="Y26" s="95" t="str">
        <f t="shared" ref="Y26" si="135">(LEFT(X26,4)+1)&amp;"/"&amp;(RIGHT(X26,2)+1)</f>
        <v>2042/43</v>
      </c>
      <c r="Z26" s="95" t="str">
        <f t="shared" ref="Z26" si="136">(LEFT(Y26,4)+1)&amp;"/"&amp;(RIGHT(Y26,2)+1)</f>
        <v>2043/44</v>
      </c>
      <c r="AA26" s="95" t="str">
        <f t="shared" ref="AA26" si="137">(LEFT(Z26,4)+1)&amp;"/"&amp;(RIGHT(Z26,2)+1)</f>
        <v>2044/45</v>
      </c>
      <c r="AB26" s="95" t="str">
        <f t="shared" ref="AB26" si="138">(LEFT(AA26,4)+1)&amp;"/"&amp;(RIGHT(AA26,2)+1)</f>
        <v>2045/46</v>
      </c>
      <c r="AC26" s="95" t="str">
        <f t="shared" ref="AC26" si="139">(LEFT(AB26,4)+1)&amp;"/"&amp;(RIGHT(AB26,2)+1)</f>
        <v>2046/47</v>
      </c>
      <c r="AD26" s="95" t="str">
        <f t="shared" ref="AD26" si="140">(LEFT(AC26,4)+1)&amp;"/"&amp;(RIGHT(AC26,2)+1)</f>
        <v>2047/48</v>
      </c>
      <c r="AE26" s="95" t="str">
        <f t="shared" ref="AE26" si="141">(LEFT(AD26,4)+1)&amp;"/"&amp;(RIGHT(AD26,2)+1)</f>
        <v>2048/49</v>
      </c>
      <c r="AF26" s="95" t="str">
        <f t="shared" ref="AF26" si="142">(LEFT(AE26,4)+1)&amp;"/"&amp;(RIGHT(AE26,2)+1)</f>
        <v>2049/50</v>
      </c>
      <c r="AG26" s="95" t="str">
        <f t="shared" ref="AG26" si="143">(LEFT(AF26,4)+1)&amp;"/"&amp;(RIGHT(AF26,2)+1)</f>
        <v>2050/51</v>
      </c>
      <c r="AH26" s="95" t="str">
        <f t="shared" ref="AH26" si="144">(LEFT(AG26,4)+1)&amp;"/"&amp;(RIGHT(AG26,2)+1)</f>
        <v>2051/52</v>
      </c>
      <c r="AI26" s="95" t="str">
        <f t="shared" ref="AI26" si="145">(LEFT(AH26,4)+1)&amp;"/"&amp;(RIGHT(AH26,2)+1)</f>
        <v>2052/53</v>
      </c>
      <c r="AJ26" s="95" t="str">
        <f t="shared" ref="AJ26" si="146">(LEFT(AI26,4)+1)&amp;"/"&amp;(RIGHT(AI26,2)+1)</f>
        <v>2053/54</v>
      </c>
      <c r="AK26" s="95" t="str">
        <f t="shared" ref="AK26" si="147">(LEFT(AJ26,4)+1)&amp;"/"&amp;(RIGHT(AJ26,2)+1)</f>
        <v>2054/55</v>
      </c>
      <c r="AL26" s="95" t="str">
        <f t="shared" ref="AL26" si="148">(LEFT(AK26,4)+1)&amp;"/"&amp;(RIGHT(AK26,2)+1)</f>
        <v>2055/56</v>
      </c>
      <c r="AM26" s="95" t="str">
        <f t="shared" ref="AM26" si="149">(LEFT(AL26,4)+1)&amp;"/"&amp;(RIGHT(AL26,2)+1)</f>
        <v>2056/57</v>
      </c>
      <c r="AN26" s="95" t="str">
        <f t="shared" ref="AN26" si="150">(LEFT(AM26,4)+1)&amp;"/"&amp;(RIGHT(AM26,2)+1)</f>
        <v>2057/58</v>
      </c>
      <c r="AO26" s="95" t="str">
        <f t="shared" ref="AO26" si="151">(LEFT(AN26,4)+1)&amp;"/"&amp;(RIGHT(AN26,2)+1)</f>
        <v>2058/59</v>
      </c>
      <c r="AP26" s="95" t="str">
        <f t="shared" ref="AP26" si="152">(LEFT(AO26,4)+1)&amp;"/"&amp;(RIGHT(AO26,2)+1)</f>
        <v>2059/60</v>
      </c>
      <c r="AQ26" s="95" t="str">
        <f t="shared" ref="AQ26" si="153">(LEFT(AP26,4)+1)&amp;"/"&amp;(RIGHT(AP26,2)+1)</f>
        <v>2060/61</v>
      </c>
      <c r="AR26" s="95" t="str">
        <f t="shared" ref="AR26" si="154">(LEFT(AQ26,4)+1)&amp;"/"&amp;(RIGHT(AQ26,2)+1)</f>
        <v>2061/62</v>
      </c>
      <c r="AS26" s="95" t="str">
        <f t="shared" ref="AS26" si="155">(LEFT(AR26,4)+1)&amp;"/"&amp;(RIGHT(AR26,2)+1)</f>
        <v>2062/63</v>
      </c>
      <c r="AT26" s="95" t="str">
        <f t="shared" ref="AT26" si="156">(LEFT(AS26,4)+1)&amp;"/"&amp;(RIGHT(AS26,2)+1)</f>
        <v>2063/64</v>
      </c>
      <c r="AU26" s="95" t="str">
        <f t="shared" ref="AU26" si="157">(LEFT(AT26,4)+1)&amp;"/"&amp;(RIGHT(AT26,2)+1)</f>
        <v>2064/65</v>
      </c>
      <c r="AV26" s="95" t="str">
        <f t="shared" ref="AV26" si="158">(LEFT(AU26,4)+1)&amp;"/"&amp;(RIGHT(AU26,2)+1)</f>
        <v>2065/66</v>
      </c>
      <c r="AW26" s="95" t="str">
        <f t="shared" ref="AW26" si="159">(LEFT(AV26,4)+1)&amp;"/"&amp;(RIGHT(AV26,2)+1)</f>
        <v>2066/67</v>
      </c>
      <c r="AX26" s="95" t="str">
        <f t="shared" ref="AX26" si="160">(LEFT(AW26,4)+1)&amp;"/"&amp;(RIGHT(AW26,2)+1)</f>
        <v>2067/68</v>
      </c>
      <c r="AY26" s="95" t="str">
        <f t="shared" ref="AY26" si="161">(LEFT(AX26,4)+1)&amp;"/"&amp;(RIGHT(AX26,2)+1)</f>
        <v>2068/69</v>
      </c>
      <c r="AZ26" s="95" t="str">
        <f t="shared" ref="AZ26" si="162">(LEFT(AY26,4)+1)&amp;"/"&amp;(RIGHT(AY26,2)+1)</f>
        <v>2069/70</v>
      </c>
      <c r="BA26" s="95" t="str">
        <f t="shared" ref="BA26" si="163">(LEFT(AZ26,4)+1)&amp;"/"&amp;(RIGHT(AZ26,2)+1)</f>
        <v>2070/71</v>
      </c>
      <c r="BB26" s="95" t="str">
        <f t="shared" ref="BB26" si="164">(LEFT(BA26,4)+1)&amp;"/"&amp;(RIGHT(BA26,2)+1)</f>
        <v>2071/72</v>
      </c>
      <c r="BC26" s="95" t="str">
        <f t="shared" ref="BC26" si="165">(LEFT(BB26,4)+1)&amp;"/"&amp;(RIGHT(BB26,2)+1)</f>
        <v>2072/73</v>
      </c>
      <c r="BD26" s="95" t="str">
        <f t="shared" ref="BD26" si="166">(LEFT(BC26,4)+1)&amp;"/"&amp;(RIGHT(BC26,2)+1)</f>
        <v>2073/74</v>
      </c>
      <c r="BE26" s="95" t="str">
        <f t="shared" ref="BE26" si="167">(LEFT(BD26,4)+1)&amp;"/"&amp;(RIGHT(BD26,2)+1)</f>
        <v>2074/75</v>
      </c>
      <c r="BF26" s="95" t="str">
        <f t="shared" ref="BF26" si="168">(LEFT(BE26,4)+1)&amp;"/"&amp;(RIGHT(BE26,2)+1)</f>
        <v>2075/76</v>
      </c>
      <c r="BG26" s="95" t="str">
        <f t="shared" ref="BG26" si="169">(LEFT(BF26,4)+1)&amp;"/"&amp;(RIGHT(BF26,2)+1)</f>
        <v>2076/77</v>
      </c>
      <c r="BH26" s="95" t="str">
        <f t="shared" ref="BH26" si="170">(LEFT(BG26,4)+1)&amp;"/"&amp;(RIGHT(BG26,2)+1)</f>
        <v>2077/78</v>
      </c>
      <c r="BI26" s="95" t="str">
        <f t="shared" ref="BI26" si="171">(LEFT(BH26,4)+1)&amp;"/"&amp;(RIGHT(BH26,2)+1)</f>
        <v>2078/79</v>
      </c>
      <c r="BJ26" s="95" t="str">
        <f t="shared" ref="BJ26" si="172">(LEFT(BI26,4)+1)&amp;"/"&amp;(RIGHT(BI26,2)+1)</f>
        <v>2079/80</v>
      </c>
      <c r="BK26" s="95" t="str">
        <f t="shared" ref="BK26" si="173">(LEFT(BJ26,4)+1)&amp;"/"&amp;(RIGHT(BJ26,2)+1)</f>
        <v>2080/81</v>
      </c>
      <c r="BL26" s="95" t="str">
        <f t="shared" ref="BL26" si="174">(LEFT(BK26,4)+1)&amp;"/"&amp;(RIGHT(BK26,2)+1)</f>
        <v>2081/82</v>
      </c>
    </row>
    <row r="27" spans="2:64" x14ac:dyDescent="0.4">
      <c r="B27" s="86" t="s">
        <v>83</v>
      </c>
      <c r="C27" s="112" t="s">
        <v>54</v>
      </c>
      <c r="D27" s="85"/>
      <c r="E27" s="234">
        <f>IF(INDEX('Table A1 Methodology Note'!$F$31:$F$90,MATCH(E$26,'Table A1 Methodology Note'!$C$31:$C$90,0))="","",
INDEX('Table A1 Methodology Note'!$F$31:$F$90,MATCH(E$26,'Table A1 Methodology Note'!$C$31:$C$90,0))/100)</f>
        <v>1</v>
      </c>
      <c r="F27" s="234">
        <f>IF(INDEX('Table A1 Methodology Note'!$F$31:$F$90,MATCH(F$26,'Table A1 Methodology Note'!$C$31:$C$90,0))="","",
INDEX('Table A1 Methodology Note'!$F$31:$F$90,MATCH(F$26,'Table A1 Methodology Note'!$C$31:$C$90,0))/100)</f>
        <v>1.0409999999999999</v>
      </c>
      <c r="G27" s="234">
        <f>IF(INDEX('Table A1 Methodology Note'!$F$31:$F$90,MATCH(G$26,'Table A1 Methodology Note'!$C$31:$C$90,0))="","",
INDEX('Table A1 Methodology Note'!$F$31:$F$90,MATCH(G$26,'Table A1 Methodology Note'!$C$31:$C$90,0))/100)</f>
        <v>1.08264</v>
      </c>
      <c r="H27" s="234">
        <f>IF(INDEX('Table A1 Methodology Note'!$F$31:$F$90,MATCH(H$26,'Table A1 Methodology Note'!$C$31:$C$90,0))="","",
INDEX('Table A1 Methodology Note'!$F$31:$F$90,MATCH(H$26,'Table A1 Methodology Note'!$C$31:$C$90,0))/100)</f>
        <v>1.1237803200000001</v>
      </c>
      <c r="I27" s="234">
        <f>IF(INDEX('Table A1 Methodology Note'!$F$31:$F$90,MATCH(I$26,'Table A1 Methodology Note'!$C$31:$C$90,0))="","",
INDEX('Table A1 Methodology Note'!$F$31:$F$90,MATCH(I$26,'Table A1 Methodology Note'!$C$31:$C$90,0))/100)</f>
        <v>1.1462559264000001</v>
      </c>
      <c r="J27" s="234">
        <f>IF(INDEX('Table A1 Methodology Note'!$F$31:$F$90,MATCH(J$26,'Table A1 Methodology Note'!$C$31:$C$90,0))="","",
INDEX('Table A1 Methodology Note'!$F$31:$F$90,MATCH(J$26,'Table A1 Methodology Note'!$C$31:$C$90,0))/100)</f>
        <v>1.169181044928</v>
      </c>
      <c r="K27" s="234">
        <f>IF(INDEX('Table A1 Methodology Note'!$F$31:$F$90,MATCH(K$26,'Table A1 Methodology Note'!$C$31:$C$90,0))="","",
INDEX('Table A1 Methodology Note'!$F$31:$F$90,MATCH(K$26,'Table A1 Methodology Note'!$C$31:$C$90,0))/100)</f>
        <v>1.1925646658265601</v>
      </c>
      <c r="L27" s="234">
        <f>IF(INDEX('Table A1 Methodology Note'!$F$31:$F$90,MATCH(L$26,'Table A1 Methodology Note'!$C$31:$C$90,0))="","",
INDEX('Table A1 Methodology Note'!$F$31:$F$90,MATCH(L$26,'Table A1 Methodology Note'!$C$31:$C$90,0))/100)</f>
        <v>1.2164159591430912</v>
      </c>
      <c r="M27" s="234">
        <f>IF(INDEX('Table A1 Methodology Note'!$F$31:$F$90,MATCH(M$26,'Table A1 Methodology Note'!$C$31:$C$90,0))="","",
INDEX('Table A1 Methodology Note'!$F$31:$F$90,MATCH(M$26,'Table A1 Methodology Note'!$C$31:$C$90,0))/100)</f>
        <v>1.240744278325953</v>
      </c>
      <c r="N27" s="234">
        <f>IF(INDEX('Table A1 Methodology Note'!$F$31:$F$90,MATCH(N$26,'Table A1 Methodology Note'!$C$31:$C$90,0))="","",
INDEX('Table A1 Methodology Note'!$F$31:$F$90,MATCH(N$26,'Table A1 Methodology Note'!$C$31:$C$90,0))/100)</f>
        <v>1.2655591638924721</v>
      </c>
      <c r="O27" s="234">
        <f>IF(INDEX('Table A1 Methodology Note'!$F$31:$F$90,MATCH(O$26,'Table A1 Methodology Note'!$C$31:$C$90,0))="","",
INDEX('Table A1 Methodology Note'!$F$31:$F$90,MATCH(O$26,'Table A1 Methodology Note'!$C$31:$C$90,0))/100)</f>
        <v>1.2908703471703218</v>
      </c>
      <c r="P27" s="234">
        <f>IF(INDEX('Table A1 Methodology Note'!$F$31:$F$90,MATCH(P$26,'Table A1 Methodology Note'!$C$31:$C$90,0))="","",
INDEX('Table A1 Methodology Note'!$F$31:$F$90,MATCH(P$26,'Table A1 Methodology Note'!$C$31:$C$90,0))/100)</f>
        <v>1.3166877541137283</v>
      </c>
      <c r="Q27" s="234">
        <f>IF(INDEX('Table A1 Methodology Note'!$F$31:$F$90,MATCH(Q$26,'Table A1 Methodology Note'!$C$31:$C$90,0))="","",
INDEX('Table A1 Methodology Note'!$F$31:$F$90,MATCH(Q$26,'Table A1 Methodology Note'!$C$31:$C$90,0))/100)</f>
        <v>1.3430215091960027</v>
      </c>
      <c r="R27" s="234">
        <f>IF(INDEX('Table A1 Methodology Note'!$F$31:$F$90,MATCH(R$26,'Table A1 Methodology Note'!$C$31:$C$90,0))="","",
INDEX('Table A1 Methodology Note'!$F$31:$F$90,MATCH(R$26,'Table A1 Methodology Note'!$C$31:$C$90,0))/100)</f>
        <v>1.3698819393799229</v>
      </c>
      <c r="S27" s="234">
        <f>IF(INDEX('Table A1 Methodology Note'!$F$31:$F$90,MATCH(S$26,'Table A1 Methodology Note'!$C$31:$C$90,0))="","",
INDEX('Table A1 Methodology Note'!$F$31:$F$90,MATCH(S$26,'Table A1 Methodology Note'!$C$31:$C$90,0))/100)</f>
        <v>1.3972795781675214</v>
      </c>
      <c r="T27" s="234">
        <f>IF(INDEX('Table A1 Methodology Note'!$F$31:$F$90,MATCH(T$26,'Table A1 Methodology Note'!$C$31:$C$90,0))="","",
INDEX('Table A1 Methodology Note'!$F$31:$F$90,MATCH(T$26,'Table A1 Methodology Note'!$C$31:$C$90,0))/100)</f>
        <v>1.4252251697308715</v>
      </c>
      <c r="U27" s="234">
        <f>IF(INDEX('Table A1 Methodology Note'!$F$31:$F$90,MATCH(U$26,'Table A1 Methodology Note'!$C$31:$C$90,0))="","",
INDEX('Table A1 Methodology Note'!$F$31:$F$90,MATCH(U$26,'Table A1 Methodology Note'!$C$31:$C$90,0))/100)</f>
        <v>1.4537296731254892</v>
      </c>
      <c r="V27" s="234">
        <f>IF(INDEX('Table A1 Methodology Note'!$F$31:$F$90,MATCH(V$26,'Table A1 Methodology Note'!$C$31:$C$90,0))="","",
INDEX('Table A1 Methodology Note'!$F$31:$F$90,MATCH(V$26,'Table A1 Methodology Note'!$C$31:$C$90,0))/100)</f>
        <v>1.482804266587999</v>
      </c>
      <c r="W27" s="234">
        <f>IF(INDEX('Table A1 Methodology Note'!$F$31:$F$90,MATCH(W$26,'Table A1 Methodology Note'!$C$31:$C$90,0))="","",
INDEX('Table A1 Methodology Note'!$F$31:$F$90,MATCH(W$26,'Table A1 Methodology Note'!$C$31:$C$90,0))/100)</f>
        <v>1.512460351919759</v>
      </c>
      <c r="X27" s="234">
        <f>IF(INDEX('Table A1 Methodology Note'!$F$31:$F$90,MATCH(X$26,'Table A1 Methodology Note'!$C$31:$C$90,0))="","",
INDEX('Table A1 Methodology Note'!$F$31:$F$90,MATCH(X$26,'Table A1 Methodology Note'!$C$31:$C$90,0))/100)</f>
        <v>1.5427095589581543</v>
      </c>
      <c r="Y27" s="234">
        <f>IF(INDEX('Table A1 Methodology Note'!$F$31:$F$90,MATCH(Y$26,'Table A1 Methodology Note'!$C$31:$C$90,0))="","",
INDEX('Table A1 Methodology Note'!$F$31:$F$90,MATCH(Y$26,'Table A1 Methodology Note'!$C$31:$C$90,0))/100)</f>
        <v>1.5735637501373174</v>
      </c>
      <c r="Z27" s="234">
        <f>IF(INDEX('Table A1 Methodology Note'!$F$31:$F$90,MATCH(Z$26,'Table A1 Methodology Note'!$C$31:$C$90,0))="","",
INDEX('Table A1 Methodology Note'!$F$31:$F$90,MATCH(Z$26,'Table A1 Methodology Note'!$C$31:$C$90,0))/100)</f>
        <v>1.6050350251400638</v>
      </c>
      <c r="AA27" s="234">
        <f>IF(INDEX('Table A1 Methodology Note'!$F$31:$F$90,MATCH(AA$26,'Table A1 Methodology Note'!$C$31:$C$90,0))="","",
INDEX('Table A1 Methodology Note'!$F$31:$F$90,MATCH(AA$26,'Table A1 Methodology Note'!$C$31:$C$90,0))/100)</f>
        <v>1.6371357256428651</v>
      </c>
      <c r="AB27" s="234">
        <f>IF(INDEX('Table A1 Methodology Note'!$F$31:$F$90,MATCH(AB$26,'Table A1 Methodology Note'!$C$31:$C$90,0))="","",
INDEX('Table A1 Methodology Note'!$F$31:$F$90,MATCH(AB$26,'Table A1 Methodology Note'!$C$31:$C$90,0))/100)</f>
        <v>1.6698784401557225</v>
      </c>
      <c r="AC27" s="234">
        <f>IF(INDEX('Table A1 Methodology Note'!$F$31:$F$90,MATCH(AC$26,'Table A1 Methodology Note'!$C$31:$C$90,0))="","",
INDEX('Table A1 Methodology Note'!$F$31:$F$90,MATCH(AC$26,'Table A1 Methodology Note'!$C$31:$C$90,0))/100)</f>
        <v>1.703276008958837</v>
      </c>
      <c r="AD27" s="234">
        <f>IF(INDEX('Table A1 Methodology Note'!$F$31:$F$90,MATCH(AD$26,'Table A1 Methodology Note'!$C$31:$C$90,0))="","",
INDEX('Table A1 Methodology Note'!$F$31:$F$90,MATCH(AD$26,'Table A1 Methodology Note'!$C$31:$C$90,0))/100)</f>
        <v>1.7373415291380139</v>
      </c>
      <c r="AE27" s="234">
        <f>IF(INDEX('Table A1 Methodology Note'!$F$31:$F$90,MATCH(AE$26,'Table A1 Methodology Note'!$C$31:$C$90,0))="","",
INDEX('Table A1 Methodology Note'!$F$31:$F$90,MATCH(AE$26,'Table A1 Methodology Note'!$C$31:$C$90,0))/100)</f>
        <v>1.7720883597207742</v>
      </c>
      <c r="AF27" s="234">
        <f>IF(INDEX('Table A1 Methodology Note'!$F$31:$F$90,MATCH(AF$26,'Table A1 Methodology Note'!$C$31:$C$90,0))="","",
INDEX('Table A1 Methodology Note'!$F$31:$F$90,MATCH(AF$26,'Table A1 Methodology Note'!$C$31:$C$90,0))/100)</f>
        <v>1.80753012691519</v>
      </c>
      <c r="AG27" s="234">
        <f>IF(INDEX('Table A1 Methodology Note'!$F$31:$F$90,MATCH(AG$26,'Table A1 Methodology Note'!$C$31:$C$90,0))="","",
INDEX('Table A1 Methodology Note'!$F$31:$F$90,MATCH(AG$26,'Table A1 Methodology Note'!$C$31:$C$90,0))/100)</f>
        <v>1.8436807294534936</v>
      </c>
      <c r="AH27" s="234">
        <f>IF(INDEX('Table A1 Methodology Note'!$F$31:$F$90,MATCH(AH$26,'Table A1 Methodology Note'!$C$31:$C$90,0))="","",
INDEX('Table A1 Methodology Note'!$F$31:$F$90,MATCH(AH$26,'Table A1 Methodology Note'!$C$31:$C$90,0))/100)</f>
        <v>1.8805543440425638</v>
      </c>
      <c r="AI27" s="234">
        <f>IF(INDEX('Table A1 Methodology Note'!$F$31:$F$90,MATCH(AI$26,'Table A1 Methodology Note'!$C$31:$C$90,0))="","",
INDEX('Table A1 Methodology Note'!$F$31:$F$90,MATCH(AI$26,'Table A1 Methodology Note'!$C$31:$C$90,0))/100)</f>
        <v>1.9181654309234148</v>
      </c>
      <c r="AJ27" s="234">
        <f>IF(INDEX('Table A1 Methodology Note'!$F$31:$F$90,MATCH(AJ$26,'Table A1 Methodology Note'!$C$31:$C$90,0))="","",
INDEX('Table A1 Methodology Note'!$F$31:$F$90,MATCH(AJ$26,'Table A1 Methodology Note'!$C$31:$C$90,0))/100)</f>
        <v>1.9565287395418833</v>
      </c>
      <c r="AK27" s="234">
        <f>IF(INDEX('Table A1 Methodology Note'!$F$31:$F$90,MATCH(AK$26,'Table A1 Methodology Note'!$C$31:$C$90,0))="","",
INDEX('Table A1 Methodology Note'!$F$31:$F$90,MATCH(AK$26,'Table A1 Methodology Note'!$C$31:$C$90,0))/100)</f>
        <v>1.9956593143327208</v>
      </c>
      <c r="AL27" s="234">
        <f>IF(INDEX('Table A1 Methodology Note'!$F$31:$F$90,MATCH(AL$26,'Table A1 Methodology Note'!$C$31:$C$90,0))="","",
INDEX('Table A1 Methodology Note'!$F$31:$F$90,MATCH(AL$26,'Table A1 Methodology Note'!$C$31:$C$90,0))/100)</f>
        <v>2.0355725006193754</v>
      </c>
      <c r="AM27" s="234">
        <f>IF(INDEX('Table A1 Methodology Note'!$F$31:$F$90,MATCH(AM$26,'Table A1 Methodology Note'!$C$31:$C$90,0))="","",
INDEX('Table A1 Methodology Note'!$F$31:$F$90,MATCH(AM$26,'Table A1 Methodology Note'!$C$31:$C$90,0))/100)</f>
        <v>2.0762839506317632</v>
      </c>
      <c r="AN27" s="234">
        <f>IF(INDEX('Table A1 Methodology Note'!$F$31:$F$90,MATCH(AN$26,'Table A1 Methodology Note'!$C$31:$C$90,0))="","",
INDEX('Table A1 Methodology Note'!$F$31:$F$90,MATCH(AN$26,'Table A1 Methodology Note'!$C$31:$C$90,0))/100)</f>
        <v>2.1178096296443987</v>
      </c>
      <c r="AO27" s="234">
        <f>IF(INDEX('Table A1 Methodology Note'!$F$31:$F$90,MATCH(AO$26,'Table A1 Methodology Note'!$C$31:$C$90,0))="","",
INDEX('Table A1 Methodology Note'!$F$31:$F$90,MATCH(AO$26,'Table A1 Methodology Note'!$C$31:$C$90,0))/100)</f>
        <v>2.1601658222372868</v>
      </c>
      <c r="AP27" s="234">
        <f>IF(INDEX('Table A1 Methodology Note'!$F$31:$F$90,MATCH(AP$26,'Table A1 Methodology Note'!$C$31:$C$90,0))="","",
INDEX('Table A1 Methodology Note'!$F$31:$F$90,MATCH(AP$26,'Table A1 Methodology Note'!$C$31:$C$90,0))/100)</f>
        <v>2.2033691386820324</v>
      </c>
      <c r="AQ27" s="234">
        <f>IF(INDEX('Table A1 Methodology Note'!$F$31:$F$90,MATCH(AQ$26,'Table A1 Methodology Note'!$C$31:$C$90,0))="","",
INDEX('Table A1 Methodology Note'!$F$31:$F$90,MATCH(AQ$26,'Table A1 Methodology Note'!$C$31:$C$90,0))/100)</f>
        <v>2.2474365214556733</v>
      </c>
      <c r="AR27" s="234">
        <f>IF(INDEX('Table A1 Methodology Note'!$F$31:$F$90,MATCH(AR$26,'Table A1 Methodology Note'!$C$31:$C$90,0))="","",
INDEX('Table A1 Methodology Note'!$F$31:$F$90,MATCH(AR$26,'Table A1 Methodology Note'!$C$31:$C$90,0))/100)</f>
        <v>2.2923852518847867</v>
      </c>
      <c r="AS27" s="234">
        <f>IF(INDEX('Table A1 Methodology Note'!$F$31:$F$90,MATCH(AS$26,'Table A1 Methodology Note'!$C$31:$C$90,0))="","",
INDEX('Table A1 Methodology Note'!$F$31:$F$90,MATCH(AS$26,'Table A1 Methodology Note'!$C$31:$C$90,0))/100)</f>
        <v>2.3382329569224827</v>
      </c>
      <c r="AT27" s="234">
        <f>IF(INDEX('Table A1 Methodology Note'!$F$31:$F$90,MATCH(AT$26,'Table A1 Methodology Note'!$C$31:$C$90,0))="","",
INDEX('Table A1 Methodology Note'!$F$31:$F$90,MATCH(AT$26,'Table A1 Methodology Note'!$C$31:$C$90,0))/100)</f>
        <v>2.3849976160609323</v>
      </c>
      <c r="AU27" s="234">
        <f>IF(INDEX('Table A1 Methodology Note'!$F$31:$F$90,MATCH(AU$26,'Table A1 Methodology Note'!$C$31:$C$90,0))="","",
INDEX('Table A1 Methodology Note'!$F$31:$F$90,MATCH(AU$26,'Table A1 Methodology Note'!$C$31:$C$90,0))/100)</f>
        <v>2.4326975683821508</v>
      </c>
      <c r="AV27" s="234">
        <f>IF(INDEX('Table A1 Methodology Note'!$F$31:$F$90,MATCH(AV$26,'Table A1 Methodology Note'!$C$31:$C$90,0))="","",
INDEX('Table A1 Methodology Note'!$F$31:$F$90,MATCH(AV$26,'Table A1 Methodology Note'!$C$31:$C$90,0))/100)</f>
        <v>2.481351519749794</v>
      </c>
      <c r="AW27" s="234">
        <f>IF(INDEX('Table A1 Methodology Note'!$F$31:$F$90,MATCH(AW$26,'Table A1 Methodology Note'!$C$31:$C$90,0))="","",
INDEX('Table A1 Methodology Note'!$F$31:$F$90,MATCH(AW$26,'Table A1 Methodology Note'!$C$31:$C$90,0))/100)</f>
        <v>2.5309785501447899</v>
      </c>
      <c r="AX27" s="234">
        <f>IF(INDEX('Table A1 Methodology Note'!$F$31:$F$90,MATCH(AX$26,'Table A1 Methodology Note'!$C$31:$C$90,0))="","",
INDEX('Table A1 Methodology Note'!$F$31:$F$90,MATCH(AX$26,'Table A1 Methodology Note'!$C$31:$C$90,0))/100)</f>
        <v>2.5815981211476857</v>
      </c>
      <c r="AY27" s="234">
        <f>IF(INDEX('Table A1 Methodology Note'!$F$31:$F$90,MATCH(AY$26,'Table A1 Methodology Note'!$C$31:$C$90,0))="","",
INDEX('Table A1 Methodology Note'!$F$31:$F$90,MATCH(AY$26,'Table A1 Methodology Note'!$C$31:$C$90,0))/100)</f>
        <v>2.6332300835706395</v>
      </c>
      <c r="AZ27" s="234">
        <f>IF(INDEX('Table A1 Methodology Note'!$F$31:$F$90,MATCH(AZ$26,'Table A1 Methodology Note'!$C$31:$C$90,0))="","",
INDEX('Table A1 Methodology Note'!$F$31:$F$90,MATCH(AZ$26,'Table A1 Methodology Note'!$C$31:$C$90,0))/100)</f>
        <v>2.6858946852420527</v>
      </c>
      <c r="BA27" s="234">
        <f>IF(INDEX('Table A1 Methodology Note'!$F$31:$F$90,MATCH(BA$26,'Table A1 Methodology Note'!$C$31:$C$90,0))="","",
INDEX('Table A1 Methodology Note'!$F$31:$F$90,MATCH(BA$26,'Table A1 Methodology Note'!$C$31:$C$90,0))/100)</f>
        <v>2.7396125789468933</v>
      </c>
      <c r="BB27" s="234">
        <f>IF(INDEX('Table A1 Methodology Note'!$F$31:$F$90,MATCH(BB$26,'Table A1 Methodology Note'!$C$31:$C$90,0))="","",
INDEX('Table A1 Methodology Note'!$F$31:$F$90,MATCH(BB$26,'Table A1 Methodology Note'!$C$31:$C$90,0))/100)</f>
        <v>2.7944048305258313</v>
      </c>
      <c r="BC27" s="234">
        <f>IF(INDEX('Table A1 Methodology Note'!$F$31:$F$90,MATCH(BC$26,'Table A1 Methodology Note'!$C$31:$C$90,0))="","",
INDEX('Table A1 Methodology Note'!$F$31:$F$90,MATCH(BC$26,'Table A1 Methodology Note'!$C$31:$C$90,0))/100)</f>
        <v>2.8502929271363486</v>
      </c>
      <c r="BD27" s="234">
        <f>IF(INDEX('Table A1 Methodology Note'!$F$31:$F$90,MATCH(BD$26,'Table A1 Methodology Note'!$C$31:$C$90,0))="","",
INDEX('Table A1 Methodology Note'!$F$31:$F$90,MATCH(BD$26,'Table A1 Methodology Note'!$C$31:$C$90,0))/100)</f>
        <v>2.9072987856790751</v>
      </c>
      <c r="BE27" s="234">
        <f>IF(INDEX('Table A1 Methodology Note'!$F$31:$F$90,MATCH(BE$26,'Table A1 Methodology Note'!$C$31:$C$90,0))="","",
INDEX('Table A1 Methodology Note'!$F$31:$F$90,MATCH(BE$26,'Table A1 Methodology Note'!$C$31:$C$90,0))/100)</f>
        <v>2.9654447613926567</v>
      </c>
      <c r="BF27" s="234">
        <f>IF(INDEX('Table A1 Methodology Note'!$F$31:$F$90,MATCH(BF$26,'Table A1 Methodology Note'!$C$31:$C$90,0))="","",
INDEX('Table A1 Methodology Note'!$F$31:$F$90,MATCH(BF$26,'Table A1 Methodology Note'!$C$31:$C$90,0))/100)</f>
        <v>3.02475365662051</v>
      </c>
      <c r="BG27" s="234">
        <f>IF(INDEX('Table A1 Methodology Note'!$F$31:$F$90,MATCH(BG$26,'Table A1 Methodology Note'!$C$31:$C$90,0))="","",
INDEX('Table A1 Methodology Note'!$F$31:$F$90,MATCH(BG$26,'Table A1 Methodology Note'!$C$31:$C$90,0))/100)</f>
        <v>3.0852487297529207</v>
      </c>
      <c r="BH27" s="234">
        <f>IF(INDEX('Table A1 Methodology Note'!$F$31:$F$90,MATCH(BH$26,'Table A1 Methodology Note'!$C$31:$C$90,0))="","",
INDEX('Table A1 Methodology Note'!$F$31:$F$90,MATCH(BH$26,'Table A1 Methodology Note'!$C$31:$C$90,0))/100)</f>
        <v>3.1469537043479789</v>
      </c>
      <c r="BI27" s="234">
        <f>IF(INDEX('Table A1 Methodology Note'!$F$31:$F$90,MATCH(BI$26,'Table A1 Methodology Note'!$C$31:$C$90,0))="","",
INDEX('Table A1 Methodology Note'!$F$31:$F$90,MATCH(BI$26,'Table A1 Methodology Note'!$C$31:$C$90,0))/100)</f>
        <v>3.2098927784349387</v>
      </c>
      <c r="BJ27" s="234">
        <f>IF(INDEX('Table A1 Methodology Note'!$F$31:$F$90,MATCH(BJ$26,'Table A1 Methodology Note'!$C$31:$C$90,0))="","",
INDEX('Table A1 Methodology Note'!$F$31:$F$90,MATCH(BJ$26,'Table A1 Methodology Note'!$C$31:$C$90,0))/100)</f>
        <v>3.2740906340036373</v>
      </c>
      <c r="BK27" s="234">
        <f>IF(INDEX('Table A1 Methodology Note'!$F$31:$F$90,MATCH(BK$26,'Table A1 Methodology Note'!$C$31:$C$90,0))="","",
INDEX('Table A1 Methodology Note'!$F$31:$F$90,MATCH(BK$26,'Table A1 Methodology Note'!$C$31:$C$90,0))/100)</f>
        <v>3.33957244668371</v>
      </c>
      <c r="BL27" s="234">
        <f>IF(INDEX('Table A1 Methodology Note'!$F$31:$F$90,MATCH(BL$26,'Table A1 Methodology Note'!$C$31:$C$90,0))="","",
INDEX('Table A1 Methodology Note'!$F$31:$F$90,MATCH(BL$26,'Table A1 Methodology Note'!$C$31:$C$90,0))/100)</f>
        <v>3.4063638956173836</v>
      </c>
    </row>
    <row r="29" spans="2:64" ht="15" x14ac:dyDescent="0.4">
      <c r="B29" s="82"/>
      <c r="E29" s="95" t="str">
        <f>'Table A1 Methodology Note'!$D$15</f>
        <v>2022/23</v>
      </c>
      <c r="F29" s="95" t="str">
        <f>(LEFT(E29,4)+1)&amp;"/"&amp;(RIGHT(E29,2)+1)</f>
        <v>2023/24</v>
      </c>
      <c r="G29" s="95" t="str">
        <f t="shared" ref="G29" si="175">(LEFT(F29,4)+1)&amp;"/"&amp;(RIGHT(F29,2)+1)</f>
        <v>2024/25</v>
      </c>
      <c r="H29" s="95" t="str">
        <f t="shared" ref="H29" si="176">(LEFT(G29,4)+1)&amp;"/"&amp;(RIGHT(G29,2)+1)</f>
        <v>2025/26</v>
      </c>
      <c r="I29" s="95" t="str">
        <f t="shared" ref="I29" si="177">(LEFT(H29,4)+1)&amp;"/"&amp;(RIGHT(H29,2)+1)</f>
        <v>2026/27</v>
      </c>
      <c r="J29" s="95" t="str">
        <f t="shared" ref="J29" si="178">(LEFT(I29,4)+1)&amp;"/"&amp;(RIGHT(I29,2)+1)</f>
        <v>2027/28</v>
      </c>
      <c r="K29" s="95" t="str">
        <f t="shared" ref="K29" si="179">(LEFT(J29,4)+1)&amp;"/"&amp;(RIGHT(J29,2)+1)</f>
        <v>2028/29</v>
      </c>
      <c r="L29" s="95" t="str">
        <f t="shared" ref="L29" si="180">(LEFT(K29,4)+1)&amp;"/"&amp;(RIGHT(K29,2)+1)</f>
        <v>2029/30</v>
      </c>
      <c r="M29" s="95" t="str">
        <f t="shared" ref="M29" si="181">(LEFT(L29,4)+1)&amp;"/"&amp;(RIGHT(L29,2)+1)</f>
        <v>2030/31</v>
      </c>
      <c r="N29" s="95" t="str">
        <f t="shared" ref="N29" si="182">(LEFT(M29,4)+1)&amp;"/"&amp;(RIGHT(M29,2)+1)</f>
        <v>2031/32</v>
      </c>
      <c r="O29" s="95" t="str">
        <f t="shared" ref="O29" si="183">(LEFT(N29,4)+1)&amp;"/"&amp;(RIGHT(N29,2)+1)</f>
        <v>2032/33</v>
      </c>
      <c r="P29" s="95" t="str">
        <f t="shared" ref="P29" si="184">(LEFT(O29,4)+1)&amp;"/"&amp;(RIGHT(O29,2)+1)</f>
        <v>2033/34</v>
      </c>
      <c r="Q29" s="95" t="str">
        <f t="shared" ref="Q29" si="185">(LEFT(P29,4)+1)&amp;"/"&amp;(RIGHT(P29,2)+1)</f>
        <v>2034/35</v>
      </c>
      <c r="R29" s="95" t="str">
        <f t="shared" ref="R29" si="186">(LEFT(Q29,4)+1)&amp;"/"&amp;(RIGHT(Q29,2)+1)</f>
        <v>2035/36</v>
      </c>
      <c r="S29" s="95" t="str">
        <f t="shared" ref="S29" si="187">(LEFT(R29,4)+1)&amp;"/"&amp;(RIGHT(R29,2)+1)</f>
        <v>2036/37</v>
      </c>
      <c r="T29" s="95" t="str">
        <f t="shared" ref="T29" si="188">(LEFT(S29,4)+1)&amp;"/"&amp;(RIGHT(S29,2)+1)</f>
        <v>2037/38</v>
      </c>
      <c r="U29" s="95" t="str">
        <f t="shared" ref="U29" si="189">(LEFT(T29,4)+1)&amp;"/"&amp;(RIGHT(T29,2)+1)</f>
        <v>2038/39</v>
      </c>
      <c r="V29" s="95" t="str">
        <f t="shared" ref="V29" si="190">(LEFT(U29,4)+1)&amp;"/"&amp;(RIGHT(U29,2)+1)</f>
        <v>2039/40</v>
      </c>
      <c r="W29" s="95" t="str">
        <f t="shared" ref="W29" si="191">(LEFT(V29,4)+1)&amp;"/"&amp;(RIGHT(V29,2)+1)</f>
        <v>2040/41</v>
      </c>
      <c r="X29" s="95" t="str">
        <f t="shared" ref="X29" si="192">(LEFT(W29,4)+1)&amp;"/"&amp;(RIGHT(W29,2)+1)</f>
        <v>2041/42</v>
      </c>
      <c r="Y29" s="95" t="str">
        <f t="shared" ref="Y29" si="193">(LEFT(X29,4)+1)&amp;"/"&amp;(RIGHT(X29,2)+1)</f>
        <v>2042/43</v>
      </c>
      <c r="Z29" s="95" t="str">
        <f t="shared" ref="Z29" si="194">(LEFT(Y29,4)+1)&amp;"/"&amp;(RIGHT(Y29,2)+1)</f>
        <v>2043/44</v>
      </c>
      <c r="AA29" s="95" t="str">
        <f t="shared" ref="AA29" si="195">(LEFT(Z29,4)+1)&amp;"/"&amp;(RIGHT(Z29,2)+1)</f>
        <v>2044/45</v>
      </c>
      <c r="AB29" s="95" t="str">
        <f t="shared" ref="AB29" si="196">(LEFT(AA29,4)+1)&amp;"/"&amp;(RIGHT(AA29,2)+1)</f>
        <v>2045/46</v>
      </c>
      <c r="AC29" s="95" t="str">
        <f t="shared" ref="AC29" si="197">(LEFT(AB29,4)+1)&amp;"/"&amp;(RIGHT(AB29,2)+1)</f>
        <v>2046/47</v>
      </c>
      <c r="AD29" s="95" t="str">
        <f t="shared" ref="AD29" si="198">(LEFT(AC29,4)+1)&amp;"/"&amp;(RIGHT(AC29,2)+1)</f>
        <v>2047/48</v>
      </c>
      <c r="AE29" s="95" t="str">
        <f t="shared" ref="AE29" si="199">(LEFT(AD29,4)+1)&amp;"/"&amp;(RIGHT(AD29,2)+1)</f>
        <v>2048/49</v>
      </c>
      <c r="AF29" s="95" t="str">
        <f t="shared" ref="AF29" si="200">(LEFT(AE29,4)+1)&amp;"/"&amp;(RIGHT(AE29,2)+1)</f>
        <v>2049/50</v>
      </c>
      <c r="AG29" s="95" t="str">
        <f t="shared" ref="AG29" si="201">(LEFT(AF29,4)+1)&amp;"/"&amp;(RIGHT(AF29,2)+1)</f>
        <v>2050/51</v>
      </c>
      <c r="AH29" s="95" t="str">
        <f t="shared" ref="AH29" si="202">(LEFT(AG29,4)+1)&amp;"/"&amp;(RIGHT(AG29,2)+1)</f>
        <v>2051/52</v>
      </c>
      <c r="AI29" s="95" t="str">
        <f t="shared" ref="AI29" si="203">(LEFT(AH29,4)+1)&amp;"/"&amp;(RIGHT(AH29,2)+1)</f>
        <v>2052/53</v>
      </c>
      <c r="AJ29" s="95" t="str">
        <f t="shared" ref="AJ29" si="204">(LEFT(AI29,4)+1)&amp;"/"&amp;(RIGHT(AI29,2)+1)</f>
        <v>2053/54</v>
      </c>
      <c r="AK29" s="95" t="str">
        <f t="shared" ref="AK29" si="205">(LEFT(AJ29,4)+1)&amp;"/"&amp;(RIGHT(AJ29,2)+1)</f>
        <v>2054/55</v>
      </c>
      <c r="AL29" s="95" t="str">
        <f t="shared" ref="AL29" si="206">(LEFT(AK29,4)+1)&amp;"/"&amp;(RIGHT(AK29,2)+1)</f>
        <v>2055/56</v>
      </c>
      <c r="AM29" s="95" t="str">
        <f t="shared" ref="AM29" si="207">(LEFT(AL29,4)+1)&amp;"/"&amp;(RIGHT(AL29,2)+1)</f>
        <v>2056/57</v>
      </c>
      <c r="AN29" s="95" t="str">
        <f t="shared" ref="AN29" si="208">(LEFT(AM29,4)+1)&amp;"/"&amp;(RIGHT(AM29,2)+1)</f>
        <v>2057/58</v>
      </c>
      <c r="AO29" s="95" t="str">
        <f t="shared" ref="AO29" si="209">(LEFT(AN29,4)+1)&amp;"/"&amp;(RIGHT(AN29,2)+1)</f>
        <v>2058/59</v>
      </c>
      <c r="AP29" s="95" t="str">
        <f t="shared" ref="AP29" si="210">(LEFT(AO29,4)+1)&amp;"/"&amp;(RIGHT(AO29,2)+1)</f>
        <v>2059/60</v>
      </c>
      <c r="AQ29" s="95" t="str">
        <f t="shared" ref="AQ29" si="211">(LEFT(AP29,4)+1)&amp;"/"&amp;(RIGHT(AP29,2)+1)</f>
        <v>2060/61</v>
      </c>
      <c r="AR29" s="95" t="str">
        <f t="shared" ref="AR29" si="212">(LEFT(AQ29,4)+1)&amp;"/"&amp;(RIGHT(AQ29,2)+1)</f>
        <v>2061/62</v>
      </c>
      <c r="AS29" s="95" t="str">
        <f t="shared" ref="AS29" si="213">(LEFT(AR29,4)+1)&amp;"/"&amp;(RIGHT(AR29,2)+1)</f>
        <v>2062/63</v>
      </c>
      <c r="AT29" s="95" t="str">
        <f t="shared" ref="AT29" si="214">(LEFT(AS29,4)+1)&amp;"/"&amp;(RIGHT(AS29,2)+1)</f>
        <v>2063/64</v>
      </c>
      <c r="AU29" s="95" t="str">
        <f t="shared" ref="AU29" si="215">(LEFT(AT29,4)+1)&amp;"/"&amp;(RIGHT(AT29,2)+1)</f>
        <v>2064/65</v>
      </c>
      <c r="AV29" s="95" t="str">
        <f t="shared" ref="AV29" si="216">(LEFT(AU29,4)+1)&amp;"/"&amp;(RIGHT(AU29,2)+1)</f>
        <v>2065/66</v>
      </c>
      <c r="AW29" s="95" t="str">
        <f t="shared" ref="AW29" si="217">(LEFT(AV29,4)+1)&amp;"/"&amp;(RIGHT(AV29,2)+1)</f>
        <v>2066/67</v>
      </c>
      <c r="AX29" s="95" t="str">
        <f t="shared" ref="AX29" si="218">(LEFT(AW29,4)+1)&amp;"/"&amp;(RIGHT(AW29,2)+1)</f>
        <v>2067/68</v>
      </c>
      <c r="AY29" s="95" t="str">
        <f t="shared" ref="AY29" si="219">(LEFT(AX29,4)+1)&amp;"/"&amp;(RIGHT(AX29,2)+1)</f>
        <v>2068/69</v>
      </c>
      <c r="AZ29" s="95" t="str">
        <f t="shared" ref="AZ29" si="220">(LEFT(AY29,4)+1)&amp;"/"&amp;(RIGHT(AY29,2)+1)</f>
        <v>2069/70</v>
      </c>
      <c r="BA29" s="95" t="str">
        <f t="shared" ref="BA29" si="221">(LEFT(AZ29,4)+1)&amp;"/"&amp;(RIGHT(AZ29,2)+1)</f>
        <v>2070/71</v>
      </c>
      <c r="BB29" s="95" t="str">
        <f t="shared" ref="BB29" si="222">(LEFT(BA29,4)+1)&amp;"/"&amp;(RIGHT(BA29,2)+1)</f>
        <v>2071/72</v>
      </c>
      <c r="BC29" s="95" t="str">
        <f t="shared" ref="BC29" si="223">(LEFT(BB29,4)+1)&amp;"/"&amp;(RIGHT(BB29,2)+1)</f>
        <v>2072/73</v>
      </c>
      <c r="BD29" s="95" t="str">
        <f t="shared" ref="BD29" si="224">(LEFT(BC29,4)+1)&amp;"/"&amp;(RIGHT(BC29,2)+1)</f>
        <v>2073/74</v>
      </c>
      <c r="BE29" s="95" t="str">
        <f t="shared" ref="BE29" si="225">(LEFT(BD29,4)+1)&amp;"/"&amp;(RIGHT(BD29,2)+1)</f>
        <v>2074/75</v>
      </c>
      <c r="BF29" s="95" t="str">
        <f t="shared" ref="BF29" si="226">(LEFT(BE29,4)+1)&amp;"/"&amp;(RIGHT(BE29,2)+1)</f>
        <v>2075/76</v>
      </c>
      <c r="BG29" s="95" t="str">
        <f t="shared" ref="BG29" si="227">(LEFT(BF29,4)+1)&amp;"/"&amp;(RIGHT(BF29,2)+1)</f>
        <v>2076/77</v>
      </c>
      <c r="BH29" s="95" t="str">
        <f t="shared" ref="BH29" si="228">(LEFT(BG29,4)+1)&amp;"/"&amp;(RIGHT(BG29,2)+1)</f>
        <v>2077/78</v>
      </c>
      <c r="BI29" s="95" t="str">
        <f t="shared" ref="BI29" si="229">(LEFT(BH29,4)+1)&amp;"/"&amp;(RIGHT(BH29,2)+1)</f>
        <v>2078/79</v>
      </c>
      <c r="BJ29" s="95" t="str">
        <f t="shared" ref="BJ29" si="230">(LEFT(BI29,4)+1)&amp;"/"&amp;(RIGHT(BI29,2)+1)</f>
        <v>2079/80</v>
      </c>
      <c r="BK29" s="95" t="str">
        <f t="shared" ref="BK29" si="231">(LEFT(BJ29,4)+1)&amp;"/"&amp;(RIGHT(BJ29,2)+1)</f>
        <v>2080/81</v>
      </c>
      <c r="BL29" s="95" t="str">
        <f t="shared" ref="BL29" si="232">(LEFT(BK29,4)+1)&amp;"/"&amp;(RIGHT(BK29,2)+1)</f>
        <v>2081/82</v>
      </c>
    </row>
    <row r="30" spans="2:64" ht="14.5" customHeight="1" x14ac:dyDescent="0.4">
      <c r="B30" s="287" t="s">
        <v>265</v>
      </c>
      <c r="C30" s="307" t="s">
        <v>84</v>
      </c>
      <c r="D30" s="85" t="s">
        <v>69</v>
      </c>
      <c r="E30" s="233">
        <f>IF(E15=0,0,E15*E$24/E$27)</f>
        <v>1030164.48</v>
      </c>
      <c r="F30" s="233">
        <f t="shared" ref="F30:BL30" si="233">IF(F15=0,0,F15*F$24/F$27)</f>
        <v>6085821.8268387429</v>
      </c>
      <c r="G30" s="233">
        <f t="shared" si="233"/>
        <v>14963454.716781912</v>
      </c>
      <c r="H30" s="233">
        <f t="shared" si="233"/>
        <v>10912595.669001227</v>
      </c>
      <c r="I30" s="233">
        <f t="shared" si="233"/>
        <v>0</v>
      </c>
      <c r="J30" s="233">
        <f t="shared" si="233"/>
        <v>0</v>
      </c>
      <c r="K30" s="233">
        <f t="shared" si="233"/>
        <v>0</v>
      </c>
      <c r="L30" s="233">
        <f t="shared" si="233"/>
        <v>0</v>
      </c>
      <c r="M30" s="233">
        <f t="shared" si="233"/>
        <v>0</v>
      </c>
      <c r="N30" s="233">
        <f t="shared" si="233"/>
        <v>0</v>
      </c>
      <c r="O30" s="233">
        <f t="shared" si="233"/>
        <v>0</v>
      </c>
      <c r="P30" s="233">
        <f t="shared" si="233"/>
        <v>0</v>
      </c>
      <c r="Q30" s="233">
        <f t="shared" si="233"/>
        <v>0</v>
      </c>
      <c r="R30" s="233">
        <f t="shared" si="233"/>
        <v>0</v>
      </c>
      <c r="S30" s="233">
        <f t="shared" si="233"/>
        <v>0</v>
      </c>
      <c r="T30" s="233">
        <f t="shared" si="233"/>
        <v>0</v>
      </c>
      <c r="U30" s="233">
        <f t="shared" si="233"/>
        <v>0</v>
      </c>
      <c r="V30" s="233">
        <f t="shared" si="233"/>
        <v>0</v>
      </c>
      <c r="W30" s="233">
        <f t="shared" si="233"/>
        <v>0</v>
      </c>
      <c r="X30" s="233">
        <f t="shared" si="233"/>
        <v>0</v>
      </c>
      <c r="Y30" s="233">
        <f t="shared" si="233"/>
        <v>0</v>
      </c>
      <c r="Z30" s="233">
        <f t="shared" si="233"/>
        <v>0</v>
      </c>
      <c r="AA30" s="233">
        <f t="shared" si="233"/>
        <v>0</v>
      </c>
      <c r="AB30" s="233">
        <f t="shared" si="233"/>
        <v>0</v>
      </c>
      <c r="AC30" s="233">
        <f t="shared" si="233"/>
        <v>0</v>
      </c>
      <c r="AD30" s="233">
        <f t="shared" si="233"/>
        <v>0</v>
      </c>
      <c r="AE30" s="233">
        <f t="shared" si="233"/>
        <v>0</v>
      </c>
      <c r="AF30" s="233">
        <f t="shared" si="233"/>
        <v>0</v>
      </c>
      <c r="AG30" s="233">
        <f t="shared" si="233"/>
        <v>0</v>
      </c>
      <c r="AH30" s="233">
        <f t="shared" si="233"/>
        <v>0</v>
      </c>
      <c r="AI30" s="233">
        <f t="shared" si="233"/>
        <v>0</v>
      </c>
      <c r="AJ30" s="233">
        <f t="shared" si="233"/>
        <v>0</v>
      </c>
      <c r="AK30" s="233">
        <f t="shared" si="233"/>
        <v>0</v>
      </c>
      <c r="AL30" s="233">
        <f t="shared" si="233"/>
        <v>0</v>
      </c>
      <c r="AM30" s="233">
        <f t="shared" si="233"/>
        <v>0</v>
      </c>
      <c r="AN30" s="233">
        <f t="shared" si="233"/>
        <v>0</v>
      </c>
      <c r="AO30" s="233">
        <f t="shared" si="233"/>
        <v>0</v>
      </c>
      <c r="AP30" s="233">
        <f t="shared" si="233"/>
        <v>0</v>
      </c>
      <c r="AQ30" s="233">
        <f t="shared" si="233"/>
        <v>0</v>
      </c>
      <c r="AR30" s="233">
        <f t="shared" si="233"/>
        <v>0</v>
      </c>
      <c r="AS30" s="233">
        <f t="shared" si="233"/>
        <v>0</v>
      </c>
      <c r="AT30" s="233">
        <f t="shared" si="233"/>
        <v>0</v>
      </c>
      <c r="AU30" s="233">
        <f t="shared" si="233"/>
        <v>0</v>
      </c>
      <c r="AV30" s="233">
        <f t="shared" si="233"/>
        <v>0</v>
      </c>
      <c r="AW30" s="233">
        <f t="shared" si="233"/>
        <v>0</v>
      </c>
      <c r="AX30" s="233">
        <f t="shared" si="233"/>
        <v>0</v>
      </c>
      <c r="AY30" s="233">
        <f t="shared" si="233"/>
        <v>0</v>
      </c>
      <c r="AZ30" s="233">
        <f t="shared" si="233"/>
        <v>0</v>
      </c>
      <c r="BA30" s="233">
        <f t="shared" si="233"/>
        <v>0</v>
      </c>
      <c r="BB30" s="233">
        <f t="shared" si="233"/>
        <v>0</v>
      </c>
      <c r="BC30" s="233">
        <f t="shared" si="233"/>
        <v>0</v>
      </c>
      <c r="BD30" s="233">
        <f t="shared" si="233"/>
        <v>0</v>
      </c>
      <c r="BE30" s="233">
        <f t="shared" si="233"/>
        <v>0</v>
      </c>
      <c r="BF30" s="233">
        <f t="shared" si="233"/>
        <v>0</v>
      </c>
      <c r="BG30" s="233">
        <f t="shared" si="233"/>
        <v>0</v>
      </c>
      <c r="BH30" s="233">
        <f t="shared" si="233"/>
        <v>0</v>
      </c>
      <c r="BI30" s="233">
        <f t="shared" si="233"/>
        <v>0</v>
      </c>
      <c r="BJ30" s="233">
        <f t="shared" si="233"/>
        <v>0</v>
      </c>
      <c r="BK30" s="233">
        <f t="shared" si="233"/>
        <v>0</v>
      </c>
      <c r="BL30" s="233">
        <f t="shared" si="233"/>
        <v>0</v>
      </c>
    </row>
    <row r="31" spans="2:64" ht="15" x14ac:dyDescent="0.4">
      <c r="B31" s="287"/>
      <c r="C31" s="307"/>
      <c r="D31" s="85" t="s">
        <v>70</v>
      </c>
      <c r="E31" s="233">
        <f>IF(E16+E20=0,0,(E16+E20)*E$24/E$27)</f>
        <v>114462.72</v>
      </c>
      <c r="F31" s="233">
        <f t="shared" ref="F31:BL31" si="234">IF(F16+F20=0,0,(F16+F20)*F$24/F$27)</f>
        <v>676201.97970179177</v>
      </c>
      <c r="G31" s="233">
        <f t="shared" si="234"/>
        <v>1662605.9416817904</v>
      </c>
      <c r="H31" s="233">
        <f t="shared" si="234"/>
        <v>1212510.7583045443</v>
      </c>
      <c r="I31" s="233">
        <f t="shared" si="234"/>
        <v>0</v>
      </c>
      <c r="J31" s="233">
        <f t="shared" si="234"/>
        <v>0</v>
      </c>
      <c r="K31" s="233">
        <f t="shared" si="234"/>
        <v>0</v>
      </c>
      <c r="L31" s="233">
        <f t="shared" si="234"/>
        <v>0</v>
      </c>
      <c r="M31" s="233">
        <f t="shared" si="234"/>
        <v>0</v>
      </c>
      <c r="N31" s="233">
        <f t="shared" si="234"/>
        <v>0</v>
      </c>
      <c r="O31" s="233">
        <f t="shared" si="234"/>
        <v>0</v>
      </c>
      <c r="P31" s="233">
        <f t="shared" si="234"/>
        <v>0</v>
      </c>
      <c r="Q31" s="233">
        <f t="shared" si="234"/>
        <v>0</v>
      </c>
      <c r="R31" s="233">
        <f t="shared" si="234"/>
        <v>0</v>
      </c>
      <c r="S31" s="233">
        <f t="shared" si="234"/>
        <v>0</v>
      </c>
      <c r="T31" s="233">
        <f t="shared" si="234"/>
        <v>0</v>
      </c>
      <c r="U31" s="233">
        <f t="shared" si="234"/>
        <v>0</v>
      </c>
      <c r="V31" s="233">
        <f t="shared" si="234"/>
        <v>0</v>
      </c>
      <c r="W31" s="233">
        <f t="shared" si="234"/>
        <v>0</v>
      </c>
      <c r="X31" s="233">
        <f t="shared" si="234"/>
        <v>0</v>
      </c>
      <c r="Y31" s="233">
        <f t="shared" si="234"/>
        <v>0</v>
      </c>
      <c r="Z31" s="233">
        <f t="shared" si="234"/>
        <v>0</v>
      </c>
      <c r="AA31" s="233">
        <f t="shared" si="234"/>
        <v>0</v>
      </c>
      <c r="AB31" s="233">
        <f t="shared" si="234"/>
        <v>0</v>
      </c>
      <c r="AC31" s="233">
        <f t="shared" si="234"/>
        <v>0</v>
      </c>
      <c r="AD31" s="233">
        <f t="shared" si="234"/>
        <v>0</v>
      </c>
      <c r="AE31" s="233">
        <f t="shared" si="234"/>
        <v>0</v>
      </c>
      <c r="AF31" s="233">
        <f t="shared" si="234"/>
        <v>0</v>
      </c>
      <c r="AG31" s="233">
        <f t="shared" si="234"/>
        <v>0</v>
      </c>
      <c r="AH31" s="233">
        <f t="shared" si="234"/>
        <v>0</v>
      </c>
      <c r="AI31" s="233">
        <f t="shared" si="234"/>
        <v>0</v>
      </c>
      <c r="AJ31" s="233">
        <f t="shared" si="234"/>
        <v>0</v>
      </c>
      <c r="AK31" s="233">
        <f t="shared" si="234"/>
        <v>0</v>
      </c>
      <c r="AL31" s="233">
        <f t="shared" si="234"/>
        <v>0</v>
      </c>
      <c r="AM31" s="233">
        <f t="shared" si="234"/>
        <v>0</v>
      </c>
      <c r="AN31" s="233">
        <f t="shared" si="234"/>
        <v>0</v>
      </c>
      <c r="AO31" s="233">
        <f t="shared" si="234"/>
        <v>0</v>
      </c>
      <c r="AP31" s="233">
        <f t="shared" si="234"/>
        <v>0</v>
      </c>
      <c r="AQ31" s="233">
        <f t="shared" si="234"/>
        <v>0</v>
      </c>
      <c r="AR31" s="233">
        <f t="shared" si="234"/>
        <v>0</v>
      </c>
      <c r="AS31" s="233">
        <f t="shared" si="234"/>
        <v>0</v>
      </c>
      <c r="AT31" s="233">
        <f t="shared" si="234"/>
        <v>0</v>
      </c>
      <c r="AU31" s="233">
        <f t="shared" si="234"/>
        <v>0</v>
      </c>
      <c r="AV31" s="233">
        <f t="shared" si="234"/>
        <v>0</v>
      </c>
      <c r="AW31" s="233">
        <f t="shared" si="234"/>
        <v>0</v>
      </c>
      <c r="AX31" s="233">
        <f t="shared" si="234"/>
        <v>0</v>
      </c>
      <c r="AY31" s="233">
        <f t="shared" si="234"/>
        <v>0</v>
      </c>
      <c r="AZ31" s="233">
        <f t="shared" si="234"/>
        <v>0</v>
      </c>
      <c r="BA31" s="233">
        <f t="shared" si="234"/>
        <v>0</v>
      </c>
      <c r="BB31" s="233">
        <f t="shared" si="234"/>
        <v>0</v>
      </c>
      <c r="BC31" s="233">
        <f t="shared" si="234"/>
        <v>0</v>
      </c>
      <c r="BD31" s="233">
        <f t="shared" si="234"/>
        <v>0</v>
      </c>
      <c r="BE31" s="233">
        <f t="shared" si="234"/>
        <v>0</v>
      </c>
      <c r="BF31" s="233">
        <f t="shared" si="234"/>
        <v>0</v>
      </c>
      <c r="BG31" s="233">
        <f t="shared" si="234"/>
        <v>0</v>
      </c>
      <c r="BH31" s="233">
        <f t="shared" si="234"/>
        <v>0</v>
      </c>
      <c r="BI31" s="233">
        <f t="shared" si="234"/>
        <v>0</v>
      </c>
      <c r="BJ31" s="233">
        <f t="shared" si="234"/>
        <v>0</v>
      </c>
      <c r="BK31" s="233">
        <f t="shared" si="234"/>
        <v>0</v>
      </c>
      <c r="BL31" s="233">
        <f t="shared" si="234"/>
        <v>0</v>
      </c>
    </row>
    <row r="32" spans="2:64" ht="15" x14ac:dyDescent="0.4">
      <c r="B32" s="287"/>
      <c r="C32" s="307"/>
      <c r="D32" s="85" t="s">
        <v>71</v>
      </c>
      <c r="E32" s="233">
        <f>IF(E17+E21=0,0,(E17+E21)*E$24/E$27)</f>
        <v>0</v>
      </c>
      <c r="F32" s="233">
        <f t="shared" ref="F32:BL32" si="235">IF(F17+F21=0,0,(F17+F21)*F$24/F$27)</f>
        <v>0</v>
      </c>
      <c r="G32" s="233">
        <f t="shared" si="235"/>
        <v>0</v>
      </c>
      <c r="H32" s="233">
        <f t="shared" si="235"/>
        <v>0</v>
      </c>
      <c r="I32" s="233">
        <f t="shared" si="235"/>
        <v>0</v>
      </c>
      <c r="J32" s="233">
        <f t="shared" si="235"/>
        <v>0</v>
      </c>
      <c r="K32" s="233">
        <f t="shared" si="235"/>
        <v>0</v>
      </c>
      <c r="L32" s="233">
        <f t="shared" si="235"/>
        <v>0</v>
      </c>
      <c r="M32" s="233">
        <f t="shared" si="235"/>
        <v>0</v>
      </c>
      <c r="N32" s="233">
        <f t="shared" si="235"/>
        <v>0</v>
      </c>
      <c r="O32" s="233">
        <f t="shared" si="235"/>
        <v>0</v>
      </c>
      <c r="P32" s="233">
        <f t="shared" si="235"/>
        <v>0</v>
      </c>
      <c r="Q32" s="233">
        <f t="shared" si="235"/>
        <v>0</v>
      </c>
      <c r="R32" s="233">
        <f t="shared" si="235"/>
        <v>0</v>
      </c>
      <c r="S32" s="233">
        <f t="shared" si="235"/>
        <v>0</v>
      </c>
      <c r="T32" s="233">
        <f t="shared" si="235"/>
        <v>0</v>
      </c>
      <c r="U32" s="233">
        <f t="shared" si="235"/>
        <v>0</v>
      </c>
      <c r="V32" s="233">
        <f t="shared" si="235"/>
        <v>0</v>
      </c>
      <c r="W32" s="233">
        <f t="shared" si="235"/>
        <v>0</v>
      </c>
      <c r="X32" s="233">
        <f t="shared" si="235"/>
        <v>0</v>
      </c>
      <c r="Y32" s="233">
        <f t="shared" si="235"/>
        <v>0</v>
      </c>
      <c r="Z32" s="233">
        <f t="shared" si="235"/>
        <v>0</v>
      </c>
      <c r="AA32" s="233">
        <f t="shared" si="235"/>
        <v>0</v>
      </c>
      <c r="AB32" s="233">
        <f t="shared" si="235"/>
        <v>0</v>
      </c>
      <c r="AC32" s="233">
        <f t="shared" si="235"/>
        <v>0</v>
      </c>
      <c r="AD32" s="233">
        <f t="shared" si="235"/>
        <v>0</v>
      </c>
      <c r="AE32" s="233">
        <f t="shared" si="235"/>
        <v>0</v>
      </c>
      <c r="AF32" s="233">
        <f t="shared" si="235"/>
        <v>0</v>
      </c>
      <c r="AG32" s="233">
        <f t="shared" si="235"/>
        <v>0</v>
      </c>
      <c r="AH32" s="233">
        <f t="shared" si="235"/>
        <v>0</v>
      </c>
      <c r="AI32" s="233">
        <f t="shared" si="235"/>
        <v>0</v>
      </c>
      <c r="AJ32" s="233">
        <f t="shared" si="235"/>
        <v>0</v>
      </c>
      <c r="AK32" s="233">
        <f t="shared" si="235"/>
        <v>0</v>
      </c>
      <c r="AL32" s="233">
        <f t="shared" si="235"/>
        <v>0</v>
      </c>
      <c r="AM32" s="233">
        <f t="shared" si="235"/>
        <v>0</v>
      </c>
      <c r="AN32" s="233">
        <f t="shared" si="235"/>
        <v>0</v>
      </c>
      <c r="AO32" s="233">
        <f t="shared" si="235"/>
        <v>0</v>
      </c>
      <c r="AP32" s="233">
        <f t="shared" si="235"/>
        <v>0</v>
      </c>
      <c r="AQ32" s="233">
        <f t="shared" si="235"/>
        <v>0</v>
      </c>
      <c r="AR32" s="233">
        <f t="shared" si="235"/>
        <v>0</v>
      </c>
      <c r="AS32" s="233">
        <f t="shared" si="235"/>
        <v>0</v>
      </c>
      <c r="AT32" s="233">
        <f t="shared" si="235"/>
        <v>0</v>
      </c>
      <c r="AU32" s="233">
        <f t="shared" si="235"/>
        <v>0</v>
      </c>
      <c r="AV32" s="233">
        <f t="shared" si="235"/>
        <v>0</v>
      </c>
      <c r="AW32" s="233">
        <f t="shared" si="235"/>
        <v>0</v>
      </c>
      <c r="AX32" s="233">
        <f t="shared" si="235"/>
        <v>0</v>
      </c>
      <c r="AY32" s="233">
        <f t="shared" si="235"/>
        <v>0</v>
      </c>
      <c r="AZ32" s="233">
        <f t="shared" si="235"/>
        <v>0</v>
      </c>
      <c r="BA32" s="233">
        <f t="shared" si="235"/>
        <v>0</v>
      </c>
      <c r="BB32" s="233">
        <f t="shared" si="235"/>
        <v>0</v>
      </c>
      <c r="BC32" s="233">
        <f t="shared" si="235"/>
        <v>0</v>
      </c>
      <c r="BD32" s="233">
        <f t="shared" si="235"/>
        <v>0</v>
      </c>
      <c r="BE32" s="233">
        <f t="shared" si="235"/>
        <v>0</v>
      </c>
      <c r="BF32" s="233">
        <f t="shared" si="235"/>
        <v>0</v>
      </c>
      <c r="BG32" s="233">
        <f t="shared" si="235"/>
        <v>0</v>
      </c>
      <c r="BH32" s="233">
        <f t="shared" si="235"/>
        <v>0</v>
      </c>
      <c r="BI32" s="233">
        <f t="shared" si="235"/>
        <v>0</v>
      </c>
      <c r="BJ32" s="233">
        <f t="shared" si="235"/>
        <v>0</v>
      </c>
      <c r="BK32" s="233">
        <f t="shared" si="235"/>
        <v>0</v>
      </c>
      <c r="BL32" s="233">
        <f t="shared" si="235"/>
        <v>0</v>
      </c>
    </row>
    <row r="33" spans="2:9" ht="15" x14ac:dyDescent="0.4">
      <c r="B33" s="82"/>
      <c r="C33" s="232"/>
      <c r="D33" s="232"/>
      <c r="E33" s="232"/>
      <c r="F33" s="232"/>
      <c r="G33" s="232"/>
      <c r="H33" s="232"/>
      <c r="I33" s="232"/>
    </row>
    <row r="35" spans="2:9" x14ac:dyDescent="0.4">
      <c r="B35" s="110" t="s">
        <v>35</v>
      </c>
      <c r="C35" s="110" t="s">
        <v>35</v>
      </c>
      <c r="D35" s="110" t="s">
        <v>35</v>
      </c>
      <c r="E35" s="110" t="s">
        <v>35</v>
      </c>
      <c r="F35" s="110" t="s">
        <v>35</v>
      </c>
      <c r="G35" s="110" t="s">
        <v>35</v>
      </c>
      <c r="H35" s="110"/>
      <c r="I35" s="110" t="s">
        <v>35</v>
      </c>
    </row>
  </sheetData>
  <protectedRanges>
    <protectedRange sqref="E12:I12 E15:I18 C33:I33 J15:BL17 E20:BL21 E30:BL32" name="Range1_1"/>
  </protectedRanges>
  <mergeCells count="8">
    <mergeCell ref="B9:I9"/>
    <mergeCell ref="E12:I12"/>
    <mergeCell ref="B15:B17"/>
    <mergeCell ref="C15:C17"/>
    <mergeCell ref="B30:B32"/>
    <mergeCell ref="C30:C32"/>
    <mergeCell ref="B20:B21"/>
    <mergeCell ref="C20:C21"/>
  </mergeCells>
  <dataValidations count="2">
    <dataValidation allowBlank="1" showInputMessage="1" showErrorMessage="1" error="Please enter numeric values only." sqref="E15:I18 J15:BL17 E20:BL21"/>
    <dataValidation type="decimal" allowBlank="1" showInputMessage="1" showErrorMessage="1" error="Please enter numeric values only." sqref="E12 C33:D33 E30:E33 F33:I33 F30:BL32">
      <formula1>0</formula1>
      <formula2>999</formula2>
    </dataValidation>
  </dataValidations>
  <pageMargins left="0.7" right="0.7" top="0.75" bottom="0.75" header="0.3" footer="0.3"/>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B9:H21"/>
  <sheetViews>
    <sheetView zoomScale="75" zoomScaleNormal="75" workbookViewId="0">
      <selection activeCell="E27" sqref="E27"/>
    </sheetView>
  </sheetViews>
  <sheetFormatPr defaultColWidth="9.15234375" defaultRowHeight="15.45" x14ac:dyDescent="0.4"/>
  <cols>
    <col min="1" max="1" width="4.53515625" style="82" customWidth="1"/>
    <col min="2" max="2" width="4.53515625" style="83" customWidth="1"/>
    <col min="3" max="3" width="58.53515625" style="82" customWidth="1"/>
    <col min="4" max="4" width="25.84375" style="82" bestFit="1" customWidth="1"/>
    <col min="5" max="5" width="23.53515625" style="82" customWidth="1"/>
    <col min="6" max="7" width="16.53515625" style="82" customWidth="1"/>
    <col min="8" max="8" width="81.53515625" style="82" customWidth="1"/>
    <col min="9" max="16384" width="9.15234375" style="82"/>
  </cols>
  <sheetData>
    <row r="9" spans="2:8" x14ac:dyDescent="0.4">
      <c r="B9" s="280" t="s">
        <v>85</v>
      </c>
      <c r="C9" s="281"/>
      <c r="D9" s="281"/>
      <c r="E9" s="281"/>
      <c r="F9" s="281"/>
      <c r="G9" s="281"/>
      <c r="H9" s="282"/>
    </row>
    <row r="11" spans="2:8" x14ac:dyDescent="0.4">
      <c r="E11" s="111" t="s">
        <v>86</v>
      </c>
      <c r="F11" s="111" t="s">
        <v>87</v>
      </c>
      <c r="G11" s="315" t="s">
        <v>19</v>
      </c>
      <c r="H11" s="315"/>
    </row>
    <row r="12" spans="2:8" ht="180" customHeight="1" x14ac:dyDescent="0.4">
      <c r="B12" s="101" t="s">
        <v>88</v>
      </c>
      <c r="C12" s="96" t="s">
        <v>89</v>
      </c>
      <c r="D12" s="85" t="str">
        <f>'Table A1 Methodology Note'!$D$12</f>
        <v>Fair Isle Ferry Infrastructure Project</v>
      </c>
      <c r="E12" s="217">
        <f>IFERROR((('Table A2 Economic Benefits'!E140-'Table A4 Economic Costs'!F26)/'Table A4 Economic Costs'!E26),
"-")</f>
        <v>0</v>
      </c>
      <c r="F12" s="218">
        <f>IFERROR((('Table A2 Economic Benefits'!F140-'Table A4 Economic Costs'!F26)/'Table A4 Economic Costs'!E26),
"-")</f>
        <v>0</v>
      </c>
      <c r="G12" s="294" t="s">
        <v>277</v>
      </c>
      <c r="H12" s="296"/>
    </row>
    <row r="13" spans="2:8" x14ac:dyDescent="0.4">
      <c r="C13" s="84"/>
    </row>
    <row r="14" spans="2:8" ht="30" x14ac:dyDescent="0.4">
      <c r="C14" s="84"/>
      <c r="D14" s="94"/>
      <c r="E14" s="94" t="s">
        <v>90</v>
      </c>
      <c r="F14" s="317" t="s">
        <v>19</v>
      </c>
      <c r="G14" s="317"/>
      <c r="H14" s="317"/>
    </row>
    <row r="15" spans="2:8" ht="90" x14ac:dyDescent="0.4">
      <c r="B15" s="101" t="s">
        <v>91</v>
      </c>
      <c r="C15" s="96" t="s">
        <v>92</v>
      </c>
      <c r="D15" s="125" t="str">
        <f>'Table A1 Methodology Note'!$D$12</f>
        <v>Fair Isle Ferry Infrastructure Project</v>
      </c>
      <c r="E15" s="120" t="s">
        <v>101</v>
      </c>
      <c r="F15" s="294" t="s">
        <v>280</v>
      </c>
      <c r="G15" s="295"/>
      <c r="H15" s="296"/>
    </row>
    <row r="16" spans="2:8" x14ac:dyDescent="0.4">
      <c r="C16" s="84"/>
    </row>
    <row r="17" spans="2:8" ht="30" x14ac:dyDescent="0.4">
      <c r="C17" s="84"/>
      <c r="D17" s="94" t="s">
        <v>93</v>
      </c>
      <c r="E17" s="293" t="s">
        <v>19</v>
      </c>
      <c r="F17" s="293"/>
      <c r="G17" s="293"/>
      <c r="H17" s="293"/>
    </row>
    <row r="18" spans="2:8" ht="45" x14ac:dyDescent="0.4">
      <c r="B18" s="101" t="s">
        <v>94</v>
      </c>
      <c r="C18" s="96" t="s">
        <v>95</v>
      </c>
      <c r="D18" s="97" t="s">
        <v>105</v>
      </c>
      <c r="E18" s="316" t="s">
        <v>280</v>
      </c>
      <c r="F18" s="316"/>
      <c r="G18" s="316"/>
      <c r="H18" s="316"/>
    </row>
    <row r="21" spans="2:8" x14ac:dyDescent="0.4">
      <c r="B21" s="110" t="s">
        <v>35</v>
      </c>
      <c r="C21" s="110" t="s">
        <v>35</v>
      </c>
      <c r="D21" s="110" t="s">
        <v>35</v>
      </c>
      <c r="E21" s="110" t="s">
        <v>35</v>
      </c>
      <c r="F21" s="110" t="s">
        <v>35</v>
      </c>
      <c r="G21" s="110" t="s">
        <v>35</v>
      </c>
      <c r="H21" s="110" t="s">
        <v>35</v>
      </c>
    </row>
  </sheetData>
  <protectedRanges>
    <protectedRange sqref="E18:H18 E12:F12" name="Range1"/>
    <protectedRange sqref="D12" name="Range1_1"/>
    <protectedRange sqref="D18 D15:E15" name="Range1_2"/>
    <protectedRange sqref="G12" name="Range1_4_1"/>
    <protectedRange sqref="F15:H15" name="Range1_2_1"/>
  </protectedRanges>
  <mergeCells count="7">
    <mergeCell ref="B9:H9"/>
    <mergeCell ref="G11:H11"/>
    <mergeCell ref="G12:H12"/>
    <mergeCell ref="E17:H17"/>
    <mergeCell ref="E18:H18"/>
    <mergeCell ref="F14:H14"/>
    <mergeCell ref="F15:H15"/>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Lists!$E$3:$E$5</xm:f>
          </x14:formula1>
          <xm:sqref>D18 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2:G6"/>
  <sheetViews>
    <sheetView workbookViewId="0">
      <selection activeCell="G2" sqref="G2:G5"/>
    </sheetView>
  </sheetViews>
  <sheetFormatPr defaultRowHeight="14.6" x14ac:dyDescent="0.4"/>
  <cols>
    <col min="2" max="2" width="11.84375" bestFit="1" customWidth="1"/>
    <col min="3" max="3" width="13.23046875" bestFit="1" customWidth="1"/>
    <col min="4" max="4" width="20.4609375" bestFit="1" customWidth="1"/>
  </cols>
  <sheetData>
    <row r="2" spans="2:7" x14ac:dyDescent="0.4">
      <c r="B2" t="s">
        <v>43</v>
      </c>
      <c r="C2" t="s">
        <v>96</v>
      </c>
      <c r="D2" t="s">
        <v>57</v>
      </c>
      <c r="E2" t="s">
        <v>97</v>
      </c>
      <c r="F2" t="s">
        <v>98</v>
      </c>
      <c r="G2" t="s">
        <v>255</v>
      </c>
    </row>
    <row r="3" spans="2:7" x14ac:dyDescent="0.4">
      <c r="B3" t="s">
        <v>41</v>
      </c>
      <c r="C3" t="s">
        <v>41</v>
      </c>
      <c r="D3" t="s">
        <v>41</v>
      </c>
      <c r="E3" t="s">
        <v>41</v>
      </c>
      <c r="F3" t="s">
        <v>41</v>
      </c>
      <c r="G3" t="s">
        <v>41</v>
      </c>
    </row>
    <row r="4" spans="2:7" x14ac:dyDescent="0.4">
      <c r="B4" t="s">
        <v>99</v>
      </c>
      <c r="C4" t="str">
        <f>'Table A1 Methodology Note'!$D$12</f>
        <v>Fair Isle Ferry Infrastructure Project</v>
      </c>
      <c r="D4" t="s">
        <v>100</v>
      </c>
      <c r="E4" t="s">
        <v>101</v>
      </c>
      <c r="F4" t="s">
        <v>102</v>
      </c>
      <c r="G4" t="s">
        <v>256</v>
      </c>
    </row>
    <row r="5" spans="2:7" x14ac:dyDescent="0.4">
      <c r="B5" t="s">
        <v>103</v>
      </c>
      <c r="C5" t="e">
        <f>'Table A1 Methodology Note'!#REF!</f>
        <v>#REF!</v>
      </c>
      <c r="D5" t="s">
        <v>104</v>
      </c>
      <c r="E5" t="s">
        <v>105</v>
      </c>
      <c r="F5" t="s">
        <v>106</v>
      </c>
      <c r="G5" t="s">
        <v>257</v>
      </c>
    </row>
    <row r="6" spans="2:7" x14ac:dyDescent="0.4">
      <c r="C6" t="e">
        <f>'Table A1 Methodology Note'!#REF!</f>
        <v>#REF!</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9:M27"/>
  <sheetViews>
    <sheetView showGridLines="0" topLeftCell="E1" zoomScale="70" zoomScaleNormal="70" workbookViewId="0">
      <selection activeCell="H25" sqref="H25"/>
    </sheetView>
  </sheetViews>
  <sheetFormatPr defaultColWidth="8.69140625" defaultRowHeight="14.15" x14ac:dyDescent="0.35"/>
  <cols>
    <col min="1" max="1" width="7" style="19" customWidth="1"/>
    <col min="2" max="2" width="36.84375" style="19" customWidth="1"/>
    <col min="3" max="6" width="25.15234375" style="19" customWidth="1"/>
    <col min="7" max="7" width="33.84375" style="19" customWidth="1"/>
    <col min="8" max="10" width="15.69140625" style="19" customWidth="1"/>
    <col min="11" max="12" width="13.3828125" style="19" customWidth="1"/>
    <col min="13" max="13" width="18.53515625" style="19" customWidth="1"/>
    <col min="14" max="16384" width="8.69140625" style="19"/>
  </cols>
  <sheetData>
    <row r="9" spans="2:13" ht="21" customHeight="1" x14ac:dyDescent="0.35">
      <c r="B9" s="322" t="s">
        <v>107</v>
      </c>
      <c r="C9" s="322"/>
      <c r="D9" s="322"/>
    </row>
    <row r="10" spans="2:13" ht="83.5" customHeight="1" x14ac:dyDescent="0.35">
      <c r="B10" s="323" t="s">
        <v>240</v>
      </c>
      <c r="C10" s="323"/>
      <c r="D10" s="323"/>
      <c r="E10" s="323"/>
      <c r="F10" s="323"/>
      <c r="G10" s="323"/>
      <c r="H10" s="323"/>
      <c r="I10" s="323"/>
      <c r="J10" s="323"/>
      <c r="K10" s="323"/>
      <c r="L10" s="323"/>
      <c r="M10" s="323"/>
    </row>
    <row r="11" spans="2:13" ht="43" customHeight="1" x14ac:dyDescent="0.35">
      <c r="B11" s="118" t="s">
        <v>108</v>
      </c>
    </row>
    <row r="12" spans="2:13" ht="18" customHeight="1" x14ac:dyDescent="0.35">
      <c r="B12" s="21" t="s">
        <v>109</v>
      </c>
      <c r="C12" s="324" t="str">
        <f>'Workbook Index Page'!$I$16</f>
        <v>Fair Isle Ferry Infrastructure Project</v>
      </c>
      <c r="D12" s="325"/>
      <c r="E12" s="325"/>
      <c r="F12" s="325"/>
      <c r="G12" s="326"/>
      <c r="H12" s="328" t="s">
        <v>110</v>
      </c>
      <c r="I12" s="329"/>
      <c r="J12" s="329"/>
      <c r="K12" s="329"/>
      <c r="L12" s="330"/>
      <c r="M12" s="50"/>
    </row>
    <row r="13" spans="2:13" s="137" customFormat="1" ht="85.5" customHeight="1" x14ac:dyDescent="0.4">
      <c r="B13" s="134" t="s">
        <v>111</v>
      </c>
      <c r="C13" s="134" t="s">
        <v>112</v>
      </c>
      <c r="D13" s="135" t="s">
        <v>113</v>
      </c>
      <c r="E13" s="136" t="s">
        <v>114</v>
      </c>
      <c r="F13" s="136" t="s">
        <v>115</v>
      </c>
      <c r="G13" s="136" t="s">
        <v>116</v>
      </c>
      <c r="H13" s="65" t="s">
        <v>117</v>
      </c>
      <c r="I13" s="65" t="s">
        <v>118</v>
      </c>
      <c r="J13" s="65" t="s">
        <v>119</v>
      </c>
      <c r="K13" s="65" t="s">
        <v>120</v>
      </c>
      <c r="L13" s="65" t="s">
        <v>246</v>
      </c>
      <c r="M13" s="65" t="s">
        <v>121</v>
      </c>
    </row>
    <row r="14" spans="2:13" s="137" customFormat="1" ht="34.5" customHeight="1" x14ac:dyDescent="0.4">
      <c r="B14" s="138" t="s">
        <v>122</v>
      </c>
      <c r="C14" s="138" t="s">
        <v>123</v>
      </c>
      <c r="D14" s="138" t="s">
        <v>124</v>
      </c>
      <c r="E14" s="138" t="s">
        <v>125</v>
      </c>
      <c r="F14" s="146" t="s">
        <v>126</v>
      </c>
      <c r="G14" s="146" t="s">
        <v>126</v>
      </c>
      <c r="H14" s="78">
        <v>715392</v>
      </c>
      <c r="I14" s="78">
        <v>4553526</v>
      </c>
      <c r="J14" s="78">
        <v>12051307</v>
      </c>
      <c r="K14" s="78">
        <v>9442088</v>
      </c>
      <c r="L14" s="224" t="s">
        <v>126</v>
      </c>
      <c r="M14" s="78">
        <f>SUM(H14:K14)</f>
        <v>26762313</v>
      </c>
    </row>
    <row r="15" spans="2:13" s="139" customFormat="1" ht="34.5" customHeight="1" x14ac:dyDescent="0.4">
      <c r="B15" s="138" t="s">
        <v>127</v>
      </c>
      <c r="C15" s="138"/>
      <c r="D15" s="138"/>
      <c r="E15" s="138"/>
      <c r="F15" s="138"/>
      <c r="G15" s="138"/>
      <c r="H15" s="78">
        <v>0</v>
      </c>
      <c r="I15" s="78">
        <v>0</v>
      </c>
      <c r="J15" s="78">
        <v>0</v>
      </c>
      <c r="K15" s="78">
        <v>0</v>
      </c>
      <c r="L15" s="78">
        <v>0</v>
      </c>
      <c r="M15" s="78">
        <f>SUM(H15:L15)</f>
        <v>0</v>
      </c>
    </row>
    <row r="16" spans="2:13" s="139" customFormat="1" ht="34.5" customHeight="1" x14ac:dyDescent="0.4">
      <c r="B16" s="138" t="s">
        <v>128</v>
      </c>
      <c r="C16" s="138" t="s">
        <v>281</v>
      </c>
      <c r="D16" s="138" t="s">
        <v>282</v>
      </c>
      <c r="E16" s="138" t="s">
        <v>283</v>
      </c>
      <c r="F16" s="146" t="s">
        <v>284</v>
      </c>
      <c r="G16" s="138"/>
      <c r="H16" s="78">
        <v>79488</v>
      </c>
      <c r="I16" s="78">
        <v>505947</v>
      </c>
      <c r="J16" s="78">
        <v>1339034</v>
      </c>
      <c r="K16" s="78">
        <v>1049121</v>
      </c>
      <c r="L16" s="78">
        <v>0</v>
      </c>
      <c r="M16" s="78">
        <f>SUM(H16:K16)</f>
        <v>2973590</v>
      </c>
    </row>
    <row r="17" spans="2:13" s="139" customFormat="1" ht="34.5" customHeight="1" x14ac:dyDescent="0.4">
      <c r="B17" s="138" t="s">
        <v>129</v>
      </c>
      <c r="C17" s="138"/>
      <c r="D17" s="138"/>
      <c r="E17" s="138"/>
      <c r="F17" s="138"/>
      <c r="G17" s="138"/>
      <c r="H17" s="78">
        <v>0</v>
      </c>
      <c r="I17" s="78">
        <v>0</v>
      </c>
      <c r="J17" s="78">
        <v>0</v>
      </c>
      <c r="K17" s="78">
        <v>0</v>
      </c>
      <c r="L17" s="78">
        <v>0</v>
      </c>
      <c r="M17" s="78">
        <f>SUM(H17:K17)</f>
        <v>0</v>
      </c>
    </row>
    <row r="18" spans="2:13" s="139" customFormat="1" ht="15.45" x14ac:dyDescent="0.4">
      <c r="B18" s="319" t="s">
        <v>241</v>
      </c>
      <c r="C18" s="320"/>
      <c r="D18" s="320"/>
      <c r="E18" s="320"/>
      <c r="F18" s="321"/>
      <c r="G18" s="140" t="s">
        <v>130</v>
      </c>
      <c r="H18" s="66">
        <f t="shared" ref="H18:I18" si="0">SUM(H14:H17)</f>
        <v>794880</v>
      </c>
      <c r="I18" s="66">
        <f t="shared" si="0"/>
        <v>5059473</v>
      </c>
      <c r="J18" s="66">
        <f t="shared" ref="J18:K18" si="1">SUM(J14:J17)</f>
        <v>13390341</v>
      </c>
      <c r="K18" s="66">
        <f t="shared" si="1"/>
        <v>10491209</v>
      </c>
      <c r="L18" s="66">
        <f t="shared" ref="L18" si="2">SUM(L14:L17)</f>
        <v>0</v>
      </c>
      <c r="M18" s="66">
        <f>SUM(M14:M17)</f>
        <v>29735903</v>
      </c>
    </row>
    <row r="19" spans="2:13" s="139" customFormat="1" x14ac:dyDescent="0.4">
      <c r="H19" s="141"/>
      <c r="I19" s="141"/>
      <c r="J19" s="141"/>
      <c r="K19" s="141"/>
      <c r="L19" s="141"/>
      <c r="M19" s="141"/>
    </row>
    <row r="20" spans="2:13" s="139" customFormat="1" ht="20.5" customHeight="1" x14ac:dyDescent="0.4">
      <c r="G20" s="142" t="s">
        <v>131</v>
      </c>
      <c r="H20" s="48">
        <f>H14</f>
        <v>715392</v>
      </c>
      <c r="I20" s="48">
        <f t="shared" ref="I20:K20" si="3">I14</f>
        <v>4553526</v>
      </c>
      <c r="J20" s="48">
        <f t="shared" si="3"/>
        <v>12051307</v>
      </c>
      <c r="K20" s="48">
        <f t="shared" si="3"/>
        <v>9442088</v>
      </c>
      <c r="L20" s="48" t="str">
        <f t="shared" ref="L20" si="4">L14</f>
        <v>n/a</v>
      </c>
      <c r="M20" s="48">
        <f>SUM(H20:L20)</f>
        <v>26762313</v>
      </c>
    </row>
    <row r="21" spans="2:13" s="139" customFormat="1" ht="20.5" customHeight="1" x14ac:dyDescent="0.4">
      <c r="G21" s="142" t="s">
        <v>242</v>
      </c>
      <c r="H21" s="48">
        <f>SUM(H15:H17)</f>
        <v>79488</v>
      </c>
      <c r="I21" s="48">
        <f t="shared" ref="I21:L21" si="5">SUM(I15:I17)</f>
        <v>505947</v>
      </c>
      <c r="J21" s="48">
        <f t="shared" si="5"/>
        <v>1339034</v>
      </c>
      <c r="K21" s="48">
        <f t="shared" si="5"/>
        <v>1049121</v>
      </c>
      <c r="L21" s="48">
        <f t="shared" si="5"/>
        <v>0</v>
      </c>
      <c r="M21" s="48">
        <f>SUM(H21:L21)</f>
        <v>2973590</v>
      </c>
    </row>
    <row r="22" spans="2:13" s="139" customFormat="1" x14ac:dyDescent="0.4">
      <c r="H22" s="49">
        <f t="shared" ref="H22:L22" si="6">SUM(H20:H21)</f>
        <v>794880</v>
      </c>
      <c r="I22" s="49">
        <f t="shared" si="6"/>
        <v>5059473</v>
      </c>
      <c r="J22" s="49">
        <f t="shared" si="6"/>
        <v>13390341</v>
      </c>
      <c r="K22" s="49">
        <f t="shared" si="6"/>
        <v>10491209</v>
      </c>
      <c r="L22" s="49">
        <f t="shared" si="6"/>
        <v>0</v>
      </c>
      <c r="M22" s="49">
        <f>SUM(H22:L22)</f>
        <v>29735903</v>
      </c>
    </row>
    <row r="23" spans="2:13" s="139" customFormat="1" x14ac:dyDescent="0.4">
      <c r="H23" s="143"/>
      <c r="I23" s="143"/>
      <c r="J23" s="143"/>
      <c r="K23" s="143"/>
      <c r="L23" s="143"/>
      <c r="M23" s="143"/>
    </row>
    <row r="24" spans="2:13" s="139" customFormat="1" x14ac:dyDescent="0.4"/>
    <row r="25" spans="2:13" s="139" customFormat="1" ht="19.5" customHeight="1" x14ac:dyDescent="0.4">
      <c r="G25" s="203" t="s">
        <v>132</v>
      </c>
      <c r="H25" s="204">
        <f>'Table C P1 Costing estimates'!$L$36</f>
        <v>794880</v>
      </c>
      <c r="I25" s="204">
        <f>'Table C P1 Costing estimates'!$M$36</f>
        <v>5059473</v>
      </c>
      <c r="J25" s="204">
        <f>'Table C P1 Costing estimates'!$N$36</f>
        <v>13390341</v>
      </c>
      <c r="K25" s="204">
        <f>'Table C P1 Costing estimates'!$O$36</f>
        <v>10491209</v>
      </c>
      <c r="L25" s="204">
        <f>'Table C P1 Costing estimates'!$P$36</f>
        <v>0</v>
      </c>
      <c r="M25" s="49">
        <f>'Table C P1 Costing estimates'!$Q$36</f>
        <v>29735903</v>
      </c>
    </row>
    <row r="26" spans="2:13" s="139" customFormat="1" x14ac:dyDescent="0.4">
      <c r="B26" s="327"/>
      <c r="C26" s="327"/>
      <c r="D26" s="327"/>
      <c r="E26" s="327"/>
      <c r="F26" s="327"/>
      <c r="G26" s="327"/>
    </row>
    <row r="27" spans="2:13" s="139" customFormat="1" x14ac:dyDescent="0.4">
      <c r="B27" s="318"/>
      <c r="C27" s="318"/>
      <c r="D27" s="318"/>
      <c r="E27" s="318"/>
      <c r="F27" s="318"/>
      <c r="G27" s="318"/>
      <c r="H27" s="318"/>
    </row>
  </sheetData>
  <sheetProtection formatCells="0" formatColumns="0" formatRows="0" insertColumns="0" insertRows="0" deleteColumns="0" deleteRows="0" selectLockedCells="1"/>
  <mergeCells count="7">
    <mergeCell ref="B27:H27"/>
    <mergeCell ref="B18:F18"/>
    <mergeCell ref="B9:D9"/>
    <mergeCell ref="B10:M10"/>
    <mergeCell ref="C12:G12"/>
    <mergeCell ref="B26:G26"/>
    <mergeCell ref="H12:L12"/>
  </mergeCells>
  <phoneticPr fontId="13" type="noConversion"/>
  <conditionalFormatting sqref="H25">
    <cfRule type="cellIs" dxfId="36" priority="6" operator="notEqual">
      <formula>$H$22</formula>
    </cfRule>
  </conditionalFormatting>
  <conditionalFormatting sqref="I25">
    <cfRule type="cellIs" dxfId="35" priority="5" operator="notEqual">
      <formula>$I$22</formula>
    </cfRule>
  </conditionalFormatting>
  <conditionalFormatting sqref="J25">
    <cfRule type="cellIs" dxfId="34" priority="4" operator="notEqual">
      <formula>$J$22</formula>
    </cfRule>
  </conditionalFormatting>
  <conditionalFormatting sqref="K25">
    <cfRule type="cellIs" dxfId="33" priority="2" operator="notEqual">
      <formula>$K$22</formula>
    </cfRule>
  </conditionalFormatting>
  <conditionalFormatting sqref="L25">
    <cfRule type="cellIs" dxfId="32" priority="1" operator="notEqual">
      <formula>$L$22</formula>
    </cfRule>
  </conditionalFormatting>
  <pageMargins left="0.7" right="0.7" top="0.75" bottom="0.75" header="0.3" footer="0.3"/>
  <pageSetup paperSize="9" scale="56" orientation="landscape" horizontalDpi="360" verticalDpi="360" r:id="rId1"/>
  <ignoredErrors>
    <ignoredError sqref="M14" unlockedFormula="1"/>
    <ignoredError sqref="H21:K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6" ma:contentTypeDescription="Create a new document." ma:contentTypeScope="" ma:versionID="415915ae090eebe80120ba25755b1820">
  <xsd:schema xmlns:xsd="http://www.w3.org/2001/XMLSchema" xmlns:xs="http://www.w3.org/2001/XMLSchema" xmlns:p="http://schemas.microsoft.com/office/2006/metadata/properties" xmlns:ns2="3fa4860e-4e84-4984-b511-cb934d7752ca" xmlns:ns3="63fd57c9-5291-4ee5-b3d3-37b4b570c278" xmlns:ns4="83a87e31-bf32-46ab-8e70-9fa18461fa4d" targetNamespace="http://schemas.microsoft.com/office/2006/metadata/properties" ma:root="true" ma:fieldsID="9118eb1ad5bcfc643f0188a386abaf46" ns2:_="" ns3:_="" ns4:_="">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2676eda-24db-44e2-ab4a-d3ec86504d58}"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3fd57c9-5291-4ee5-b3d3-37b4b570c278">
      <UserInfo>
        <DisplayName>Jenny Dibden</DisplayName>
        <AccountId>3091</AccountId>
        <AccountType/>
      </UserInfo>
      <UserInfo>
        <DisplayName>David Wright</DisplayName>
        <AccountId>7837</AccountId>
        <AccountType/>
      </UserInfo>
      <UserInfo>
        <DisplayName>Johanna Howarth</DisplayName>
        <AccountId>3687</AccountId>
        <AccountType/>
      </UserInfo>
      <UserInfo>
        <DisplayName>Adiza Jimbah</DisplayName>
        <AccountId>7615</AccountId>
        <AccountType/>
      </UserInfo>
      <UserInfo>
        <DisplayName>John Osborne</DisplayName>
        <AccountId>36</AccountId>
        <AccountType/>
      </UserInfo>
      <UserInfo>
        <DisplayName>Kwamina Korsah</DisplayName>
        <AccountId>6869</AccountId>
        <AccountType/>
      </UserInfo>
      <UserInfo>
        <DisplayName>Katie Harrison</DisplayName>
        <AccountId>2463</AccountId>
        <AccountType/>
      </UserInfo>
      <UserInfo>
        <DisplayName>Lawrence Seeboruth</DisplayName>
        <AccountId>11410</AccountId>
        <AccountType/>
      </UserInfo>
      <UserInfo>
        <DisplayName>Naomi Passman</DisplayName>
        <AccountId>2455</AccountId>
        <AccountType/>
      </UserInfo>
      <UserInfo>
        <DisplayName>Amy Lee</DisplayName>
        <AccountId>10347</AccountId>
        <AccountType/>
      </UserInfo>
      <UserInfo>
        <DisplayName>Ashley George</DisplayName>
        <AccountId>9396</AccountId>
        <AccountType/>
      </UserInfo>
      <UserInfo>
        <DisplayName>Sophie Waddington</DisplayName>
        <AccountId>5469</AccountId>
        <AccountType/>
      </UserInfo>
      <UserInfo>
        <DisplayName>Mark Hazelton</DisplayName>
        <AccountId>2140</AccountId>
        <AccountType/>
      </UserInfo>
      <UserInfo>
        <DisplayName>Paris Maxwell</DisplayName>
        <AccountId>9873</AccountId>
        <AccountType/>
      </UserInfo>
      <UserInfo>
        <DisplayName>Alice Whitehead</DisplayName>
        <AccountId>4001</AccountId>
        <AccountType/>
      </UserInfo>
      <UserInfo>
        <DisplayName>Edward Blackburn</DisplayName>
        <AccountId>5872</AccountId>
        <AccountType/>
      </UserInfo>
      <UserInfo>
        <DisplayName>Saima Chowdhury</DisplayName>
        <AccountId>7853</AccountId>
        <AccountType/>
      </UserInfo>
      <UserInfo>
        <DisplayName>Daniel Pugh</DisplayName>
        <AccountId>9700</AccountId>
        <AccountType/>
      </UserInfo>
      <UserInfo>
        <DisplayName>Laura Koch</DisplayName>
        <AccountId>7794</AccountId>
        <AccountType/>
      </UserInfo>
      <UserInfo>
        <DisplayName>Vicki Bidwell</DisplayName>
        <AccountId>7855</AccountId>
        <AccountType/>
      </UserInfo>
      <UserInfo>
        <DisplayName>David Tyfield</DisplayName>
        <AccountId>11795</AccountId>
        <AccountType/>
      </UserInfo>
      <UserInfo>
        <DisplayName>Ikenna Mark</DisplayName>
        <AccountId>11905</AccountId>
        <AccountType/>
      </UserInfo>
      <UserInfo>
        <DisplayName>Johanna Maunder</DisplayName>
        <AccountId>8986</AccountId>
        <AccountType/>
      </UserInfo>
      <UserInfo>
        <DisplayName>Mark Kinghorne</DisplayName>
        <AccountId>10840</AccountId>
        <AccountType/>
      </UserInfo>
      <UserInfo>
        <DisplayName>Joanna Johns</DisplayName>
        <AccountId>8610</AccountId>
        <AccountType/>
      </UserInfo>
      <UserInfo>
        <DisplayName>Gillian Pyrah</DisplayName>
        <AccountId>8112</AccountId>
        <AccountType/>
      </UserInfo>
      <UserInfo>
        <DisplayName>Christian Bentley</DisplayName>
        <AccountId>8961</AccountId>
        <AccountType/>
      </UserInfo>
      <UserInfo>
        <DisplayName>Harry Jerman</DisplayName>
        <AccountId>2935</AccountId>
        <AccountType/>
      </UserInfo>
      <UserInfo>
        <DisplayName>Sarah Anelay</DisplayName>
        <AccountId>9680</AccountId>
        <AccountType/>
      </UserInfo>
      <UserInfo>
        <DisplayName>Tim Wheatley</DisplayName>
        <AccountId>6482</AccountId>
        <AccountType/>
      </UserInfo>
      <UserInfo>
        <DisplayName>Gabe Trodd</DisplayName>
        <AccountId>9600</AccountId>
        <AccountType/>
      </UserInfo>
      <UserInfo>
        <DisplayName>Lysanna Tripura</DisplayName>
        <AccountId>8111</AccountId>
        <AccountType/>
      </UserInfo>
    </SharedWithUsers>
    <lcf76f155ced4ddcb4097134ff3c332f xmlns="3fa4860e-4e84-4984-b511-cb934d7752ca">
      <Terms xmlns="http://schemas.microsoft.com/office/infopath/2007/PartnerControls"/>
    </lcf76f155ced4ddcb4097134ff3c332f>
    <TaxCatchAll xmlns="83a87e31-bf32-46ab-8e70-9fa18461fa4d" xsi:nil="true"/>
  </documentManagement>
</p:properties>
</file>

<file path=customXml/itemProps1.xml><?xml version="1.0" encoding="utf-8"?>
<ds:datastoreItem xmlns:ds="http://schemas.openxmlformats.org/officeDocument/2006/customXml" ds:itemID="{8438DF9E-76E1-4F89-8F3D-9180FC43E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8B49C8-E27F-471D-B0F2-9391DBA60A25}">
  <ds:schemaRefs>
    <ds:schemaRef ds:uri="http://schemas.microsoft.com/sharepoint/v3/contenttype/forms"/>
  </ds:schemaRefs>
</ds:datastoreItem>
</file>

<file path=customXml/itemProps3.xml><?xml version="1.0" encoding="utf-8"?>
<ds:datastoreItem xmlns:ds="http://schemas.openxmlformats.org/officeDocument/2006/customXml" ds:itemID="{2099A4EB-E834-44BE-AFC9-204CEF27EF88}">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3a87e31-bf32-46ab-8e70-9fa18461fa4d"/>
    <ds:schemaRef ds:uri="http://purl.org/dc/terms/"/>
    <ds:schemaRef ds:uri="63fd57c9-5291-4ee5-b3d3-37b4b570c278"/>
    <ds:schemaRef ds:uri="3fa4860e-4e84-4984-b511-cb934d7752c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Workbook Index Page</vt:lpstr>
      <vt:lpstr>Table A1 Methodology Note</vt:lpstr>
      <vt:lpstr>Table A2 Economic Benefits</vt:lpstr>
      <vt:lpstr>Table A3 Benefits Calc</vt:lpstr>
      <vt:lpstr>Table A4 Economic Costs</vt:lpstr>
      <vt:lpstr>Table A5 Costs Calc</vt:lpstr>
      <vt:lpstr>Table A6 VfM</vt:lpstr>
      <vt:lpstr>Lists</vt:lpstr>
      <vt:lpstr>Table B P1 Funding Profile</vt:lpstr>
      <vt:lpstr>Table C P1 Costing estimates</vt:lpstr>
      <vt:lpstr>Table D P1 Delivery Milestones</vt:lpstr>
      <vt:lpstr>Table E Bid Monitoring and Eval</vt:lpstr>
      <vt:lpstr>TABLE F Project Cost Summary</vt:lpstr>
      <vt:lpstr>TABLE G Grant Disbursement</vt:lpstr>
      <vt:lpstr>tables_index</vt:lpstr>
      <vt:lpstr>tables_economic_case</vt:lpstr>
      <vt:lpstr>'TABLE F Project Cost Summary'!Print_Area</vt:lpstr>
      <vt:lpstr>'Workbook Index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Soraya Dickson</dc:creator>
  <cp:keywords/>
  <dc:description/>
  <cp:lastModifiedBy>Coutts Lee@Marine and Air Operations</cp:lastModifiedBy>
  <cp:revision/>
  <cp:lastPrinted>2022-04-13T20:41:27Z</cp:lastPrinted>
  <dcterms:created xsi:type="dcterms:W3CDTF">2021-03-19T11:14:49Z</dcterms:created>
  <dcterms:modified xsi:type="dcterms:W3CDTF">2022-07-25T11:36:53Z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y fmtid="{D5CDD505-2E9C-101B-9397-08002B2CF9AE}" pid="3" name="MediaServiceImageTags">
    <vt:lpwstr/>
  </property>
</Properties>
</file>