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unity Planning &amp; Development Service\Community Grants\"/>
    </mc:Choice>
  </mc:AlternateContent>
  <bookViews>
    <workbookView xWindow="0" yWindow="0" windowWidth="14400" windowHeight="864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565" i="1" l="1"/>
  <c r="H375" i="1" l="1"/>
  <c r="H476" i="1"/>
  <c r="H550" i="1"/>
  <c r="L577" i="1"/>
  <c r="H577" i="1"/>
  <c r="L558" i="1"/>
  <c r="H558" i="1"/>
  <c r="H405" i="1"/>
  <c r="L405" i="1"/>
  <c r="L343" i="1"/>
  <c r="H343" i="1"/>
  <c r="L336" i="1"/>
  <c r="H336" i="1"/>
  <c r="L255" i="1"/>
  <c r="H255" i="1"/>
  <c r="L184" i="1"/>
  <c r="H184" i="1"/>
  <c r="L110" i="1"/>
  <c r="H110" i="1"/>
  <c r="L28" i="1"/>
  <c r="H28" i="1"/>
  <c r="L12" i="1"/>
  <c r="H12" i="1"/>
  <c r="N579" i="1"/>
  <c r="H579" i="1" l="1"/>
</calcChain>
</file>

<file path=xl/sharedStrings.xml><?xml version="1.0" encoding="utf-8"?>
<sst xmlns="http://schemas.openxmlformats.org/spreadsheetml/2006/main" count="322" uniqueCount="262">
  <si>
    <t>Shetland Islands Council</t>
  </si>
  <si>
    <t xml:space="preserve">Applicant
Project </t>
  </si>
  <si>
    <t>Date Granted</t>
  </si>
  <si>
    <t>Project Cost</t>
  </si>
  <si>
    <t>Amount
Awarded</t>
  </si>
  <si>
    <t>C.O.P.E. LTD</t>
  </si>
  <si>
    <t>Expansion of Shetland Home Co.</t>
  </si>
  <si>
    <t>Carers Strategy Funding</t>
  </si>
  <si>
    <t>SHETLAND ISLANDS CITIZENS ADVICE BUREAU</t>
  </si>
  <si>
    <t>This funding will be used to provide a Carers helpline in financial year 2022/23</t>
  </si>
  <si>
    <t>SHETLAND SHELLFISH MANAGEMENT ORGANISATION</t>
  </si>
  <si>
    <t>Support for Inshore Fisheries Management - Shetland Islands Regulated Fishery (Scotland) Order 2022/23</t>
  </si>
  <si>
    <t>VOLUNTARY ACTION SHETLAND</t>
  </si>
  <si>
    <t>This grant will be used to operate a Carers Support Service in financial year 2022/23</t>
  </si>
  <si>
    <t>BRESSAY COMMUNITY COUNCIL</t>
  </si>
  <si>
    <t>This grant will be used to meet core running costs in financial year 2022/23.</t>
  </si>
  <si>
    <t>This funding will be used to meet core running costs in financial year 2023/24</t>
  </si>
  <si>
    <t>BURRA &amp; TRONDRA COMMUNITY COUNCIL</t>
  </si>
  <si>
    <t>DELTING COMMUNITY COUNCIL</t>
  </si>
  <si>
    <t>This funding will be used to meet core running costs in financial year 2022/23.</t>
  </si>
  <si>
    <t>DUNROSSNESS COMMUNITY COUNCIL</t>
  </si>
  <si>
    <t>This grant will be used to mee core running costs in financial year 2022/23.</t>
  </si>
  <si>
    <t>FETLAR COMMUNITY COUNCIL</t>
  </si>
  <si>
    <t>GULBERWICK, QUARFF &amp; CUNNINGSBURGH COMMUNITY COUNCIL</t>
  </si>
  <si>
    <t>LERWICK COMMUNITY COUNCIL</t>
  </si>
  <si>
    <t>NESTING &amp; LUNNASTING COMMUNITY COUNCIL</t>
  </si>
  <si>
    <t>NORTHMAVEN COMMUNITY COUNCIL</t>
  </si>
  <si>
    <t>SANDNESS &amp; WALLS COMMUNITY COUNCIL</t>
  </si>
  <si>
    <t>SANDSTING &amp; AITHSTING COMMUNITY COUNCIL</t>
  </si>
  <si>
    <t>SANDWICK COMMUNITY COUNCIL</t>
  </si>
  <si>
    <t>SCALLOWAY COMMUNITY COUNCIL</t>
  </si>
  <si>
    <t>This funding will be used to meet core costs in financial year 2022/23.</t>
  </si>
  <si>
    <t>SKERRIES COMMUNITY COUNCIL</t>
  </si>
  <si>
    <t>TINGWALL, WHITENESS &amp; WEISDALE COMMUNITY COUNCIL</t>
  </si>
  <si>
    <t>This grant will be used to meet core running costs for financial year 2022/23.</t>
  </si>
  <si>
    <t>UNST COMMUNITY COUNCIL</t>
  </si>
  <si>
    <t>WHALSAY COMMUNITY COUNCIL</t>
  </si>
  <si>
    <t>YELL COMMUNITY COUNCIL</t>
  </si>
  <si>
    <t>This application is for a Distribution Fund.</t>
  </si>
  <si>
    <t>This application is for a Project Grant, to purchase a picnic bench to be sited at Mavis Grind.</t>
  </si>
  <si>
    <t>This grant will be used to undertake extensive repairs to the Scousburgh Sands beach road.</t>
  </si>
  <si>
    <t>SCALLOWAY COMMUNITY DEVELOPMENT COMPANY</t>
  </si>
  <si>
    <t>This grant will be used to purchase trees, bushes and shrubs to be planted at the new Scalloway caravan park.</t>
  </si>
  <si>
    <t>This grant will be used to hire in skips to carry on the tidy up of Skerries.</t>
  </si>
  <si>
    <t>This grant will be used for a Distribution Fund in financial year 2022/23.</t>
  </si>
  <si>
    <t>BRAE YOUTH CENTRE (SCIO)</t>
  </si>
  <si>
    <t>This grant will be used to meet running costs in financial year 2022/23.</t>
  </si>
  <si>
    <t>BURRA ISLE FOOTBALL ASSOCIATION</t>
  </si>
  <si>
    <t>This grant will be used towards the annual maintenance costs for the Hamnavoe sportsfield in financial year 1 April 2022 to 31 March 2023.</t>
  </si>
  <si>
    <t>CUNNINGSBURGH FOOTBALL CLUB</t>
  </si>
  <si>
    <t>This grant will be used to meet running costs in financial year 2022/23</t>
  </si>
  <si>
    <t>CUNNINGSBURGH VILLAGE CLUB</t>
  </si>
  <si>
    <t>This grant will be used to assist with annual running costs for the period 1 September 2022 to 31 August 2023.</t>
  </si>
  <si>
    <t>DELTING FOOTBALL CLUB</t>
  </si>
  <si>
    <t>This grant will be used to assist with running costs for Brae sportsfield in financial year 2022/23</t>
  </si>
  <si>
    <t>FRASER PARK TRUST</t>
  </si>
  <si>
    <t>This grant will be used towards the group's annual running costs from 1 January 2022 to 31 December 2022.</t>
  </si>
  <si>
    <t>SANDVEIEN NEIGHBOURHOOD CENTRE</t>
  </si>
  <si>
    <t>This grant will be used to assist with annual running costs of youth club activities in Sandveien Neighbourhood Centre during financial year 2022/23.</t>
  </si>
  <si>
    <t>SANDWICK FOOTBALL CLUB</t>
  </si>
  <si>
    <t>This grant will be used to assist with running costs of Sandwick sportfield in financial year 2022/23</t>
  </si>
  <si>
    <t>SANDWICK YOUTH AND COMMUNITY CENTRE</t>
  </si>
  <si>
    <t>This grant will be used to meet annual running costs in financial year 2022/23.</t>
  </si>
  <si>
    <t>SCALLOWAY YOUTH AND COMMUNITY CENTRE</t>
  </si>
  <si>
    <t>This grant will be used towards the group's annual runnings costs in financial year 1 April 2022 to 31 March 2023.</t>
  </si>
  <si>
    <t>SOUTH MAINLAND COMMUNITY ASSOCIATION</t>
  </si>
  <si>
    <t>This grant will assist with the costs of maintaining the sportsfield and associated facilities at Boddam, 1 April 2022 - 31 March 2023.</t>
  </si>
  <si>
    <t>STROM PARK DEVELOPMENT TRUST</t>
  </si>
  <si>
    <t>This grant will be used to assist with running costs of Strom Park in financial year 2022/23.</t>
  </si>
  <si>
    <t>WHALSAY GOLF CLUB</t>
  </si>
  <si>
    <t>This grant will assist with the costs of maintaining the Whalsay Golf Club course and associated facilities.</t>
  </si>
  <si>
    <t>WHALSAY SPORTS DEVELOPMENT TRUST</t>
  </si>
  <si>
    <t>WHITEDALE YOUTH CLUB</t>
  </si>
  <si>
    <t>This grant will be used to assist with running costs in financial year 2022/23.</t>
  </si>
  <si>
    <t>YELL YOUTH CAFE</t>
  </si>
  <si>
    <t>This grant will be used to assist with running costs of Yell Youth Cafe, in financial year 2022/23</t>
  </si>
  <si>
    <t>ABILITY SHETLAND</t>
  </si>
  <si>
    <t>Grant for Winter Activity Social Group</t>
  </si>
  <si>
    <t>Grant towards Christmas Family Day</t>
  </si>
  <si>
    <t>AITH &amp; BIXTER TODDLER GROUP</t>
  </si>
  <si>
    <t>Grant for Winter Activities for Aith And Bixter Todlers</t>
  </si>
  <si>
    <t>BIGTON COLLECTIVE LTD</t>
  </si>
  <si>
    <t>Hymhus Winter Activities</t>
  </si>
  <si>
    <t>BRESSAY DEVELOPMENT LIMITED</t>
  </si>
  <si>
    <t>Grant for Speldiburn Winter Wednesdays Social Afternoons</t>
  </si>
  <si>
    <t>CULLIVOE PUBLIC HALL</t>
  </si>
  <si>
    <t>Grant towards Keep Yell Warm This Winter</t>
  </si>
  <si>
    <t>CUNNINGSBURGH YOUTH AND COMMUNITY CENTRE</t>
  </si>
  <si>
    <t>Lunch and Activities at the Club</t>
  </si>
  <si>
    <t>LERWICK METHODIST CHURCH</t>
  </si>
  <si>
    <t>LEVENWICK VILLAGE CLUB</t>
  </si>
  <si>
    <t>Levenwick Winter Warmer</t>
  </si>
  <si>
    <t>NESS BOATING CLUB</t>
  </si>
  <si>
    <t>Da Ness Neuk</t>
  </si>
  <si>
    <t>RECOVERY HUB AND COMMUNITY NETWORK</t>
  </si>
  <si>
    <t>Grant towards the cost of a Winter Welcome at the Hub</t>
  </si>
  <si>
    <t>Grant towards the cost of Scalloway Youth &amp; Community Centre Social Club</t>
  </si>
  <si>
    <t>SELLAFIRTH HALL</t>
  </si>
  <si>
    <t>Grant towards Sellafirth Community Hub</t>
  </si>
  <si>
    <t>SHETLAND ANGLERS' ASSOCIATION</t>
  </si>
  <si>
    <t>Warm Up For Anglers</t>
  </si>
  <si>
    <t>SHETLAND ARTS DEVELOPMENT AGENCY</t>
  </si>
  <si>
    <t>Grnat towards Warm Screenings</t>
  </si>
  <si>
    <t>SHETLAND BEFRIENDING SCHEME</t>
  </si>
  <si>
    <t>Cuppa &amp; Cake</t>
  </si>
  <si>
    <t>SHETLAND CANOE CLUB</t>
  </si>
  <si>
    <t>Wet Warm Winter</t>
  </si>
  <si>
    <t>SHETLAND CHURCH OF SCOTLAND</t>
  </si>
  <si>
    <t>Afternoon Club - Scalloway Church of Scotland</t>
  </si>
  <si>
    <t>SHETLAND ISLANDS COUNCIL CHILDREN'S SERVICES (YOUTH &amp; EMPLOYABILITY SERVICES)</t>
  </si>
  <si>
    <t>Grant for Saturdays at the Hub</t>
  </si>
  <si>
    <t>SHETLAND ISLANDS COUNCIL COMMUNITY DEVELOPMENT</t>
  </si>
  <si>
    <t>Community Pop-Ins</t>
  </si>
  <si>
    <t>SHETLAND LINK UP</t>
  </si>
  <si>
    <t>Drop-In Additional Hours</t>
  </si>
  <si>
    <t>SOUTH NESTING PUBLIC HALL</t>
  </si>
  <si>
    <t>Warm Space Nesting</t>
  </si>
  <si>
    <t>UNST PARTNERSHIP LTD</t>
  </si>
  <si>
    <t>Grant towards the cost of an Unst Winter Activities Fund</t>
  </si>
  <si>
    <t>Funding requested to transport young people to and from the Yell Youth Cafe</t>
  </si>
  <si>
    <t>SARAH MUNRO</t>
  </si>
  <si>
    <t>This grant will be used to purchase toys and equipment</t>
  </si>
  <si>
    <t>ISLAND CUSTOM MUSIC LTD</t>
  </si>
  <si>
    <t>Start up funding for new business composing custom traditional music gifts</t>
  </si>
  <si>
    <t>KALEIDOSCOPE DESIGNS - SHETLAND</t>
  </si>
  <si>
    <t>Conversion of existing property to provide retail space</t>
  </si>
  <si>
    <t>LERWICK DISTILLERY LIMITED</t>
  </si>
  <si>
    <t>Start up funding towards digital marketing</t>
  </si>
  <si>
    <t>MH BOOKKEEPING SOLUTIONS</t>
  </si>
  <si>
    <t>Start up funding for office furniture, IT equipment and softward</t>
  </si>
  <si>
    <t>MIX UP SWEETS</t>
  </si>
  <si>
    <t>Website, leaflets, advertising, radio adverts, business assistance, laptop and printer, scales</t>
  </si>
  <si>
    <t>SEA SHETLAND</t>
  </si>
  <si>
    <t>Purchase of sea adventure equipment and associated accessories</t>
  </si>
  <si>
    <t>SHETLAND IN A BOX</t>
  </si>
  <si>
    <t>Shetland in a box - gift subscription</t>
  </si>
  <si>
    <t>SUTHERLAND BUILDING CONTRACTORS LTD</t>
  </si>
  <si>
    <t>Purchase of new battery-operated site tools</t>
  </si>
  <si>
    <t>FOULA ELECTRICITY TRUST</t>
  </si>
  <si>
    <t>Grant towards the cost of connectivity resilience.</t>
  </si>
  <si>
    <t>LIVING LERWICK LIMITED</t>
  </si>
  <si>
    <t>Produce four short films to showcase various positive aspects of Lerwick town centre</t>
  </si>
  <si>
    <t>SHETLAND FOOD AND DRINK LTD</t>
  </si>
  <si>
    <t>Grant towards attendance at the Royal Highland Show 2022</t>
  </si>
  <si>
    <t>Grant towards Shetland Food &amp; Drink 2023</t>
  </si>
  <si>
    <t>Grant towards the cost of 2022 SF&amp;D plans to run a series of face-to-face, digital, tourism and quality assurance activities to increase production, profile and profitability, thereby promoting responsible business growth.</t>
  </si>
  <si>
    <t>SHETLAND TOURISM ASSOCIATION</t>
  </si>
  <si>
    <t>Shetland Tourism Association Development Officer</t>
  </si>
  <si>
    <t>UHI SHETLAND</t>
  </si>
  <si>
    <t>Grant towards funding a project manager for Shetland Campus Redevelopment</t>
  </si>
  <si>
    <t>60 NORTH PUBLISHING LTD</t>
  </si>
  <si>
    <t>Grant towards the cost of redeveloping current website.</t>
  </si>
  <si>
    <t>BAKKA KNITWEAR</t>
  </si>
  <si>
    <t>Grant towards to cost of replacing obsolete heaters.</t>
  </si>
  <si>
    <t>GAADA PROJECTS CIC</t>
  </si>
  <si>
    <t>Grant towards the cost of high spec computer equipment.</t>
  </si>
  <si>
    <t>HUGHSON BROTHERS LTD</t>
  </si>
  <si>
    <t>Installing Solar panels</t>
  </si>
  <si>
    <t>I &amp; P JOHNSON</t>
  </si>
  <si>
    <t>Purchase of Solar Energy Source and Storage System</t>
  </si>
  <si>
    <t>J G RAE LTD</t>
  </si>
  <si>
    <t>Install solar panels at the workshop</t>
  </si>
  <si>
    <t>J R IRVINE &amp; SON</t>
  </si>
  <si>
    <t>Livestock Weighing Equipment</t>
  </si>
  <si>
    <t>JWJ (WHALSAY)LTD</t>
  </si>
  <si>
    <t>Grant towards the cost of Installation of Solar Panels</t>
  </si>
  <si>
    <t>LHD MARINE SUPPLIES LTD</t>
  </si>
  <si>
    <t>Solar Panels on wirestore roof</t>
  </si>
  <si>
    <t>MAINLANDS MINIMARKET LTD</t>
  </si>
  <si>
    <t>Grant towards upgrading kitchen to make it more efficient both in energy and workspace.</t>
  </si>
  <si>
    <t>ML WATT BUILDERS LTD</t>
  </si>
  <si>
    <t>New insulated roof/walls, solar panels and batteries.</t>
  </si>
  <si>
    <t>NEE GIBSON ARCHITECTS</t>
  </si>
  <si>
    <t>Grant towards the cost applying energy efficiency upgrades (replacement windows and external door).</t>
  </si>
  <si>
    <t>NORDRI LTD</t>
  </si>
  <si>
    <t>Grant towards purchase of solar PV and energy storage system.</t>
  </si>
  <si>
    <t>SARAH KAY ART</t>
  </si>
  <si>
    <t>Website and Online Shop, Digital Marketing Setup and Sustainable Packaging</t>
  </si>
  <si>
    <t>SPECIALIST TECHNICAL SOLUTIONS LTD</t>
  </si>
  <si>
    <t>Installation of Solar Photovoltaic panels, Battery storage and energy management for the workshop.</t>
  </si>
  <si>
    <t>TASTY HONG KONG TAKEAWAY</t>
  </si>
  <si>
    <t>Grant towards the cost of upgrading equipment</t>
  </si>
  <si>
    <t>TETLEY &amp; ANDERSON</t>
  </si>
  <si>
    <t>Cost of purchase and installation of Solar Panels</t>
  </si>
  <si>
    <t>THE SHETLAND DISTILLERY COMPANY LTD</t>
  </si>
  <si>
    <t>installing PV panels</t>
  </si>
  <si>
    <t>WAAS BAKERY</t>
  </si>
  <si>
    <t>Grant towards the purchase of a retarder prover.</t>
  </si>
  <si>
    <t>YASP</t>
  </si>
  <si>
    <t>Grant towards the cost of purchasing digital equipment to enable the expansion and develop online exercise class service for people with a range of health conditions.</t>
  </si>
  <si>
    <t>AITH PUBLIC HALL</t>
  </si>
  <si>
    <t>Grant towards costs of upgrading facilities of Aith Hall.</t>
  </si>
  <si>
    <t>COMMUNITY DEVELOPMENT COMPANY OF NESTING</t>
  </si>
  <si>
    <t>Employ a Team Leader for the Nesting Scrapstore</t>
  </si>
  <si>
    <t>ISBISTER PUBLIC HALL</t>
  </si>
  <si>
    <t>Install a replacement wind turbine</t>
  </si>
  <si>
    <t>RSPB SCOTLAND</t>
  </si>
  <si>
    <t>This grant will be used to construct a fully accessible sea viewing facility at Sumburgh Head.</t>
  </si>
  <si>
    <t>SAIL TRAINING SHETLAND</t>
  </si>
  <si>
    <t>Grant towards youth sail training placements for Tall Ships Races 2023</t>
  </si>
  <si>
    <t>SANDWICK CARNEGIE HALL</t>
  </si>
  <si>
    <t>Carry out upgrades to the Sandwick Carnegie Hall stage</t>
  </si>
  <si>
    <t>SANDWICK SOCIAL CLUB</t>
  </si>
  <si>
    <t>Refurbishment of Sandwick Social Club kitchen</t>
  </si>
  <si>
    <t>Employ a Centre Manager</t>
  </si>
  <si>
    <t>SEAFOOD SHETLAND</t>
  </si>
  <si>
    <t>Grant towards the cost of rapid in-situ monitoring to support harmful algal bloom and biotoxin alerts for Shetland aquaculture.</t>
  </si>
  <si>
    <t>SHETLAND BUS FRIENDSHIP SOCIETY</t>
  </si>
  <si>
    <t>Prince Olav Slipway project</t>
  </si>
  <si>
    <t>SHETLAND COMMUNITY CONNECTIONS</t>
  </si>
  <si>
    <t>This grant will be used to fund the Shared Lives project from April 2023 to March 2026.</t>
  </si>
  <si>
    <t>To provide community based energy and benefits advice</t>
  </si>
  <si>
    <t>SHETLAND TABLE TENNIS ASSOCIATION</t>
  </si>
  <si>
    <t>Shetland Table Tennis Association regeneration project</t>
  </si>
  <si>
    <t>SOUND SCHOOL PARENT COUNCIL</t>
  </si>
  <si>
    <t>This funding will be used to develop Sound School nature garden and growing space</t>
  </si>
  <si>
    <t>Energy efficiency improvements to Boddam Sportsfield pavilion</t>
  </si>
  <si>
    <t>THE OUTPOST</t>
  </si>
  <si>
    <t>This grant will be used to install Solar Panels at The Outpost.</t>
  </si>
  <si>
    <t>TINGWALL AGRICULTURAL MUSEUM &amp; HERITAGE CENTRE</t>
  </si>
  <si>
    <t>Feasibility study towards possible Tingwall Agricultural Museum and Heritage Centre</t>
  </si>
  <si>
    <t>WHALSAY BOATING &amp; SPORTS CLUB</t>
  </si>
  <si>
    <t>This funding will be used to upgrade the rescue craft for Whalsay Boating &amp; Sports Club.</t>
  </si>
  <si>
    <t>WHALSAY BOATING AND SPORTS CLUB</t>
  </si>
  <si>
    <t>Upgrade to Whalsay Boating &amp; Sports Club Rescue Craft</t>
  </si>
  <si>
    <t>Upgrades to Harbison Park floodlights</t>
  </si>
  <si>
    <t>FAIR ISLE BIRD OBSERVATORY TRUST</t>
  </si>
  <si>
    <t>The rebuild of the Fair Isle Bird Observatory following its destruction by fire in 2019.</t>
  </si>
  <si>
    <t>Grant Funding for 2022/23</t>
  </si>
  <si>
    <t>DOGS AGAINST DRUGS (IN MEMORY OF JOHN)</t>
  </si>
  <si>
    <t>This grant will be used to operate a drugs detection and education service in financial year 2022/23</t>
  </si>
  <si>
    <t>This funding will be used to deliver an OPEN Peer Education service in financial year 2022/23</t>
  </si>
  <si>
    <t xml:space="preserve">Funding awards from 2022 to 2023 </t>
  </si>
  <si>
    <t>Total Awarded</t>
  </si>
  <si>
    <t>Total Awarded - Carers Strategy Funding</t>
  </si>
  <si>
    <t>Food For The Way - Morning Drop In.
Host two sessions, on Tuesday and Friday mornings,
from 10-1pm.</t>
  </si>
  <si>
    <t>Total Awarded - DEV -  Economic Dev Grant Sch</t>
  </si>
  <si>
    <t>TOTAL AWARDED</t>
  </si>
  <si>
    <t>Community Council Core</t>
  </si>
  <si>
    <t>Total Awarded - Community Council core</t>
  </si>
  <si>
    <t>Community Development Fund</t>
  </si>
  <si>
    <t>Total Awarded - Community Development Fund</t>
  </si>
  <si>
    <t>Support to Community Facilities</t>
  </si>
  <si>
    <t>Total Awarded - Support to Community Facilities</t>
  </si>
  <si>
    <t>Winter Activities Fund</t>
  </si>
  <si>
    <t>Total Awarded - Winter Activities Fund</t>
  </si>
  <si>
    <t>Child Care Strategy</t>
  </si>
  <si>
    <t>Total Awarded - Child Care Strategy</t>
  </si>
  <si>
    <t>Business Start Up Scheme</t>
  </si>
  <si>
    <t>Total Awarded - Business Start Up Scheme</t>
  </si>
  <si>
    <t>Economic Dev Grant Scheme</t>
  </si>
  <si>
    <t>Business Transition Fund</t>
  </si>
  <si>
    <t>Total Awarded - Business Transition Fund</t>
  </si>
  <si>
    <t>Coastal Communities Fund</t>
  </si>
  <si>
    <t>Total Awarded - Coastal Communities Fund</t>
  </si>
  <si>
    <t>Place Based Investment Fund</t>
  </si>
  <si>
    <t>Total Awarded - Place Based Investment Fund</t>
  </si>
  <si>
    <t>Total Awarded - SSQC</t>
  </si>
  <si>
    <t>Revenue / Discretionary Grants</t>
  </si>
  <si>
    <t>Total Awarded - Revenue / Discretionary Grants</t>
  </si>
  <si>
    <t>Shetland Seafood Quality Control (SSQC) Ltd</t>
  </si>
  <si>
    <t>SSQC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</si>
</sst>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-809]#,##0.00;[$£-809]\-#,##0.00"/>
  </numFmts>
  <fonts count="7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b/>
      <u/>
      <sz val="9.85"/>
      <color indexed="8"/>
      <name val="Arial"/>
      <charset val="1"/>
    </font>
    <font>
      <sz val="9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>
      <alignment vertical="top"/>
    </xf>
    <xf numFmtId="0" fontId="0" fillId="0" borderId="1" xfId="0" applyBorder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>
      <alignment vertical="top"/>
    </xf>
    <xf numFmtId="0" fontId="5" fillId="0" borderId="0" xfId="0" applyFont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583"/>
  <sheetViews>
    <sheetView showGridLines="0" tabSelected="1" showOutlineSymbols="0" topLeftCell="A457" workbookViewId="0">
      <selection activeCell="S553" sqref="S553"/>
    </sheetView>
  </sheetViews>
  <sheetFormatPr defaultColWidth="6.81640625" defaultRowHeight="12.5" x14ac:dyDescent="0.25"/>
  <cols>
    <col min="1" max="1" width="23.54296875" customWidth="1"/>
    <col min="2" max="2" width="9.26953125" customWidth="1"/>
    <col min="3" max="3" width="14.1796875" customWidth="1"/>
    <col min="4" max="4" width="6" customWidth="1"/>
    <col min="5" max="5" width="2.54296875" customWidth="1"/>
    <col min="6" max="6" width="3.453125" customWidth="1"/>
    <col min="7" max="7" width="8.453125" customWidth="1"/>
    <col min="8" max="8" width="2.453125" customWidth="1"/>
    <col min="9" max="9" width="3" customWidth="1"/>
    <col min="10" max="10" width="9.7265625" customWidth="1"/>
    <col min="11" max="11" width="1.54296875" customWidth="1"/>
    <col min="12" max="12" width="1.7265625" customWidth="1"/>
    <col min="13" max="13" width="3" customWidth="1"/>
    <col min="14" max="14" width="12.453125" bestFit="1" customWidth="1"/>
    <col min="15" max="15" width="1" customWidth="1"/>
    <col min="16" max="16" width="1.453125" customWidth="1"/>
  </cols>
  <sheetData>
    <row r="1" spans="1:16" ht="13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ht="13" x14ac:dyDescent="0.25">
      <c r="A2" s="9" t="s">
        <v>232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1:16" x14ac:dyDescent="0.25">
      <c r="A4" s="10" t="s">
        <v>1</v>
      </c>
      <c r="B4" s="10"/>
      <c r="C4" s="10"/>
      <c r="F4" s="11" t="s">
        <v>2</v>
      </c>
      <c r="G4" s="11"/>
      <c r="J4" s="11" t="s">
        <v>3</v>
      </c>
      <c r="N4" s="11" t="s">
        <v>4</v>
      </c>
      <c r="O4" s="11"/>
    </row>
    <row r="5" spans="1:16" x14ac:dyDescent="0.25">
      <c r="A5" s="10"/>
      <c r="B5" s="10"/>
      <c r="C5" s="10"/>
      <c r="F5" s="11"/>
      <c r="G5" s="11"/>
      <c r="J5" s="11"/>
      <c r="N5" s="11"/>
      <c r="O5" s="11"/>
    </row>
    <row r="6" spans="1:16" x14ac:dyDescent="0.25">
      <c r="A6" s="10"/>
      <c r="B6" s="10"/>
      <c r="C6" s="10"/>
      <c r="N6" s="11"/>
      <c r="O6" s="11"/>
    </row>
    <row r="9" spans="1:16" x14ac:dyDescent="0.25">
      <c r="A9" s="12" t="s">
        <v>5</v>
      </c>
      <c r="B9" s="12"/>
      <c r="C9" s="12"/>
      <c r="D9" s="12"/>
      <c r="F9" s="13">
        <v>44827</v>
      </c>
      <c r="G9" s="13"/>
      <c r="I9" s="14">
        <v>17500</v>
      </c>
      <c r="J9" s="14"/>
      <c r="M9" s="14">
        <v>15750</v>
      </c>
      <c r="N9" s="14"/>
    </row>
    <row r="10" spans="1:16" x14ac:dyDescent="0.25">
      <c r="A10" s="12" t="s">
        <v>6</v>
      </c>
      <c r="B10" s="12"/>
      <c r="C10" s="12"/>
      <c r="D10" s="12"/>
    </row>
    <row r="12" spans="1:16" ht="13.5" thickBot="1" x14ac:dyDescent="0.3">
      <c r="A12" s="2" t="s">
        <v>233</v>
      </c>
      <c r="H12" s="15">
        <f>SUM(I9:J11)</f>
        <v>17500</v>
      </c>
      <c r="I12" s="15"/>
      <c r="J12" s="15"/>
      <c r="K12" s="3"/>
      <c r="L12" s="15">
        <f>SUM(M9:N11)</f>
        <v>15750</v>
      </c>
      <c r="M12" s="15"/>
      <c r="N12" s="15"/>
    </row>
    <row r="13" spans="1:16" ht="13.5" thickTop="1" x14ac:dyDescent="0.25">
      <c r="A13" s="2"/>
      <c r="H13" s="4"/>
      <c r="I13" s="4"/>
      <c r="J13" s="4"/>
      <c r="K13" s="5"/>
      <c r="L13" s="4"/>
      <c r="M13" s="4"/>
      <c r="N13" s="4"/>
    </row>
    <row r="14" spans="1:16" ht="13" x14ac:dyDescent="0.25">
      <c r="A14" s="22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6" spans="1:16" x14ac:dyDescent="0.25">
      <c r="A16" s="12" t="s">
        <v>8</v>
      </c>
      <c r="B16" s="12"/>
      <c r="C16" s="12"/>
      <c r="D16" s="12"/>
      <c r="F16" s="13">
        <v>44826</v>
      </c>
      <c r="G16" s="13"/>
      <c r="I16" s="14">
        <v>1144</v>
      </c>
      <c r="J16" s="14"/>
      <c r="M16" s="14">
        <v>1144</v>
      </c>
      <c r="N16" s="14"/>
    </row>
    <row r="17" spans="1:14" x14ac:dyDescent="0.25">
      <c r="A17" s="18" t="s">
        <v>9</v>
      </c>
      <c r="B17" s="18"/>
      <c r="C17" s="18"/>
      <c r="D17" s="18"/>
    </row>
    <row r="18" spans="1:14" x14ac:dyDescent="0.25">
      <c r="A18" s="18"/>
      <c r="B18" s="18"/>
      <c r="C18" s="18"/>
      <c r="D18" s="18"/>
    </row>
    <row r="20" spans="1:14" x14ac:dyDescent="0.25">
      <c r="A20" s="12" t="s">
        <v>10</v>
      </c>
      <c r="B20" s="12"/>
      <c r="C20" s="12"/>
      <c r="D20" s="12"/>
      <c r="F20" s="13">
        <v>44736</v>
      </c>
      <c r="G20" s="13"/>
      <c r="I20" s="14">
        <v>249488.19</v>
      </c>
      <c r="J20" s="14"/>
      <c r="M20" s="14">
        <v>177640.19</v>
      </c>
      <c r="N20" s="14"/>
    </row>
    <row r="21" spans="1:14" x14ac:dyDescent="0.25">
      <c r="A21" s="18" t="s">
        <v>11</v>
      </c>
      <c r="B21" s="18"/>
      <c r="C21" s="18"/>
      <c r="D21" s="18"/>
    </row>
    <row r="22" spans="1:14" x14ac:dyDescent="0.25">
      <c r="A22" s="18"/>
      <c r="B22" s="18"/>
      <c r="C22" s="18"/>
      <c r="D22" s="18"/>
    </row>
    <row r="24" spans="1:14" x14ac:dyDescent="0.25">
      <c r="A24" s="12" t="s">
        <v>12</v>
      </c>
      <c r="B24" s="12"/>
      <c r="C24" s="12"/>
      <c r="D24" s="12"/>
      <c r="F24" s="13">
        <v>44826</v>
      </c>
      <c r="G24" s="13"/>
      <c r="I24" s="14">
        <v>58006</v>
      </c>
      <c r="J24" s="14"/>
      <c r="M24" s="14">
        <v>22800</v>
      </c>
      <c r="N24" s="14"/>
    </row>
    <row r="25" spans="1:14" x14ac:dyDescent="0.25">
      <c r="A25" s="18" t="s">
        <v>13</v>
      </c>
      <c r="B25" s="18"/>
      <c r="C25" s="18"/>
      <c r="D25" s="18"/>
    </row>
    <row r="26" spans="1:14" x14ac:dyDescent="0.25">
      <c r="A26" s="18"/>
      <c r="B26" s="18"/>
      <c r="C26" s="18"/>
      <c r="D26" s="18"/>
    </row>
    <row r="28" spans="1:14" ht="13.5" thickBot="1" x14ac:dyDescent="0.3">
      <c r="A28" s="16" t="s">
        <v>234</v>
      </c>
      <c r="B28" s="17"/>
      <c r="C28" s="17"/>
      <c r="D28" s="17"/>
      <c r="H28" s="15">
        <f>SUM(I16:J27)</f>
        <v>308638.19</v>
      </c>
      <c r="I28" s="15"/>
      <c r="J28" s="15"/>
      <c r="K28" s="3"/>
      <c r="L28" s="15">
        <f>SUM(M16:N27)</f>
        <v>201584.19</v>
      </c>
      <c r="M28" s="15"/>
      <c r="N28" s="15"/>
    </row>
    <row r="29" spans="1:14" ht="13.5" thickTop="1" x14ac:dyDescent="0.25">
      <c r="A29" s="6"/>
      <c r="B29" s="1"/>
      <c r="C29" s="1"/>
      <c r="D29" s="1"/>
      <c r="H29" s="4"/>
      <c r="I29" s="4"/>
      <c r="J29" s="4"/>
      <c r="K29" s="5"/>
      <c r="L29" s="4"/>
      <c r="M29" s="4"/>
      <c r="N29" s="4"/>
    </row>
    <row r="30" spans="1:14" ht="13" x14ac:dyDescent="0.25">
      <c r="A30" s="22" t="s">
        <v>238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2" spans="1:14" x14ac:dyDescent="0.25">
      <c r="A32" s="12" t="s">
        <v>14</v>
      </c>
      <c r="B32" s="12"/>
      <c r="C32" s="12"/>
      <c r="D32" s="12"/>
      <c r="F32" s="13">
        <v>44705</v>
      </c>
      <c r="G32" s="13"/>
      <c r="I32" s="14">
        <v>5802</v>
      </c>
      <c r="J32" s="14"/>
      <c r="M32" s="14">
        <v>5802</v>
      </c>
      <c r="N32" s="14"/>
    </row>
    <row r="33" spans="1:14" x14ac:dyDescent="0.25">
      <c r="A33" s="18" t="s">
        <v>15</v>
      </c>
      <c r="B33" s="18"/>
      <c r="C33" s="18"/>
      <c r="D33" s="18"/>
    </row>
    <row r="34" spans="1:14" x14ac:dyDescent="0.25">
      <c r="A34" s="18"/>
      <c r="B34" s="18"/>
      <c r="C34" s="18"/>
      <c r="D34" s="18"/>
    </row>
    <row r="36" spans="1:14" x14ac:dyDescent="0.25">
      <c r="A36" s="12" t="s">
        <v>14</v>
      </c>
      <c r="B36" s="12"/>
      <c r="C36" s="12"/>
      <c r="D36" s="12"/>
      <c r="F36" s="13">
        <v>45007</v>
      </c>
      <c r="G36" s="13"/>
      <c r="I36" s="14">
        <v>5802</v>
      </c>
      <c r="J36" s="14"/>
      <c r="M36" s="14">
        <v>5802</v>
      </c>
      <c r="N36" s="14"/>
    </row>
    <row r="37" spans="1:14" x14ac:dyDescent="0.25">
      <c r="A37" s="18" t="s">
        <v>16</v>
      </c>
      <c r="B37" s="18"/>
      <c r="C37" s="18"/>
      <c r="D37" s="18"/>
    </row>
    <row r="38" spans="1:14" x14ac:dyDescent="0.25">
      <c r="A38" s="18"/>
      <c r="B38" s="18"/>
      <c r="C38" s="18"/>
      <c r="D38" s="18"/>
    </row>
    <row r="40" spans="1:14" x14ac:dyDescent="0.25">
      <c r="A40" s="12" t="s">
        <v>17</v>
      </c>
      <c r="B40" s="12"/>
      <c r="C40" s="12"/>
      <c r="D40" s="12"/>
      <c r="F40" s="13">
        <v>44728</v>
      </c>
      <c r="G40" s="13"/>
      <c r="I40" s="14">
        <v>5998</v>
      </c>
      <c r="J40" s="14"/>
      <c r="M40" s="14">
        <v>5998</v>
      </c>
      <c r="N40" s="14"/>
    </row>
    <row r="41" spans="1:14" x14ac:dyDescent="0.25">
      <c r="A41" s="18" t="s">
        <v>15</v>
      </c>
      <c r="B41" s="18"/>
      <c r="C41" s="18"/>
      <c r="D41" s="18"/>
    </row>
    <row r="42" spans="1:14" x14ac:dyDescent="0.25">
      <c r="A42" s="18"/>
      <c r="B42" s="18"/>
      <c r="C42" s="18"/>
      <c r="D42" s="18"/>
    </row>
    <row r="44" spans="1:14" x14ac:dyDescent="0.25">
      <c r="A44" s="12" t="s">
        <v>18</v>
      </c>
      <c r="B44" s="12"/>
      <c r="C44" s="12"/>
      <c r="D44" s="12"/>
      <c r="F44" s="13">
        <v>44652</v>
      </c>
      <c r="G44" s="13"/>
      <c r="I44" s="14">
        <v>11317</v>
      </c>
      <c r="J44" s="14"/>
      <c r="M44" s="14">
        <v>11317</v>
      </c>
      <c r="N44" s="14"/>
    </row>
    <row r="45" spans="1:14" x14ac:dyDescent="0.25">
      <c r="A45" s="18" t="s">
        <v>19</v>
      </c>
      <c r="B45" s="18"/>
      <c r="C45" s="18"/>
      <c r="D45" s="18"/>
    </row>
    <row r="46" spans="1:14" x14ac:dyDescent="0.25">
      <c r="A46" s="18"/>
      <c r="B46" s="18"/>
      <c r="C46" s="18"/>
      <c r="D46" s="18"/>
    </row>
    <row r="48" spans="1:14" x14ac:dyDescent="0.25">
      <c r="A48" s="12" t="s">
        <v>20</v>
      </c>
      <c r="B48" s="12"/>
      <c r="C48" s="12"/>
      <c r="D48" s="12"/>
      <c r="F48" s="13">
        <v>44656</v>
      </c>
      <c r="G48" s="13"/>
      <c r="I48" s="14">
        <v>9546</v>
      </c>
      <c r="J48" s="14"/>
      <c r="M48" s="14">
        <v>9546</v>
      </c>
      <c r="N48" s="14"/>
    </row>
    <row r="49" spans="1:14" x14ac:dyDescent="0.25">
      <c r="A49" s="18" t="s">
        <v>21</v>
      </c>
      <c r="B49" s="18"/>
      <c r="C49" s="18"/>
      <c r="D49" s="18"/>
    </row>
    <row r="50" spans="1:14" x14ac:dyDescent="0.25">
      <c r="A50" s="18"/>
      <c r="B50" s="18"/>
      <c r="C50" s="18"/>
      <c r="D50" s="18"/>
    </row>
    <row r="52" spans="1:14" x14ac:dyDescent="0.25">
      <c r="A52" s="12" t="s">
        <v>22</v>
      </c>
      <c r="B52" s="12"/>
      <c r="C52" s="12"/>
      <c r="D52" s="12"/>
      <c r="F52" s="13">
        <v>44652</v>
      </c>
      <c r="G52" s="13"/>
      <c r="I52" s="14">
        <v>4302</v>
      </c>
      <c r="J52" s="14"/>
      <c r="M52" s="14">
        <v>4302</v>
      </c>
      <c r="N52" s="14"/>
    </row>
    <row r="53" spans="1:14" x14ac:dyDescent="0.25">
      <c r="A53" s="18" t="s">
        <v>19</v>
      </c>
      <c r="B53" s="18"/>
      <c r="C53" s="18"/>
      <c r="D53" s="18"/>
    </row>
    <row r="54" spans="1:14" x14ac:dyDescent="0.25">
      <c r="A54" s="18"/>
      <c r="B54" s="18"/>
      <c r="C54" s="18"/>
      <c r="D54" s="18"/>
    </row>
    <row r="56" spans="1:14" x14ac:dyDescent="0.25">
      <c r="A56" s="18" t="s">
        <v>23</v>
      </c>
      <c r="B56" s="18"/>
      <c r="C56" s="18"/>
      <c r="D56" s="18"/>
      <c r="F56" s="13">
        <v>44698</v>
      </c>
      <c r="G56" s="13"/>
      <c r="I56" s="14">
        <v>9923</v>
      </c>
      <c r="J56" s="14"/>
      <c r="M56" s="14">
        <v>9923</v>
      </c>
      <c r="N56" s="14"/>
    </row>
    <row r="57" spans="1:14" x14ac:dyDescent="0.25">
      <c r="A57" s="18"/>
      <c r="B57" s="18"/>
      <c r="C57" s="18"/>
      <c r="D57" s="18"/>
    </row>
    <row r="58" spans="1:14" x14ac:dyDescent="0.25">
      <c r="A58" s="18" t="s">
        <v>19</v>
      </c>
      <c r="B58" s="18"/>
      <c r="C58" s="18"/>
      <c r="D58" s="18"/>
    </row>
    <row r="59" spans="1:14" x14ac:dyDescent="0.25">
      <c r="A59" s="18"/>
      <c r="B59" s="18"/>
      <c r="C59" s="18"/>
      <c r="D59" s="18"/>
    </row>
    <row r="61" spans="1:14" x14ac:dyDescent="0.25">
      <c r="A61" s="12" t="s">
        <v>24</v>
      </c>
      <c r="B61" s="12"/>
      <c r="C61" s="12"/>
      <c r="D61" s="12"/>
      <c r="F61" s="13">
        <v>44830</v>
      </c>
      <c r="G61" s="13"/>
      <c r="I61" s="14">
        <v>17923</v>
      </c>
      <c r="J61" s="14"/>
      <c r="M61" s="14">
        <v>17923</v>
      </c>
      <c r="N61" s="14"/>
    </row>
    <row r="62" spans="1:14" x14ac:dyDescent="0.25">
      <c r="A62" s="18" t="s">
        <v>19</v>
      </c>
      <c r="B62" s="18"/>
      <c r="C62" s="18"/>
      <c r="D62" s="18"/>
    </row>
    <row r="63" spans="1:14" x14ac:dyDescent="0.25">
      <c r="A63" s="18"/>
      <c r="B63" s="18"/>
      <c r="C63" s="18"/>
      <c r="D63" s="18"/>
    </row>
    <row r="65" spans="1:14" x14ac:dyDescent="0.25">
      <c r="A65" s="12" t="s">
        <v>25</v>
      </c>
      <c r="B65" s="12"/>
      <c r="C65" s="12"/>
      <c r="D65" s="12"/>
      <c r="F65" s="13">
        <v>44652</v>
      </c>
      <c r="G65" s="13"/>
      <c r="I65" s="14">
        <v>7127</v>
      </c>
      <c r="J65" s="14"/>
      <c r="M65" s="14">
        <v>7127</v>
      </c>
      <c r="N65" s="14"/>
    </row>
    <row r="66" spans="1:14" x14ac:dyDescent="0.25">
      <c r="A66" s="18" t="s">
        <v>19</v>
      </c>
      <c r="B66" s="18"/>
      <c r="C66" s="18"/>
      <c r="D66" s="18"/>
    </row>
    <row r="67" spans="1:14" x14ac:dyDescent="0.25">
      <c r="A67" s="18"/>
      <c r="B67" s="18"/>
      <c r="C67" s="18"/>
      <c r="D67" s="18"/>
    </row>
    <row r="69" spans="1:14" x14ac:dyDescent="0.25">
      <c r="A69" s="12" t="s">
        <v>26</v>
      </c>
      <c r="B69" s="12"/>
      <c r="C69" s="12"/>
      <c r="D69" s="12"/>
      <c r="F69" s="13">
        <v>44652</v>
      </c>
      <c r="G69" s="13"/>
      <c r="I69" s="14">
        <v>12667</v>
      </c>
      <c r="J69" s="14"/>
      <c r="M69" s="14">
        <v>12667</v>
      </c>
      <c r="N69" s="14"/>
    </row>
    <row r="70" spans="1:14" x14ac:dyDescent="0.25">
      <c r="A70" s="18" t="s">
        <v>19</v>
      </c>
      <c r="B70" s="18"/>
      <c r="C70" s="18"/>
      <c r="D70" s="18"/>
    </row>
    <row r="71" spans="1:14" x14ac:dyDescent="0.25">
      <c r="A71" s="18"/>
      <c r="B71" s="18"/>
      <c r="C71" s="18"/>
      <c r="D71" s="18"/>
    </row>
    <row r="73" spans="1:14" x14ac:dyDescent="0.25">
      <c r="A73" s="12" t="s">
        <v>27</v>
      </c>
      <c r="B73" s="12"/>
      <c r="C73" s="12"/>
      <c r="D73" s="12"/>
      <c r="F73" s="13">
        <v>44652</v>
      </c>
      <c r="G73" s="13"/>
      <c r="I73" s="14">
        <v>9227</v>
      </c>
      <c r="J73" s="14"/>
      <c r="M73" s="14">
        <v>9227</v>
      </c>
      <c r="N73" s="14"/>
    </row>
    <row r="74" spans="1:14" x14ac:dyDescent="0.25">
      <c r="A74" s="18" t="s">
        <v>19</v>
      </c>
      <c r="B74" s="18"/>
      <c r="C74" s="18"/>
      <c r="D74" s="18"/>
    </row>
    <row r="75" spans="1:14" x14ac:dyDescent="0.25">
      <c r="A75" s="18"/>
      <c r="B75" s="18"/>
      <c r="C75" s="18"/>
      <c r="D75" s="18"/>
    </row>
    <row r="77" spans="1:14" x14ac:dyDescent="0.25">
      <c r="A77" s="12" t="s">
        <v>28</v>
      </c>
      <c r="B77" s="12"/>
      <c r="C77" s="12"/>
      <c r="D77" s="12"/>
      <c r="F77" s="13">
        <v>44652</v>
      </c>
      <c r="G77" s="13"/>
      <c r="I77" s="14">
        <v>10218</v>
      </c>
      <c r="J77" s="14"/>
      <c r="M77" s="14">
        <v>10218</v>
      </c>
      <c r="N77" s="14"/>
    </row>
    <row r="78" spans="1:14" x14ac:dyDescent="0.25">
      <c r="A78" s="18" t="s">
        <v>19</v>
      </c>
      <c r="B78" s="18"/>
      <c r="C78" s="18"/>
      <c r="D78" s="18"/>
    </row>
    <row r="79" spans="1:14" x14ac:dyDescent="0.25">
      <c r="A79" s="18"/>
      <c r="B79" s="18"/>
      <c r="C79" s="18"/>
      <c r="D79" s="18"/>
    </row>
    <row r="81" spans="1:14" x14ac:dyDescent="0.25">
      <c r="A81" s="12" t="s">
        <v>29</v>
      </c>
      <c r="B81" s="12"/>
      <c r="C81" s="12"/>
      <c r="D81" s="12"/>
      <c r="F81" s="13">
        <v>44652</v>
      </c>
      <c r="G81" s="13"/>
      <c r="I81" s="14">
        <v>8034</v>
      </c>
      <c r="J81" s="14"/>
      <c r="M81" s="14">
        <v>8034</v>
      </c>
      <c r="N81" s="14"/>
    </row>
    <row r="82" spans="1:14" x14ac:dyDescent="0.25">
      <c r="A82" s="18" t="s">
        <v>15</v>
      </c>
      <c r="B82" s="18"/>
      <c r="C82" s="18"/>
      <c r="D82" s="18"/>
    </row>
    <row r="83" spans="1:14" x14ac:dyDescent="0.25">
      <c r="A83" s="18"/>
      <c r="B83" s="18"/>
      <c r="C83" s="18"/>
      <c r="D83" s="18"/>
    </row>
    <row r="85" spans="1:14" x14ac:dyDescent="0.25">
      <c r="A85" s="12" t="s">
        <v>30</v>
      </c>
      <c r="B85" s="12"/>
      <c r="C85" s="12"/>
      <c r="D85" s="12"/>
      <c r="F85" s="13">
        <v>44692</v>
      </c>
      <c r="G85" s="13"/>
      <c r="I85" s="14">
        <v>7258</v>
      </c>
      <c r="J85" s="14"/>
      <c r="M85" s="14">
        <v>7258</v>
      </c>
      <c r="N85" s="14"/>
    </row>
    <row r="86" spans="1:14" x14ac:dyDescent="0.25">
      <c r="A86" s="18" t="s">
        <v>31</v>
      </c>
      <c r="B86" s="18"/>
      <c r="C86" s="18"/>
      <c r="D86" s="18"/>
    </row>
    <row r="87" spans="1:14" x14ac:dyDescent="0.25">
      <c r="A87" s="18"/>
      <c r="B87" s="18"/>
      <c r="C87" s="18"/>
      <c r="D87" s="18"/>
    </row>
    <row r="89" spans="1:14" x14ac:dyDescent="0.25">
      <c r="A89" s="12" t="s">
        <v>32</v>
      </c>
      <c r="B89" s="12"/>
      <c r="C89" s="12"/>
      <c r="D89" s="12"/>
      <c r="F89" s="13">
        <v>44652</v>
      </c>
      <c r="G89" s="13"/>
      <c r="I89" s="14">
        <v>4164</v>
      </c>
      <c r="J89" s="14"/>
      <c r="M89" s="14">
        <v>4164</v>
      </c>
      <c r="N89" s="14"/>
    </row>
    <row r="90" spans="1:14" x14ac:dyDescent="0.25">
      <c r="A90" s="18" t="s">
        <v>19</v>
      </c>
      <c r="B90" s="18"/>
      <c r="C90" s="18"/>
      <c r="D90" s="18"/>
    </row>
    <row r="91" spans="1:14" x14ac:dyDescent="0.25">
      <c r="A91" s="18"/>
      <c r="B91" s="18"/>
      <c r="C91" s="18"/>
      <c r="D91" s="18"/>
    </row>
    <row r="93" spans="1:14" x14ac:dyDescent="0.25">
      <c r="A93" s="18" t="s">
        <v>33</v>
      </c>
      <c r="B93" s="18"/>
      <c r="C93" s="18"/>
      <c r="D93" s="18"/>
      <c r="F93" s="13">
        <v>44652</v>
      </c>
      <c r="G93" s="13"/>
      <c r="I93" s="14">
        <v>8306</v>
      </c>
      <c r="J93" s="14"/>
      <c r="M93" s="14">
        <v>8306</v>
      </c>
      <c r="N93" s="14"/>
    </row>
    <row r="94" spans="1:14" x14ac:dyDescent="0.25">
      <c r="A94" s="18"/>
      <c r="B94" s="18"/>
      <c r="C94" s="18"/>
      <c r="D94" s="18"/>
    </row>
    <row r="95" spans="1:14" x14ac:dyDescent="0.25">
      <c r="A95" s="18" t="s">
        <v>34</v>
      </c>
      <c r="B95" s="18"/>
      <c r="C95" s="18"/>
      <c r="D95" s="18"/>
    </row>
    <row r="96" spans="1:14" x14ac:dyDescent="0.25">
      <c r="A96" s="18"/>
      <c r="B96" s="18"/>
      <c r="C96" s="18"/>
      <c r="D96" s="18"/>
    </row>
    <row r="98" spans="1:14" x14ac:dyDescent="0.25">
      <c r="A98" s="12" t="s">
        <v>35</v>
      </c>
      <c r="B98" s="12"/>
      <c r="C98" s="12"/>
      <c r="D98" s="12"/>
      <c r="F98" s="13">
        <v>44652</v>
      </c>
      <c r="G98" s="13"/>
      <c r="I98" s="14">
        <v>8423</v>
      </c>
      <c r="J98" s="14"/>
      <c r="M98" s="14">
        <v>8423</v>
      </c>
      <c r="N98" s="14"/>
    </row>
    <row r="99" spans="1:14" x14ac:dyDescent="0.25">
      <c r="A99" s="18" t="s">
        <v>19</v>
      </c>
      <c r="B99" s="18"/>
      <c r="C99" s="18"/>
      <c r="D99" s="18"/>
    </row>
    <row r="100" spans="1:14" x14ac:dyDescent="0.25">
      <c r="A100" s="18"/>
      <c r="B100" s="18"/>
      <c r="C100" s="18"/>
      <c r="D100" s="18"/>
    </row>
    <row r="102" spans="1:14" x14ac:dyDescent="0.25">
      <c r="A102" s="12" t="s">
        <v>36</v>
      </c>
      <c r="B102" s="12"/>
      <c r="C102" s="12"/>
      <c r="D102" s="12"/>
      <c r="F102" s="13">
        <v>44656</v>
      </c>
      <c r="G102" s="13"/>
      <c r="I102" s="14">
        <v>7696</v>
      </c>
      <c r="J102" s="14"/>
      <c r="M102" s="14">
        <v>7696</v>
      </c>
      <c r="N102" s="14"/>
    </row>
    <row r="103" spans="1:14" x14ac:dyDescent="0.25">
      <c r="A103" s="18" t="s">
        <v>15</v>
      </c>
      <c r="B103" s="18"/>
      <c r="C103" s="18"/>
      <c r="D103" s="18"/>
    </row>
    <row r="104" spans="1:14" x14ac:dyDescent="0.25">
      <c r="A104" s="18"/>
      <c r="B104" s="18"/>
      <c r="C104" s="18"/>
      <c r="D104" s="18"/>
    </row>
    <row r="106" spans="1:14" x14ac:dyDescent="0.25">
      <c r="A106" s="12" t="s">
        <v>37</v>
      </c>
      <c r="B106" s="12"/>
      <c r="C106" s="12"/>
      <c r="D106" s="12"/>
      <c r="F106" s="13">
        <v>44656</v>
      </c>
      <c r="G106" s="13"/>
      <c r="I106" s="14">
        <v>8531</v>
      </c>
      <c r="J106" s="14"/>
      <c r="M106" s="14">
        <v>8531</v>
      </c>
      <c r="N106" s="14"/>
    </row>
    <row r="107" spans="1:14" x14ac:dyDescent="0.25">
      <c r="A107" s="18" t="s">
        <v>19</v>
      </c>
      <c r="B107" s="18"/>
      <c r="C107" s="18"/>
      <c r="D107" s="18"/>
    </row>
    <row r="108" spans="1:14" x14ac:dyDescent="0.25">
      <c r="A108" s="18"/>
      <c r="B108" s="18"/>
      <c r="C108" s="18"/>
      <c r="D108" s="18"/>
    </row>
    <row r="110" spans="1:14" ht="13.5" thickBot="1" x14ac:dyDescent="0.3">
      <c r="A110" s="16" t="s">
        <v>239</v>
      </c>
      <c r="B110" s="17"/>
      <c r="C110" s="17"/>
      <c r="D110" s="17"/>
      <c r="H110" s="15">
        <f>SUM(I32:J106)</f>
        <v>162264</v>
      </c>
      <c r="I110" s="15"/>
      <c r="J110" s="15"/>
      <c r="K110" s="3"/>
      <c r="L110" s="15">
        <f>SUM(M32:N106)</f>
        <v>162264</v>
      </c>
      <c r="M110" s="15"/>
      <c r="N110" s="15"/>
    </row>
    <row r="111" spans="1:14" ht="13.5" thickTop="1" x14ac:dyDescent="0.25">
      <c r="A111" s="6"/>
      <c r="B111" s="1"/>
      <c r="C111" s="1"/>
      <c r="D111" s="1"/>
      <c r="H111" s="4"/>
      <c r="I111" s="4"/>
      <c r="J111" s="4"/>
      <c r="K111" s="5"/>
      <c r="L111" s="4"/>
      <c r="M111" s="4"/>
      <c r="N111" s="4"/>
    </row>
    <row r="112" spans="1:14" ht="13" x14ac:dyDescent="0.25">
      <c r="A112" s="22" t="s">
        <v>240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4" spans="1:14" x14ac:dyDescent="0.25">
      <c r="A114" s="12" t="s">
        <v>14</v>
      </c>
      <c r="B114" s="12"/>
      <c r="C114" s="12"/>
      <c r="D114" s="12"/>
      <c r="F114" s="13">
        <v>44693</v>
      </c>
      <c r="G114" s="13"/>
      <c r="I114" s="14">
        <v>3000</v>
      </c>
      <c r="J114" s="14"/>
      <c r="M114" s="14">
        <v>3000</v>
      </c>
      <c r="N114" s="14"/>
    </row>
    <row r="115" spans="1:14" x14ac:dyDescent="0.25">
      <c r="A115" s="12" t="s">
        <v>38</v>
      </c>
      <c r="B115" s="12"/>
      <c r="C115" s="12"/>
      <c r="D115" s="12"/>
    </row>
    <row r="117" spans="1:14" x14ac:dyDescent="0.25">
      <c r="A117" s="12" t="s">
        <v>17</v>
      </c>
      <c r="B117" s="12"/>
      <c r="C117" s="12"/>
      <c r="D117" s="12"/>
      <c r="F117" s="13">
        <v>44693</v>
      </c>
      <c r="G117" s="13"/>
      <c r="I117" s="14">
        <v>3000</v>
      </c>
      <c r="J117" s="14"/>
      <c r="M117" s="14">
        <v>3000</v>
      </c>
      <c r="N117" s="14"/>
    </row>
    <row r="118" spans="1:14" x14ac:dyDescent="0.25">
      <c r="A118" s="12" t="s">
        <v>38</v>
      </c>
      <c r="B118" s="12"/>
      <c r="C118" s="12"/>
      <c r="D118" s="12"/>
    </row>
    <row r="120" spans="1:14" x14ac:dyDescent="0.25">
      <c r="A120" s="12" t="s">
        <v>18</v>
      </c>
      <c r="B120" s="12"/>
      <c r="C120" s="12"/>
      <c r="D120" s="12"/>
      <c r="F120" s="13">
        <v>44693</v>
      </c>
      <c r="G120" s="13"/>
      <c r="I120" s="14">
        <v>1000</v>
      </c>
      <c r="J120" s="14"/>
      <c r="M120" s="14">
        <v>1000</v>
      </c>
      <c r="N120" s="14"/>
    </row>
    <row r="121" spans="1:14" x14ac:dyDescent="0.25">
      <c r="A121" s="18" t="s">
        <v>39</v>
      </c>
      <c r="B121" s="18"/>
      <c r="C121" s="18"/>
      <c r="D121" s="18"/>
    </row>
    <row r="122" spans="1:14" x14ac:dyDescent="0.25">
      <c r="A122" s="18"/>
      <c r="B122" s="18"/>
      <c r="C122" s="18"/>
      <c r="D122" s="18"/>
    </row>
    <row r="124" spans="1:14" x14ac:dyDescent="0.25">
      <c r="A124" s="12" t="s">
        <v>18</v>
      </c>
      <c r="B124" s="12"/>
      <c r="C124" s="12"/>
      <c r="D124" s="12"/>
      <c r="F124" s="13">
        <v>44693</v>
      </c>
      <c r="G124" s="13"/>
      <c r="I124" s="14">
        <v>3000</v>
      </c>
      <c r="J124" s="14"/>
      <c r="M124" s="14">
        <v>3000</v>
      </c>
      <c r="N124" s="14"/>
    </row>
    <row r="125" spans="1:14" x14ac:dyDescent="0.25">
      <c r="A125" s="12" t="s">
        <v>38</v>
      </c>
      <c r="B125" s="12"/>
      <c r="C125" s="12"/>
      <c r="D125" s="12"/>
    </row>
    <row r="127" spans="1:14" x14ac:dyDescent="0.25">
      <c r="A127" s="12" t="s">
        <v>20</v>
      </c>
      <c r="B127" s="12"/>
      <c r="C127" s="12"/>
      <c r="D127" s="12"/>
      <c r="F127" s="13">
        <v>44693</v>
      </c>
      <c r="G127" s="13"/>
      <c r="I127" s="14">
        <v>3000</v>
      </c>
      <c r="J127" s="14"/>
      <c r="M127" s="14">
        <v>3000</v>
      </c>
      <c r="N127" s="14"/>
    </row>
    <row r="128" spans="1:14" x14ac:dyDescent="0.25">
      <c r="A128" s="12" t="s">
        <v>38</v>
      </c>
      <c r="B128" s="12"/>
      <c r="C128" s="12"/>
      <c r="D128" s="12"/>
    </row>
    <row r="130" spans="1:14" x14ac:dyDescent="0.25">
      <c r="A130" s="12" t="s">
        <v>20</v>
      </c>
      <c r="B130" s="12"/>
      <c r="C130" s="12"/>
      <c r="D130" s="12"/>
      <c r="F130" s="13">
        <v>44741</v>
      </c>
      <c r="G130" s="13"/>
      <c r="I130" s="14">
        <v>3000</v>
      </c>
      <c r="J130" s="14"/>
      <c r="M130" s="14">
        <v>1000</v>
      </c>
      <c r="N130" s="14"/>
    </row>
    <row r="131" spans="1:14" x14ac:dyDescent="0.25">
      <c r="A131" s="18" t="s">
        <v>40</v>
      </c>
      <c r="B131" s="18"/>
      <c r="C131" s="18"/>
      <c r="D131" s="18"/>
    </row>
    <row r="132" spans="1:14" x14ac:dyDescent="0.25">
      <c r="A132" s="18"/>
      <c r="B132" s="18"/>
      <c r="C132" s="18"/>
      <c r="D132" s="18"/>
    </row>
    <row r="134" spans="1:14" x14ac:dyDescent="0.25">
      <c r="A134" s="12" t="s">
        <v>22</v>
      </c>
      <c r="B134" s="12"/>
      <c r="C134" s="12"/>
      <c r="D134" s="12"/>
      <c r="F134" s="13">
        <v>44718</v>
      </c>
      <c r="G134" s="13"/>
      <c r="I134" s="14">
        <v>3000</v>
      </c>
      <c r="J134" s="14"/>
      <c r="M134" s="14">
        <v>3000</v>
      </c>
      <c r="N134" s="14"/>
    </row>
    <row r="135" spans="1:14" x14ac:dyDescent="0.25">
      <c r="A135" s="12" t="s">
        <v>38</v>
      </c>
      <c r="B135" s="12"/>
      <c r="C135" s="12"/>
      <c r="D135" s="12"/>
    </row>
    <row r="137" spans="1:14" x14ac:dyDescent="0.25">
      <c r="A137" s="18" t="s">
        <v>23</v>
      </c>
      <c r="B137" s="18"/>
      <c r="C137" s="18"/>
      <c r="D137" s="18"/>
      <c r="F137" s="13">
        <v>44718</v>
      </c>
      <c r="G137" s="13"/>
      <c r="I137" s="14">
        <v>3000</v>
      </c>
      <c r="J137" s="14"/>
      <c r="M137" s="14">
        <v>3000</v>
      </c>
      <c r="N137" s="14"/>
    </row>
    <row r="138" spans="1:14" x14ac:dyDescent="0.25">
      <c r="A138" s="18"/>
      <c r="B138" s="18"/>
      <c r="C138" s="18"/>
      <c r="D138" s="18"/>
    </row>
    <row r="139" spans="1:14" x14ac:dyDescent="0.25">
      <c r="A139" s="12" t="s">
        <v>38</v>
      </c>
      <c r="B139" s="12"/>
      <c r="C139" s="12"/>
      <c r="D139" s="12"/>
    </row>
    <row r="141" spans="1:14" x14ac:dyDescent="0.25">
      <c r="A141" s="12" t="s">
        <v>24</v>
      </c>
      <c r="B141" s="12"/>
      <c r="C141" s="12"/>
      <c r="D141" s="12"/>
      <c r="F141" s="13">
        <v>44718</v>
      </c>
      <c r="G141" s="13"/>
      <c r="I141" s="14">
        <v>3000</v>
      </c>
      <c r="J141" s="14"/>
      <c r="M141" s="14">
        <v>3000</v>
      </c>
      <c r="N141" s="14"/>
    </row>
    <row r="142" spans="1:14" x14ac:dyDescent="0.25">
      <c r="A142" s="12" t="s">
        <v>38</v>
      </c>
      <c r="B142" s="12"/>
      <c r="C142" s="12"/>
      <c r="D142" s="12"/>
    </row>
    <row r="144" spans="1:14" x14ac:dyDescent="0.25">
      <c r="A144" s="12" t="s">
        <v>25</v>
      </c>
      <c r="B144" s="12"/>
      <c r="C144" s="12"/>
      <c r="D144" s="12"/>
      <c r="F144" s="13">
        <v>44693</v>
      </c>
      <c r="G144" s="13"/>
      <c r="I144" s="14">
        <v>3000</v>
      </c>
      <c r="J144" s="14"/>
      <c r="M144" s="14">
        <v>3000</v>
      </c>
      <c r="N144" s="14"/>
    </row>
    <row r="145" spans="1:14" x14ac:dyDescent="0.25">
      <c r="A145" s="12" t="s">
        <v>38</v>
      </c>
      <c r="B145" s="12"/>
      <c r="C145" s="12"/>
      <c r="D145" s="12"/>
    </row>
    <row r="147" spans="1:14" x14ac:dyDescent="0.25">
      <c r="A147" s="12" t="s">
        <v>26</v>
      </c>
      <c r="B147" s="12"/>
      <c r="C147" s="12"/>
      <c r="D147" s="12"/>
      <c r="F147" s="13">
        <v>44693</v>
      </c>
      <c r="G147" s="13"/>
      <c r="I147" s="14">
        <v>3000</v>
      </c>
      <c r="J147" s="14"/>
      <c r="M147" s="14">
        <v>3000</v>
      </c>
      <c r="N147" s="14"/>
    </row>
    <row r="148" spans="1:14" x14ac:dyDescent="0.25">
      <c r="A148" s="12" t="s">
        <v>38</v>
      </c>
      <c r="B148" s="12"/>
      <c r="C148" s="12"/>
      <c r="D148" s="12"/>
    </row>
    <row r="150" spans="1:14" x14ac:dyDescent="0.25">
      <c r="A150" s="12" t="s">
        <v>27</v>
      </c>
      <c r="B150" s="12"/>
      <c r="C150" s="12"/>
      <c r="D150" s="12"/>
      <c r="F150" s="13">
        <v>44693</v>
      </c>
      <c r="G150" s="13"/>
      <c r="I150" s="14">
        <v>3000</v>
      </c>
      <c r="J150" s="14"/>
      <c r="M150" s="14">
        <v>3000</v>
      </c>
      <c r="N150" s="14"/>
    </row>
    <row r="151" spans="1:14" x14ac:dyDescent="0.25">
      <c r="A151" s="12" t="s">
        <v>38</v>
      </c>
      <c r="B151" s="12"/>
      <c r="C151" s="12"/>
      <c r="D151" s="12"/>
    </row>
    <row r="153" spans="1:14" x14ac:dyDescent="0.25">
      <c r="A153" s="12" t="s">
        <v>28</v>
      </c>
      <c r="B153" s="12"/>
      <c r="C153" s="12"/>
      <c r="D153" s="12"/>
      <c r="F153" s="13">
        <v>44693</v>
      </c>
      <c r="G153" s="13"/>
      <c r="I153" s="14">
        <v>3000</v>
      </c>
      <c r="J153" s="14"/>
      <c r="M153" s="14">
        <v>3000</v>
      </c>
      <c r="N153" s="14"/>
    </row>
    <row r="154" spans="1:14" x14ac:dyDescent="0.25">
      <c r="A154" s="12" t="s">
        <v>38</v>
      </c>
      <c r="B154" s="12"/>
      <c r="C154" s="12"/>
      <c r="D154" s="12"/>
    </row>
    <row r="156" spans="1:14" x14ac:dyDescent="0.25">
      <c r="A156" s="12" t="s">
        <v>29</v>
      </c>
      <c r="B156" s="12"/>
      <c r="C156" s="12"/>
      <c r="D156" s="12"/>
      <c r="F156" s="13">
        <v>44693</v>
      </c>
      <c r="G156" s="13"/>
      <c r="I156" s="14">
        <v>3000</v>
      </c>
      <c r="J156" s="14"/>
      <c r="M156" s="14">
        <v>3000</v>
      </c>
      <c r="N156" s="14"/>
    </row>
    <row r="157" spans="1:14" x14ac:dyDescent="0.25">
      <c r="A157" s="12" t="s">
        <v>38</v>
      </c>
      <c r="B157" s="12"/>
      <c r="C157" s="12"/>
      <c r="D157" s="12"/>
    </row>
    <row r="159" spans="1:14" x14ac:dyDescent="0.25">
      <c r="A159" s="12" t="s">
        <v>30</v>
      </c>
      <c r="B159" s="12"/>
      <c r="C159" s="12"/>
      <c r="D159" s="12"/>
      <c r="F159" s="13">
        <v>44718</v>
      </c>
      <c r="G159" s="13"/>
      <c r="I159" s="14">
        <v>3000</v>
      </c>
      <c r="J159" s="14"/>
      <c r="M159" s="14">
        <v>3000</v>
      </c>
      <c r="N159" s="14"/>
    </row>
    <row r="160" spans="1:14" x14ac:dyDescent="0.25">
      <c r="A160" s="12" t="s">
        <v>38</v>
      </c>
      <c r="B160" s="12"/>
      <c r="C160" s="12"/>
      <c r="D160" s="12"/>
    </row>
    <row r="162" spans="1:14" x14ac:dyDescent="0.25">
      <c r="A162" s="12" t="s">
        <v>41</v>
      </c>
      <c r="B162" s="12"/>
      <c r="C162" s="12"/>
      <c r="D162" s="12"/>
      <c r="F162" s="13">
        <v>44741</v>
      </c>
      <c r="G162" s="13"/>
      <c r="I162" s="14">
        <v>3000</v>
      </c>
      <c r="J162" s="14"/>
      <c r="M162" s="14">
        <v>3000</v>
      </c>
      <c r="N162" s="14"/>
    </row>
    <row r="163" spans="1:14" x14ac:dyDescent="0.25">
      <c r="A163" s="18" t="s">
        <v>42</v>
      </c>
      <c r="B163" s="18"/>
      <c r="C163" s="18"/>
      <c r="D163" s="18"/>
    </row>
    <row r="164" spans="1:14" x14ac:dyDescent="0.25">
      <c r="A164" s="18"/>
      <c r="B164" s="18"/>
      <c r="C164" s="18"/>
      <c r="D164" s="18"/>
    </row>
    <row r="166" spans="1:14" x14ac:dyDescent="0.25">
      <c r="A166" s="12" t="s">
        <v>32</v>
      </c>
      <c r="B166" s="12"/>
      <c r="C166" s="12"/>
      <c r="D166" s="12"/>
      <c r="F166" s="13">
        <v>44693</v>
      </c>
      <c r="G166" s="13"/>
      <c r="I166" s="14">
        <v>3000</v>
      </c>
      <c r="J166" s="14"/>
      <c r="M166" s="14">
        <v>3000</v>
      </c>
      <c r="N166" s="14"/>
    </row>
    <row r="167" spans="1:14" x14ac:dyDescent="0.25">
      <c r="A167" s="12" t="s">
        <v>38</v>
      </c>
      <c r="B167" s="12"/>
      <c r="C167" s="12"/>
      <c r="D167" s="12"/>
    </row>
    <row r="169" spans="1:14" x14ac:dyDescent="0.25">
      <c r="A169" s="12" t="s">
        <v>32</v>
      </c>
      <c r="B169" s="12"/>
      <c r="C169" s="12"/>
      <c r="D169" s="12"/>
      <c r="F169" s="13">
        <v>44718</v>
      </c>
      <c r="G169" s="13"/>
      <c r="I169" s="14">
        <v>1000</v>
      </c>
      <c r="J169" s="14"/>
      <c r="M169" s="14">
        <v>1000</v>
      </c>
      <c r="N169" s="14"/>
    </row>
    <row r="170" spans="1:14" x14ac:dyDescent="0.25">
      <c r="A170" s="18" t="s">
        <v>43</v>
      </c>
      <c r="B170" s="18"/>
      <c r="C170" s="18"/>
      <c r="D170" s="18"/>
    </row>
    <row r="171" spans="1:14" x14ac:dyDescent="0.25">
      <c r="A171" s="18"/>
      <c r="B171" s="18"/>
      <c r="C171" s="18"/>
      <c r="D171" s="18"/>
    </row>
    <row r="173" spans="1:14" x14ac:dyDescent="0.25">
      <c r="A173" s="18" t="s">
        <v>33</v>
      </c>
      <c r="B173" s="18"/>
      <c r="C173" s="18"/>
      <c r="D173" s="18"/>
      <c r="F173" s="13">
        <v>44693</v>
      </c>
      <c r="G173" s="13"/>
      <c r="I173" s="14">
        <v>3000</v>
      </c>
      <c r="J173" s="14"/>
      <c r="M173" s="14">
        <v>3000</v>
      </c>
      <c r="N173" s="14"/>
    </row>
    <row r="174" spans="1:14" x14ac:dyDescent="0.25">
      <c r="A174" s="18"/>
      <c r="B174" s="18"/>
      <c r="C174" s="18"/>
      <c r="D174" s="18"/>
    </row>
    <row r="175" spans="1:14" x14ac:dyDescent="0.25">
      <c r="A175" s="18" t="s">
        <v>44</v>
      </c>
      <c r="B175" s="18"/>
      <c r="C175" s="18"/>
      <c r="D175" s="18"/>
    </row>
    <row r="176" spans="1:14" x14ac:dyDescent="0.25">
      <c r="A176" s="18"/>
      <c r="B176" s="18"/>
      <c r="C176" s="18"/>
      <c r="D176" s="18"/>
    </row>
    <row r="178" spans="1:14" x14ac:dyDescent="0.25">
      <c r="A178" s="12" t="s">
        <v>35</v>
      </c>
      <c r="B178" s="12"/>
      <c r="C178" s="12"/>
      <c r="D178" s="12"/>
      <c r="F178" s="13">
        <v>44693</v>
      </c>
      <c r="G178" s="13"/>
      <c r="I178" s="14">
        <v>3000</v>
      </c>
      <c r="J178" s="14"/>
      <c r="M178" s="14">
        <v>3000</v>
      </c>
      <c r="N178" s="14"/>
    </row>
    <row r="179" spans="1:14" x14ac:dyDescent="0.25">
      <c r="A179" s="12" t="s">
        <v>38</v>
      </c>
      <c r="B179" s="12"/>
      <c r="C179" s="12"/>
      <c r="D179" s="12"/>
    </row>
    <row r="181" spans="1:14" x14ac:dyDescent="0.25">
      <c r="A181" s="12" t="s">
        <v>37</v>
      </c>
      <c r="B181" s="12"/>
      <c r="C181" s="12"/>
      <c r="D181" s="12"/>
      <c r="F181" s="13">
        <v>44693</v>
      </c>
      <c r="G181" s="13"/>
      <c r="I181" s="14">
        <v>3000</v>
      </c>
      <c r="J181" s="14"/>
      <c r="M181" s="14">
        <v>3000</v>
      </c>
      <c r="N181" s="14"/>
    </row>
    <row r="182" spans="1:14" x14ac:dyDescent="0.25">
      <c r="A182" s="12" t="s">
        <v>38</v>
      </c>
      <c r="B182" s="12"/>
      <c r="C182" s="12"/>
      <c r="D182" s="12"/>
    </row>
    <row r="184" spans="1:14" ht="13.5" thickBot="1" x14ac:dyDescent="0.3">
      <c r="A184" s="16" t="s">
        <v>241</v>
      </c>
      <c r="B184" s="17"/>
      <c r="C184" s="17"/>
      <c r="D184" s="17"/>
      <c r="H184" s="15">
        <f>SUM(I114:J181)</f>
        <v>59000</v>
      </c>
      <c r="I184" s="15"/>
      <c r="J184" s="15"/>
      <c r="K184" s="3"/>
      <c r="L184" s="15">
        <f>SUM(M114:N182)</f>
        <v>57000</v>
      </c>
      <c r="M184" s="15"/>
      <c r="N184" s="15"/>
    </row>
    <row r="185" spans="1:14" ht="13.5" thickTop="1" x14ac:dyDescent="0.25">
      <c r="A185" s="6"/>
      <c r="B185" s="1"/>
      <c r="C185" s="1"/>
      <c r="D185" s="1"/>
      <c r="H185" s="4"/>
      <c r="I185" s="4"/>
      <c r="J185" s="4"/>
      <c r="K185" s="5"/>
      <c r="L185" s="4"/>
      <c r="M185" s="4"/>
      <c r="N185" s="4"/>
    </row>
    <row r="186" spans="1:14" ht="13" x14ac:dyDescent="0.25">
      <c r="A186" s="22" t="s">
        <v>242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8" spans="1:14" x14ac:dyDescent="0.25">
      <c r="A188" s="12" t="s">
        <v>45</v>
      </c>
      <c r="B188" s="12"/>
      <c r="C188" s="12"/>
      <c r="D188" s="12"/>
      <c r="F188" s="13">
        <v>44986</v>
      </c>
      <c r="G188" s="13"/>
      <c r="I188" s="14">
        <v>11910</v>
      </c>
      <c r="J188" s="14"/>
      <c r="M188" s="14">
        <v>5604</v>
      </c>
      <c r="N188" s="14"/>
    </row>
    <row r="189" spans="1:14" x14ac:dyDescent="0.25">
      <c r="A189" s="18" t="s">
        <v>46</v>
      </c>
      <c r="B189" s="18"/>
      <c r="C189" s="18"/>
      <c r="D189" s="18"/>
    </row>
    <row r="190" spans="1:14" x14ac:dyDescent="0.25">
      <c r="A190" s="18"/>
      <c r="B190" s="18"/>
      <c r="C190" s="18"/>
      <c r="D190" s="18"/>
    </row>
    <row r="192" spans="1:14" x14ac:dyDescent="0.25">
      <c r="A192" s="12" t="s">
        <v>47</v>
      </c>
      <c r="B192" s="12"/>
      <c r="C192" s="12"/>
      <c r="D192" s="12"/>
      <c r="F192" s="13">
        <v>44789</v>
      </c>
      <c r="G192" s="13"/>
      <c r="I192" s="14">
        <v>4625</v>
      </c>
      <c r="J192" s="14"/>
      <c r="M192" s="14">
        <v>3000</v>
      </c>
      <c r="N192" s="14"/>
    </row>
    <row r="193" spans="1:14" x14ac:dyDescent="0.25">
      <c r="A193" s="18" t="s">
        <v>48</v>
      </c>
      <c r="B193" s="18"/>
      <c r="C193" s="18"/>
      <c r="D193" s="18"/>
    </row>
    <row r="194" spans="1:14" x14ac:dyDescent="0.25">
      <c r="A194" s="18"/>
      <c r="B194" s="18"/>
      <c r="C194" s="18"/>
      <c r="D194" s="18"/>
    </row>
    <row r="195" spans="1:14" x14ac:dyDescent="0.25">
      <c r="A195" s="18"/>
      <c r="B195" s="18"/>
      <c r="C195" s="18"/>
      <c r="D195" s="18"/>
    </row>
    <row r="197" spans="1:14" x14ac:dyDescent="0.25">
      <c r="A197" s="12" t="s">
        <v>49</v>
      </c>
      <c r="B197" s="12"/>
      <c r="C197" s="12"/>
      <c r="D197" s="12"/>
      <c r="F197" s="13">
        <v>44984</v>
      </c>
      <c r="G197" s="13"/>
      <c r="I197" s="14">
        <v>3288</v>
      </c>
      <c r="J197" s="14"/>
      <c r="M197" s="14">
        <v>2466</v>
      </c>
      <c r="N197" s="14"/>
    </row>
    <row r="198" spans="1:14" x14ac:dyDescent="0.25">
      <c r="A198" s="18" t="s">
        <v>50</v>
      </c>
      <c r="B198" s="18"/>
      <c r="C198" s="18"/>
      <c r="D198" s="18"/>
    </row>
    <row r="199" spans="1:14" x14ac:dyDescent="0.25">
      <c r="A199" s="18"/>
      <c r="B199" s="18"/>
      <c r="C199" s="18"/>
      <c r="D199" s="18"/>
    </row>
    <row r="201" spans="1:14" x14ac:dyDescent="0.25">
      <c r="A201" s="12" t="s">
        <v>51</v>
      </c>
      <c r="B201" s="12"/>
      <c r="C201" s="12"/>
      <c r="D201" s="12"/>
      <c r="F201" s="13">
        <v>44986</v>
      </c>
      <c r="G201" s="13"/>
      <c r="I201" s="14">
        <v>7347.5</v>
      </c>
      <c r="J201" s="14"/>
      <c r="M201" s="14">
        <v>1501</v>
      </c>
      <c r="N201" s="14"/>
    </row>
    <row r="202" spans="1:14" x14ac:dyDescent="0.25">
      <c r="A202" s="18" t="s">
        <v>52</v>
      </c>
      <c r="B202" s="18"/>
      <c r="C202" s="18"/>
      <c r="D202" s="18"/>
    </row>
    <row r="203" spans="1:14" x14ac:dyDescent="0.25">
      <c r="A203" s="18"/>
      <c r="B203" s="18"/>
      <c r="C203" s="18"/>
      <c r="D203" s="18"/>
    </row>
    <row r="205" spans="1:14" x14ac:dyDescent="0.25">
      <c r="A205" s="12" t="s">
        <v>53</v>
      </c>
      <c r="B205" s="12"/>
      <c r="C205" s="12"/>
      <c r="D205" s="12"/>
      <c r="F205" s="13">
        <v>44986</v>
      </c>
      <c r="G205" s="13"/>
      <c r="I205" s="14">
        <v>17250</v>
      </c>
      <c r="J205" s="14"/>
      <c r="M205" s="14">
        <v>3000</v>
      </c>
      <c r="N205" s="14"/>
    </row>
    <row r="206" spans="1:14" x14ac:dyDescent="0.25">
      <c r="A206" s="18" t="s">
        <v>54</v>
      </c>
      <c r="B206" s="18"/>
      <c r="C206" s="18"/>
      <c r="D206" s="18"/>
    </row>
    <row r="207" spans="1:14" x14ac:dyDescent="0.25">
      <c r="A207" s="18"/>
      <c r="B207" s="18"/>
      <c r="C207" s="18"/>
      <c r="D207" s="18"/>
    </row>
    <row r="209" spans="1:14" x14ac:dyDescent="0.25">
      <c r="A209" s="12" t="s">
        <v>55</v>
      </c>
      <c r="B209" s="12"/>
      <c r="C209" s="12"/>
      <c r="D209" s="12"/>
      <c r="F209" s="13">
        <v>44789</v>
      </c>
      <c r="G209" s="13"/>
      <c r="I209" s="14">
        <v>6300</v>
      </c>
      <c r="J209" s="14"/>
      <c r="M209" s="14">
        <v>3000</v>
      </c>
      <c r="N209" s="14"/>
    </row>
    <row r="210" spans="1:14" x14ac:dyDescent="0.25">
      <c r="A210" s="18" t="s">
        <v>56</v>
      </c>
      <c r="B210" s="18"/>
      <c r="C210" s="18"/>
      <c r="D210" s="18"/>
    </row>
    <row r="211" spans="1:14" x14ac:dyDescent="0.25">
      <c r="A211" s="18"/>
      <c r="B211" s="18"/>
      <c r="C211" s="18"/>
      <c r="D211" s="18"/>
    </row>
    <row r="213" spans="1:14" x14ac:dyDescent="0.25">
      <c r="A213" s="12" t="s">
        <v>57</v>
      </c>
      <c r="B213" s="12"/>
      <c r="C213" s="12"/>
      <c r="D213" s="12"/>
      <c r="F213" s="13">
        <v>44986</v>
      </c>
      <c r="G213" s="13"/>
      <c r="I213" s="14">
        <v>10500</v>
      </c>
      <c r="J213" s="14"/>
      <c r="M213" s="14">
        <v>1658</v>
      </c>
      <c r="N213" s="14"/>
    </row>
    <row r="214" spans="1:14" x14ac:dyDescent="0.25">
      <c r="A214" s="18" t="s">
        <v>58</v>
      </c>
      <c r="B214" s="18"/>
      <c r="C214" s="18"/>
      <c r="D214" s="18"/>
    </row>
    <row r="215" spans="1:14" x14ac:dyDescent="0.25">
      <c r="A215" s="18"/>
      <c r="B215" s="18"/>
      <c r="C215" s="18"/>
      <c r="D215" s="18"/>
    </row>
    <row r="216" spans="1:14" x14ac:dyDescent="0.25">
      <c r="A216" s="18"/>
      <c r="B216" s="18"/>
      <c r="C216" s="18"/>
      <c r="D216" s="18"/>
    </row>
    <row r="218" spans="1:14" x14ac:dyDescent="0.25">
      <c r="A218" s="12" t="s">
        <v>59</v>
      </c>
      <c r="B218" s="12"/>
      <c r="C218" s="12"/>
      <c r="D218" s="12"/>
      <c r="F218" s="13">
        <v>44984</v>
      </c>
      <c r="G218" s="13"/>
      <c r="I218" s="14">
        <v>5357.5</v>
      </c>
      <c r="J218" s="14"/>
      <c r="M218" s="14">
        <v>1015</v>
      </c>
      <c r="N218" s="14"/>
    </row>
    <row r="219" spans="1:14" x14ac:dyDescent="0.25">
      <c r="A219" s="18" t="s">
        <v>60</v>
      </c>
      <c r="B219" s="18"/>
      <c r="C219" s="18"/>
      <c r="D219" s="18"/>
    </row>
    <row r="220" spans="1:14" x14ac:dyDescent="0.25">
      <c r="A220" s="18"/>
      <c r="B220" s="18"/>
      <c r="C220" s="18"/>
      <c r="D220" s="18"/>
    </row>
    <row r="222" spans="1:14" x14ac:dyDescent="0.25">
      <c r="A222" s="12" t="s">
        <v>61</v>
      </c>
      <c r="B222" s="12"/>
      <c r="C222" s="12"/>
      <c r="D222" s="12"/>
      <c r="F222" s="13">
        <v>44986</v>
      </c>
      <c r="G222" s="13"/>
      <c r="I222" s="14">
        <v>13700</v>
      </c>
      <c r="J222" s="14"/>
      <c r="M222" s="14">
        <v>10275</v>
      </c>
      <c r="N222" s="14"/>
    </row>
    <row r="223" spans="1:14" x14ac:dyDescent="0.25">
      <c r="A223" s="18" t="s">
        <v>62</v>
      </c>
      <c r="B223" s="18"/>
      <c r="C223" s="18"/>
      <c r="D223" s="18"/>
    </row>
    <row r="224" spans="1:14" x14ac:dyDescent="0.25">
      <c r="A224" s="18"/>
      <c r="B224" s="18"/>
      <c r="C224" s="18"/>
      <c r="D224" s="18"/>
    </row>
    <row r="226" spans="1:14" x14ac:dyDescent="0.25">
      <c r="A226" s="12" t="s">
        <v>63</v>
      </c>
      <c r="B226" s="12"/>
      <c r="C226" s="12"/>
      <c r="D226" s="12"/>
      <c r="F226" s="13">
        <v>44796</v>
      </c>
      <c r="G226" s="13"/>
      <c r="I226" s="14">
        <v>29330</v>
      </c>
      <c r="J226" s="14"/>
      <c r="M226" s="14">
        <v>11475</v>
      </c>
      <c r="N226" s="14"/>
    </row>
    <row r="227" spans="1:14" x14ac:dyDescent="0.25">
      <c r="A227" s="18" t="s">
        <v>64</v>
      </c>
      <c r="B227" s="18"/>
      <c r="C227" s="18"/>
      <c r="D227" s="18"/>
    </row>
    <row r="228" spans="1:14" x14ac:dyDescent="0.25">
      <c r="A228" s="18"/>
      <c r="B228" s="18"/>
      <c r="C228" s="18"/>
      <c r="D228" s="18"/>
    </row>
    <row r="230" spans="1:14" x14ac:dyDescent="0.25">
      <c r="A230" s="12" t="s">
        <v>65</v>
      </c>
      <c r="B230" s="12"/>
      <c r="C230" s="12"/>
      <c r="D230" s="12"/>
      <c r="F230" s="13">
        <v>44789</v>
      </c>
      <c r="G230" s="13"/>
      <c r="I230" s="14">
        <v>5625</v>
      </c>
      <c r="J230" s="14"/>
      <c r="M230" s="14">
        <v>3000</v>
      </c>
      <c r="N230" s="14"/>
    </row>
    <row r="231" spans="1:14" x14ac:dyDescent="0.25">
      <c r="A231" s="18" t="s">
        <v>66</v>
      </c>
      <c r="B231" s="18"/>
      <c r="C231" s="18"/>
      <c r="D231" s="18"/>
    </row>
    <row r="232" spans="1:14" x14ac:dyDescent="0.25">
      <c r="A232" s="18"/>
      <c r="B232" s="18"/>
      <c r="C232" s="18"/>
      <c r="D232" s="18"/>
    </row>
    <row r="233" spans="1:14" x14ac:dyDescent="0.25">
      <c r="A233" s="18"/>
      <c r="B233" s="18"/>
      <c r="C233" s="18"/>
      <c r="D233" s="18"/>
    </row>
    <row r="235" spans="1:14" x14ac:dyDescent="0.25">
      <c r="A235" s="12" t="s">
        <v>67</v>
      </c>
      <c r="B235" s="12"/>
      <c r="C235" s="12"/>
      <c r="D235" s="12"/>
      <c r="F235" s="13">
        <v>44984</v>
      </c>
      <c r="G235" s="13"/>
      <c r="I235" s="14">
        <v>11010</v>
      </c>
      <c r="J235" s="14"/>
      <c r="M235" s="14">
        <v>3000</v>
      </c>
      <c r="N235" s="14"/>
    </row>
    <row r="236" spans="1:14" x14ac:dyDescent="0.25">
      <c r="A236" s="18" t="s">
        <v>68</v>
      </c>
      <c r="B236" s="18"/>
      <c r="C236" s="18"/>
      <c r="D236" s="18"/>
    </row>
    <row r="237" spans="1:14" x14ac:dyDescent="0.25">
      <c r="A237" s="18"/>
      <c r="B237" s="18"/>
      <c r="C237" s="18"/>
      <c r="D237" s="18"/>
    </row>
    <row r="239" spans="1:14" x14ac:dyDescent="0.25">
      <c r="A239" s="12" t="s">
        <v>69</v>
      </c>
      <c r="B239" s="12"/>
      <c r="C239" s="12"/>
      <c r="D239" s="12"/>
      <c r="F239" s="13">
        <v>44701</v>
      </c>
      <c r="G239" s="13"/>
      <c r="I239" s="14">
        <v>31900</v>
      </c>
      <c r="J239" s="14"/>
      <c r="M239" s="14">
        <v>3000</v>
      </c>
      <c r="N239" s="14"/>
    </row>
    <row r="240" spans="1:14" x14ac:dyDescent="0.25">
      <c r="A240" s="18" t="s">
        <v>70</v>
      </c>
      <c r="B240" s="18"/>
      <c r="C240" s="18"/>
      <c r="D240" s="18"/>
    </row>
    <row r="241" spans="1:14" x14ac:dyDescent="0.25">
      <c r="A241" s="18"/>
      <c r="B241" s="18"/>
      <c r="C241" s="18"/>
      <c r="D241" s="18"/>
    </row>
    <row r="243" spans="1:14" x14ac:dyDescent="0.25">
      <c r="A243" s="12" t="s">
        <v>71</v>
      </c>
      <c r="B243" s="12"/>
      <c r="C243" s="12"/>
      <c r="D243" s="12"/>
      <c r="F243" s="13">
        <v>44984</v>
      </c>
      <c r="G243" s="13"/>
      <c r="I243" s="14">
        <v>9833.7099999999991</v>
      </c>
      <c r="J243" s="14"/>
      <c r="M243" s="14">
        <v>3000</v>
      </c>
      <c r="N243" s="14"/>
    </row>
    <row r="244" spans="1:14" x14ac:dyDescent="0.25">
      <c r="A244" s="18" t="s">
        <v>50</v>
      </c>
      <c r="B244" s="18"/>
      <c r="C244" s="18"/>
      <c r="D244" s="18"/>
    </row>
    <row r="245" spans="1:14" x14ac:dyDescent="0.25">
      <c r="A245" s="18"/>
      <c r="B245" s="18"/>
      <c r="C245" s="18"/>
      <c r="D245" s="18"/>
    </row>
    <row r="247" spans="1:14" x14ac:dyDescent="0.25">
      <c r="A247" s="12" t="s">
        <v>72</v>
      </c>
      <c r="B247" s="12"/>
      <c r="C247" s="12"/>
      <c r="D247" s="12"/>
      <c r="F247" s="13">
        <v>44986</v>
      </c>
      <c r="G247" s="13"/>
      <c r="I247" s="14">
        <v>2214</v>
      </c>
      <c r="J247" s="14"/>
      <c r="M247" s="14">
        <v>950</v>
      </c>
      <c r="N247" s="14"/>
    </row>
    <row r="248" spans="1:14" x14ac:dyDescent="0.25">
      <c r="A248" s="18" t="s">
        <v>73</v>
      </c>
      <c r="B248" s="18"/>
      <c r="C248" s="18"/>
      <c r="D248" s="18"/>
    </row>
    <row r="249" spans="1:14" x14ac:dyDescent="0.25">
      <c r="A249" s="18"/>
      <c r="B249" s="18"/>
      <c r="C249" s="18"/>
      <c r="D249" s="18"/>
    </row>
    <row r="251" spans="1:14" x14ac:dyDescent="0.25">
      <c r="A251" s="12" t="s">
        <v>74</v>
      </c>
      <c r="B251" s="12"/>
      <c r="C251" s="12"/>
      <c r="D251" s="12"/>
      <c r="F251" s="13">
        <v>44986</v>
      </c>
      <c r="G251" s="13"/>
      <c r="I251" s="14">
        <v>2323.9</v>
      </c>
      <c r="J251" s="14"/>
      <c r="M251" s="14">
        <v>1742</v>
      </c>
      <c r="N251" s="14"/>
    </row>
    <row r="252" spans="1:14" x14ac:dyDescent="0.25">
      <c r="A252" s="18" t="s">
        <v>75</v>
      </c>
      <c r="B252" s="18"/>
      <c r="C252" s="18"/>
      <c r="D252" s="18"/>
    </row>
    <row r="253" spans="1:14" x14ac:dyDescent="0.25">
      <c r="A253" s="18"/>
      <c r="B253" s="18"/>
      <c r="C253" s="18"/>
      <c r="D253" s="18"/>
    </row>
    <row r="255" spans="1:14" ht="13.5" thickBot="1" x14ac:dyDescent="0.3">
      <c r="A255" s="16" t="s">
        <v>243</v>
      </c>
      <c r="B255" s="17"/>
      <c r="C255" s="17"/>
      <c r="D255" s="17"/>
      <c r="H255" s="15">
        <f>SUM(I188:J254)</f>
        <v>172514.61</v>
      </c>
      <c r="I255" s="15"/>
      <c r="J255" s="15"/>
      <c r="K255" s="3"/>
      <c r="L255" s="15">
        <f>SUM(M188:N254)</f>
        <v>57686</v>
      </c>
      <c r="M255" s="15"/>
      <c r="N255" s="15"/>
    </row>
    <row r="256" spans="1:14" ht="13.5" thickTop="1" x14ac:dyDescent="0.25">
      <c r="A256" s="6"/>
      <c r="B256" s="1"/>
      <c r="C256" s="1"/>
      <c r="D256" s="1"/>
      <c r="H256" s="4"/>
      <c r="I256" s="4"/>
      <c r="J256" s="4"/>
      <c r="K256" s="5"/>
      <c r="L256" s="4"/>
      <c r="M256" s="4"/>
      <c r="N256" s="4"/>
    </row>
    <row r="257" spans="1:14" ht="13" x14ac:dyDescent="0.25">
      <c r="A257" s="22" t="s">
        <v>244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9" spans="1:14" x14ac:dyDescent="0.25">
      <c r="A259" s="12" t="s">
        <v>76</v>
      </c>
      <c r="B259" s="12"/>
      <c r="C259" s="12"/>
      <c r="D259" s="12"/>
      <c r="F259" s="13">
        <v>44875</v>
      </c>
      <c r="G259" s="13"/>
      <c r="I259" s="14">
        <v>4309</v>
      </c>
      <c r="J259" s="14"/>
      <c r="M259" s="14">
        <v>3809</v>
      </c>
      <c r="N259" s="14"/>
    </row>
    <row r="260" spans="1:14" x14ac:dyDescent="0.25">
      <c r="A260" s="12" t="s">
        <v>77</v>
      </c>
      <c r="B260" s="12"/>
      <c r="C260" s="12"/>
      <c r="D260" s="12"/>
    </row>
    <row r="262" spans="1:14" x14ac:dyDescent="0.25">
      <c r="A262" s="12" t="s">
        <v>76</v>
      </c>
      <c r="B262" s="12"/>
      <c r="C262" s="12"/>
      <c r="D262" s="12"/>
      <c r="F262" s="13">
        <v>44890</v>
      </c>
      <c r="G262" s="13"/>
      <c r="I262" s="14">
        <v>1777.5</v>
      </c>
      <c r="J262" s="14"/>
      <c r="M262" s="14">
        <v>977.5</v>
      </c>
      <c r="N262" s="14"/>
    </row>
    <row r="263" spans="1:14" x14ac:dyDescent="0.25">
      <c r="A263" s="12" t="s">
        <v>78</v>
      </c>
      <c r="B263" s="12"/>
      <c r="C263" s="12"/>
      <c r="D263" s="12"/>
    </row>
    <row r="265" spans="1:14" x14ac:dyDescent="0.25">
      <c r="A265" s="12" t="s">
        <v>79</v>
      </c>
      <c r="B265" s="12"/>
      <c r="C265" s="12"/>
      <c r="D265" s="12"/>
      <c r="F265" s="13">
        <v>44875</v>
      </c>
      <c r="G265" s="13"/>
      <c r="I265" s="14">
        <v>1850</v>
      </c>
      <c r="J265" s="14"/>
      <c r="M265" s="14">
        <v>950</v>
      </c>
      <c r="N265" s="14"/>
    </row>
    <row r="266" spans="1:14" x14ac:dyDescent="0.25">
      <c r="A266" s="12" t="s">
        <v>80</v>
      </c>
      <c r="B266" s="12"/>
      <c r="C266" s="12"/>
      <c r="D266" s="12"/>
    </row>
    <row r="268" spans="1:14" x14ac:dyDescent="0.25">
      <c r="A268" s="12" t="s">
        <v>81</v>
      </c>
      <c r="B268" s="12"/>
      <c r="C268" s="12"/>
      <c r="D268" s="12"/>
      <c r="F268" s="13">
        <v>44890</v>
      </c>
      <c r="G268" s="13"/>
      <c r="I268" s="14">
        <v>5489</v>
      </c>
      <c r="J268" s="14"/>
      <c r="M268" s="14">
        <v>5489</v>
      </c>
      <c r="N268" s="14"/>
    </row>
    <row r="269" spans="1:14" x14ac:dyDescent="0.25">
      <c r="A269" s="12" t="s">
        <v>82</v>
      </c>
      <c r="B269" s="12"/>
      <c r="C269" s="12"/>
      <c r="D269" s="12"/>
    </row>
    <row r="271" spans="1:14" x14ac:dyDescent="0.25">
      <c r="A271" s="12" t="s">
        <v>83</v>
      </c>
      <c r="B271" s="12"/>
      <c r="C271" s="12"/>
      <c r="D271" s="12"/>
      <c r="F271" s="13">
        <v>44897</v>
      </c>
      <c r="G271" s="13"/>
      <c r="I271" s="14">
        <v>1707.3500000000001</v>
      </c>
      <c r="J271" s="14"/>
      <c r="M271" s="14">
        <v>856.83</v>
      </c>
      <c r="N271" s="14"/>
    </row>
    <row r="272" spans="1:14" x14ac:dyDescent="0.25">
      <c r="A272" s="12" t="s">
        <v>84</v>
      </c>
      <c r="B272" s="12"/>
      <c r="C272" s="12"/>
      <c r="D272" s="12"/>
    </row>
    <row r="274" spans="1:14" x14ac:dyDescent="0.25">
      <c r="A274" s="12" t="s">
        <v>85</v>
      </c>
      <c r="B274" s="12"/>
      <c r="C274" s="12"/>
      <c r="D274" s="12"/>
      <c r="F274" s="13">
        <v>44882</v>
      </c>
      <c r="G274" s="13"/>
      <c r="I274" s="14">
        <v>11400</v>
      </c>
      <c r="J274" s="14"/>
      <c r="M274" s="14">
        <v>9742</v>
      </c>
      <c r="N274" s="14"/>
    </row>
    <row r="275" spans="1:14" x14ac:dyDescent="0.25">
      <c r="A275" s="12" t="s">
        <v>86</v>
      </c>
      <c r="B275" s="12"/>
      <c r="C275" s="12"/>
      <c r="D275" s="12"/>
    </row>
    <row r="277" spans="1:14" x14ac:dyDescent="0.25">
      <c r="A277" s="12" t="s">
        <v>87</v>
      </c>
      <c r="B277" s="12"/>
      <c r="C277" s="12"/>
      <c r="D277" s="12"/>
      <c r="F277" s="13">
        <v>44937</v>
      </c>
      <c r="G277" s="13"/>
      <c r="I277" s="14">
        <v>4540</v>
      </c>
      <c r="J277" s="14"/>
      <c r="M277" s="14">
        <v>4328</v>
      </c>
      <c r="N277" s="14"/>
    </row>
    <row r="278" spans="1:14" x14ac:dyDescent="0.25">
      <c r="A278" s="12" t="s">
        <v>88</v>
      </c>
      <c r="B278" s="12"/>
      <c r="C278" s="12"/>
      <c r="D278" s="12"/>
    </row>
    <row r="280" spans="1:14" x14ac:dyDescent="0.25">
      <c r="A280" s="12" t="s">
        <v>89</v>
      </c>
      <c r="B280" s="12"/>
      <c r="C280" s="12"/>
      <c r="D280" s="12"/>
      <c r="F280" s="13">
        <v>44963</v>
      </c>
      <c r="G280" s="13"/>
      <c r="I280" s="14">
        <v>1360</v>
      </c>
      <c r="J280" s="14"/>
      <c r="M280" s="14">
        <v>680</v>
      </c>
      <c r="N280" s="14"/>
    </row>
    <row r="281" spans="1:14" x14ac:dyDescent="0.25">
      <c r="A281" s="19" t="s">
        <v>235</v>
      </c>
      <c r="B281" s="18"/>
      <c r="C281" s="18"/>
      <c r="D281" s="18"/>
    </row>
    <row r="282" spans="1:14" x14ac:dyDescent="0.25">
      <c r="A282" s="18"/>
      <c r="B282" s="18"/>
      <c r="C282" s="18"/>
      <c r="D282" s="18"/>
    </row>
    <row r="283" spans="1:14" x14ac:dyDescent="0.25">
      <c r="A283" s="18"/>
      <c r="B283" s="18"/>
      <c r="C283" s="18"/>
      <c r="D283" s="18"/>
    </row>
    <row r="285" spans="1:14" x14ac:dyDescent="0.25">
      <c r="A285" s="12" t="s">
        <v>90</v>
      </c>
      <c r="B285" s="12"/>
      <c r="C285" s="12"/>
      <c r="D285" s="12"/>
      <c r="F285" s="13">
        <v>44890</v>
      </c>
      <c r="G285" s="13"/>
      <c r="I285" s="14">
        <v>4885</v>
      </c>
      <c r="J285" s="14"/>
      <c r="M285" s="14">
        <v>3735</v>
      </c>
      <c r="N285" s="14"/>
    </row>
    <row r="286" spans="1:14" x14ac:dyDescent="0.25">
      <c r="A286" s="12" t="s">
        <v>91</v>
      </c>
      <c r="B286" s="12"/>
      <c r="C286" s="12"/>
      <c r="D286" s="12"/>
    </row>
    <row r="288" spans="1:14" x14ac:dyDescent="0.25">
      <c r="A288" s="12" t="s">
        <v>92</v>
      </c>
      <c r="B288" s="12"/>
      <c r="C288" s="12"/>
      <c r="D288" s="12"/>
      <c r="F288" s="13">
        <v>44977</v>
      </c>
      <c r="G288" s="13"/>
      <c r="I288" s="14">
        <v>1490</v>
      </c>
      <c r="J288" s="14"/>
      <c r="M288" s="14">
        <v>1250</v>
      </c>
      <c r="N288" s="14"/>
    </row>
    <row r="289" spans="1:14" x14ac:dyDescent="0.25">
      <c r="A289" s="12" t="s">
        <v>93</v>
      </c>
      <c r="B289" s="12"/>
      <c r="C289" s="12"/>
      <c r="D289" s="12"/>
    </row>
    <row r="291" spans="1:14" x14ac:dyDescent="0.25">
      <c r="A291" s="12" t="s">
        <v>94</v>
      </c>
      <c r="B291" s="12"/>
      <c r="C291" s="12"/>
      <c r="D291" s="12"/>
      <c r="F291" s="13">
        <v>44890</v>
      </c>
      <c r="G291" s="13"/>
      <c r="I291" s="14">
        <v>6000</v>
      </c>
      <c r="J291" s="14"/>
      <c r="M291" s="14">
        <v>4400</v>
      </c>
      <c r="N291" s="14"/>
    </row>
    <row r="292" spans="1:14" x14ac:dyDescent="0.25">
      <c r="A292" s="12" t="s">
        <v>95</v>
      </c>
      <c r="B292" s="12"/>
      <c r="C292" s="12"/>
      <c r="D292" s="12"/>
    </row>
    <row r="294" spans="1:14" x14ac:dyDescent="0.25">
      <c r="A294" s="12" t="s">
        <v>63</v>
      </c>
      <c r="B294" s="12"/>
      <c r="C294" s="12"/>
      <c r="D294" s="12"/>
      <c r="F294" s="13">
        <v>44883</v>
      </c>
      <c r="G294" s="13"/>
      <c r="I294" s="14">
        <v>2000</v>
      </c>
      <c r="J294" s="14"/>
      <c r="M294" s="14">
        <v>1500</v>
      </c>
      <c r="N294" s="14"/>
    </row>
    <row r="295" spans="1:14" x14ac:dyDescent="0.25">
      <c r="A295" s="18" t="s">
        <v>96</v>
      </c>
      <c r="B295" s="18"/>
      <c r="C295" s="18"/>
      <c r="D295" s="18"/>
    </row>
    <row r="296" spans="1:14" x14ac:dyDescent="0.25">
      <c r="A296" s="18"/>
      <c r="B296" s="18"/>
      <c r="C296" s="18"/>
      <c r="D296" s="18"/>
    </row>
    <row r="298" spans="1:14" x14ac:dyDescent="0.25">
      <c r="A298" s="12" t="s">
        <v>97</v>
      </c>
      <c r="B298" s="12"/>
      <c r="C298" s="12"/>
      <c r="D298" s="12"/>
      <c r="F298" s="13">
        <v>44883</v>
      </c>
      <c r="G298" s="13"/>
      <c r="I298" s="14">
        <v>3000</v>
      </c>
      <c r="J298" s="14"/>
      <c r="M298" s="14">
        <v>3000</v>
      </c>
      <c r="N298" s="14"/>
    </row>
    <row r="299" spans="1:14" x14ac:dyDescent="0.25">
      <c r="A299" s="12" t="s">
        <v>98</v>
      </c>
      <c r="B299" s="12"/>
      <c r="C299" s="12"/>
      <c r="D299" s="12"/>
    </row>
    <row r="301" spans="1:14" x14ac:dyDescent="0.25">
      <c r="A301" s="12" t="s">
        <v>99</v>
      </c>
      <c r="B301" s="12"/>
      <c r="C301" s="12"/>
      <c r="D301" s="12"/>
      <c r="F301" s="13">
        <v>44937</v>
      </c>
      <c r="G301" s="13"/>
      <c r="I301" s="14">
        <v>3780</v>
      </c>
      <c r="J301" s="14"/>
      <c r="M301" s="14">
        <v>2935</v>
      </c>
      <c r="N301" s="14"/>
    </row>
    <row r="302" spans="1:14" x14ac:dyDescent="0.25">
      <c r="A302" s="12" t="s">
        <v>100</v>
      </c>
      <c r="B302" s="12"/>
      <c r="C302" s="12"/>
      <c r="D302" s="12"/>
    </row>
    <row r="304" spans="1:14" x14ac:dyDescent="0.25">
      <c r="A304" s="12" t="s">
        <v>101</v>
      </c>
      <c r="B304" s="12"/>
      <c r="C304" s="12"/>
      <c r="D304" s="12"/>
      <c r="F304" s="13">
        <v>44875</v>
      </c>
      <c r="G304" s="13"/>
      <c r="I304" s="14">
        <v>12450.23</v>
      </c>
      <c r="J304" s="14"/>
      <c r="M304" s="14">
        <v>10000</v>
      </c>
      <c r="N304" s="14"/>
    </row>
    <row r="305" spans="1:14" x14ac:dyDescent="0.25">
      <c r="A305" s="12" t="s">
        <v>102</v>
      </c>
      <c r="B305" s="12"/>
      <c r="C305" s="12"/>
      <c r="D305" s="12"/>
    </row>
    <row r="307" spans="1:14" x14ac:dyDescent="0.25">
      <c r="A307" s="12" t="s">
        <v>103</v>
      </c>
      <c r="B307" s="12"/>
      <c r="C307" s="12"/>
      <c r="D307" s="12"/>
      <c r="F307" s="13">
        <v>44944</v>
      </c>
      <c r="G307" s="13"/>
      <c r="I307" s="14">
        <v>1500</v>
      </c>
      <c r="J307" s="14"/>
      <c r="M307" s="14">
        <v>1000</v>
      </c>
      <c r="N307" s="14"/>
    </row>
    <row r="308" spans="1:14" x14ac:dyDescent="0.25">
      <c r="A308" s="12" t="s">
        <v>104</v>
      </c>
      <c r="B308" s="12"/>
      <c r="C308" s="12"/>
      <c r="D308" s="12"/>
    </row>
    <row r="310" spans="1:14" x14ac:dyDescent="0.25">
      <c r="A310" s="12" t="s">
        <v>105</v>
      </c>
      <c r="B310" s="12"/>
      <c r="C310" s="12"/>
      <c r="D310" s="12"/>
      <c r="F310" s="13">
        <v>44937</v>
      </c>
      <c r="G310" s="13"/>
      <c r="I310" s="14">
        <v>584</v>
      </c>
      <c r="J310" s="14"/>
      <c r="M310" s="14">
        <v>500</v>
      </c>
      <c r="N310" s="14"/>
    </row>
    <row r="311" spans="1:14" x14ac:dyDescent="0.25">
      <c r="A311" s="12" t="s">
        <v>106</v>
      </c>
      <c r="B311" s="12"/>
      <c r="C311" s="12"/>
      <c r="D311" s="12"/>
    </row>
    <row r="313" spans="1:14" x14ac:dyDescent="0.25">
      <c r="A313" s="12" t="s">
        <v>107</v>
      </c>
      <c r="B313" s="12"/>
      <c r="C313" s="12"/>
      <c r="D313" s="12"/>
      <c r="F313" s="13">
        <v>44937</v>
      </c>
      <c r="G313" s="13"/>
      <c r="I313" s="14">
        <v>1700</v>
      </c>
      <c r="J313" s="14"/>
      <c r="M313" s="14">
        <v>1515</v>
      </c>
      <c r="N313" s="14"/>
    </row>
    <row r="314" spans="1:14" x14ac:dyDescent="0.25">
      <c r="A314" s="12" t="s">
        <v>108</v>
      </c>
      <c r="B314" s="12"/>
      <c r="C314" s="12"/>
      <c r="D314" s="12"/>
    </row>
    <row r="316" spans="1:14" x14ac:dyDescent="0.25">
      <c r="A316" s="18" t="s">
        <v>109</v>
      </c>
      <c r="B316" s="18"/>
      <c r="C316" s="18"/>
      <c r="D316" s="18"/>
      <c r="F316" s="13">
        <v>44883</v>
      </c>
      <c r="G316" s="13"/>
      <c r="I316" s="14">
        <v>7600</v>
      </c>
      <c r="J316" s="14"/>
      <c r="M316" s="14">
        <v>7600</v>
      </c>
      <c r="N316" s="14"/>
    </row>
    <row r="317" spans="1:14" x14ac:dyDescent="0.25">
      <c r="A317" s="18"/>
      <c r="B317" s="18"/>
      <c r="C317" s="18"/>
      <c r="D317" s="18"/>
    </row>
    <row r="318" spans="1:14" x14ac:dyDescent="0.25">
      <c r="A318" s="12" t="s">
        <v>110</v>
      </c>
      <c r="B318" s="12"/>
      <c r="C318" s="12"/>
      <c r="D318" s="12"/>
    </row>
    <row r="320" spans="1:14" x14ac:dyDescent="0.25">
      <c r="A320" s="18" t="s">
        <v>111</v>
      </c>
      <c r="B320" s="18"/>
      <c r="C320" s="18"/>
      <c r="D320" s="18"/>
      <c r="F320" s="13">
        <v>44915</v>
      </c>
      <c r="G320" s="13"/>
      <c r="I320" s="14">
        <v>6100</v>
      </c>
      <c r="J320" s="14"/>
      <c r="M320" s="14">
        <v>6100</v>
      </c>
      <c r="N320" s="14"/>
    </row>
    <row r="321" spans="1:14" x14ac:dyDescent="0.25">
      <c r="A321" s="12" t="s">
        <v>112</v>
      </c>
      <c r="B321" s="12"/>
      <c r="C321" s="12"/>
      <c r="D321" s="12"/>
    </row>
    <row r="323" spans="1:14" x14ac:dyDescent="0.25">
      <c r="A323" s="12" t="s">
        <v>113</v>
      </c>
      <c r="B323" s="12"/>
      <c r="C323" s="12"/>
      <c r="D323" s="12"/>
      <c r="F323" s="13">
        <v>44937</v>
      </c>
      <c r="G323" s="13"/>
      <c r="I323" s="14">
        <v>5832.79</v>
      </c>
      <c r="J323" s="14"/>
      <c r="M323" s="14">
        <v>2949.7400000000002</v>
      </c>
      <c r="N323" s="14"/>
    </row>
    <row r="324" spans="1:14" x14ac:dyDescent="0.25">
      <c r="A324" s="12" t="s">
        <v>114</v>
      </c>
      <c r="B324" s="12"/>
      <c r="C324" s="12"/>
      <c r="D324" s="12"/>
    </row>
    <row r="326" spans="1:14" x14ac:dyDescent="0.25">
      <c r="A326" s="12" t="s">
        <v>115</v>
      </c>
      <c r="B326" s="12"/>
      <c r="C326" s="12"/>
      <c r="D326" s="12"/>
      <c r="F326" s="13">
        <v>44890</v>
      </c>
      <c r="G326" s="13"/>
      <c r="I326" s="14">
        <v>5424</v>
      </c>
      <c r="J326" s="14"/>
      <c r="M326" s="14">
        <v>4184</v>
      </c>
      <c r="N326" s="14"/>
    </row>
    <row r="327" spans="1:14" x14ac:dyDescent="0.25">
      <c r="A327" s="12" t="s">
        <v>116</v>
      </c>
      <c r="B327" s="12"/>
      <c r="C327" s="12"/>
      <c r="D327" s="12"/>
    </row>
    <row r="329" spans="1:14" x14ac:dyDescent="0.25">
      <c r="A329" s="12" t="s">
        <v>117</v>
      </c>
      <c r="B329" s="12"/>
      <c r="C329" s="12"/>
      <c r="D329" s="12"/>
      <c r="F329" s="13">
        <v>44875</v>
      </c>
      <c r="G329" s="13"/>
      <c r="I329" s="14">
        <v>3800</v>
      </c>
      <c r="J329" s="14"/>
      <c r="M329" s="14">
        <v>2100</v>
      </c>
      <c r="N329" s="14"/>
    </row>
    <row r="330" spans="1:14" x14ac:dyDescent="0.25">
      <c r="A330" s="12" t="s">
        <v>118</v>
      </c>
      <c r="B330" s="12"/>
      <c r="C330" s="12"/>
      <c r="D330" s="12"/>
    </row>
    <row r="332" spans="1:14" x14ac:dyDescent="0.25">
      <c r="A332" s="12" t="s">
        <v>74</v>
      </c>
      <c r="B332" s="12"/>
      <c r="C332" s="12"/>
      <c r="D332" s="12"/>
      <c r="F332" s="13">
        <v>44963</v>
      </c>
      <c r="G332" s="13"/>
      <c r="I332" s="14">
        <v>1140</v>
      </c>
      <c r="J332" s="14"/>
      <c r="M332" s="14">
        <v>1140</v>
      </c>
      <c r="N332" s="14"/>
    </row>
    <row r="333" spans="1:14" x14ac:dyDescent="0.25">
      <c r="A333" s="18" t="s">
        <v>119</v>
      </c>
      <c r="B333" s="18"/>
      <c r="C333" s="18"/>
      <c r="D333" s="18"/>
    </row>
    <row r="334" spans="1:14" x14ac:dyDescent="0.25">
      <c r="A334" s="18"/>
      <c r="B334" s="18"/>
      <c r="C334" s="18"/>
      <c r="D334" s="18"/>
    </row>
    <row r="336" spans="1:14" ht="13.5" thickBot="1" x14ac:dyDescent="0.3">
      <c r="A336" s="16" t="s">
        <v>245</v>
      </c>
      <c r="B336" s="17"/>
      <c r="C336" s="17"/>
      <c r="D336" s="17"/>
      <c r="H336" s="15">
        <f>SUM(I258:J335)</f>
        <v>99718.87</v>
      </c>
      <c r="I336" s="15"/>
      <c r="J336" s="15"/>
      <c r="K336" s="3"/>
      <c r="L336" s="15">
        <f>SUM(M259:N335)</f>
        <v>80741.070000000007</v>
      </c>
      <c r="M336" s="15"/>
      <c r="N336" s="15"/>
    </row>
    <row r="337" spans="1:14" ht="13.5" thickTop="1" x14ac:dyDescent="0.25">
      <c r="A337" s="6"/>
      <c r="B337" s="1"/>
      <c r="C337" s="1"/>
      <c r="D337" s="1"/>
      <c r="H337" s="4"/>
      <c r="I337" s="4"/>
      <c r="J337" s="4"/>
      <c r="K337" s="5"/>
      <c r="L337" s="4"/>
      <c r="M337" s="4"/>
      <c r="N337" s="4"/>
    </row>
    <row r="338" spans="1:14" ht="13" x14ac:dyDescent="0.25">
      <c r="A338" s="22" t="s">
        <v>246</v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40" spans="1:14" x14ac:dyDescent="0.25">
      <c r="A340" s="12" t="s">
        <v>120</v>
      </c>
      <c r="B340" s="12"/>
      <c r="C340" s="12"/>
      <c r="D340" s="12"/>
      <c r="F340" s="13">
        <v>44743</v>
      </c>
      <c r="G340" s="13"/>
      <c r="I340" s="14">
        <v>250</v>
      </c>
      <c r="J340" s="14"/>
      <c r="M340" s="14">
        <v>250</v>
      </c>
      <c r="N340" s="14"/>
    </row>
    <row r="341" spans="1:14" x14ac:dyDescent="0.25">
      <c r="A341" s="12" t="s">
        <v>121</v>
      </c>
      <c r="B341" s="12"/>
      <c r="C341" s="12"/>
      <c r="D341" s="12"/>
    </row>
    <row r="343" spans="1:14" ht="13.5" thickBot="1" x14ac:dyDescent="0.3">
      <c r="A343" s="16" t="s">
        <v>247</v>
      </c>
      <c r="B343" s="17"/>
      <c r="C343" s="17"/>
      <c r="D343" s="17"/>
      <c r="H343" s="15">
        <f>SUM(I340:J342)</f>
        <v>250</v>
      </c>
      <c r="I343" s="15"/>
      <c r="J343" s="15"/>
      <c r="K343" s="3"/>
      <c r="L343" s="15">
        <f>SUM(M340:N342)</f>
        <v>250</v>
      </c>
      <c r="M343" s="15"/>
      <c r="N343" s="15"/>
    </row>
    <row r="344" spans="1:14" ht="13.5" thickTop="1" x14ac:dyDescent="0.25">
      <c r="A344" s="6"/>
      <c r="B344" s="1"/>
      <c r="C344" s="1"/>
      <c r="D344" s="1"/>
      <c r="H344" s="4"/>
      <c r="I344" s="4"/>
      <c r="J344" s="4"/>
      <c r="K344" s="5"/>
      <c r="L344" s="4"/>
      <c r="M344" s="4"/>
      <c r="N344" s="4"/>
    </row>
    <row r="345" spans="1:14" ht="13" x14ac:dyDescent="0.25">
      <c r="A345" s="22" t="s">
        <v>248</v>
      </c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7" spans="1:14" x14ac:dyDescent="0.25">
      <c r="A347" s="12" t="s">
        <v>122</v>
      </c>
      <c r="B347" s="12"/>
      <c r="C347" s="12"/>
      <c r="D347" s="12"/>
      <c r="F347" s="13">
        <v>44994</v>
      </c>
      <c r="G347" s="13"/>
      <c r="I347" s="14">
        <v>3126</v>
      </c>
      <c r="J347" s="14"/>
      <c r="M347" s="14">
        <v>3126</v>
      </c>
      <c r="N347" s="14"/>
    </row>
    <row r="348" spans="1:14" x14ac:dyDescent="0.25">
      <c r="A348" s="18" t="s">
        <v>123</v>
      </c>
      <c r="B348" s="18"/>
      <c r="C348" s="18"/>
      <c r="D348" s="18"/>
    </row>
    <row r="349" spans="1:14" x14ac:dyDescent="0.25">
      <c r="A349" s="18"/>
      <c r="B349" s="18"/>
      <c r="C349" s="18"/>
      <c r="D349" s="18"/>
    </row>
    <row r="351" spans="1:14" x14ac:dyDescent="0.25">
      <c r="A351" s="12" t="s">
        <v>124</v>
      </c>
      <c r="B351" s="12"/>
      <c r="C351" s="12"/>
      <c r="D351" s="12"/>
      <c r="F351" s="13">
        <v>44833</v>
      </c>
      <c r="G351" s="13"/>
      <c r="I351" s="14">
        <v>3907.92</v>
      </c>
      <c r="J351" s="14"/>
      <c r="M351" s="14">
        <v>2000</v>
      </c>
      <c r="N351" s="14"/>
    </row>
    <row r="352" spans="1:14" x14ac:dyDescent="0.25">
      <c r="A352" s="12" t="s">
        <v>125</v>
      </c>
      <c r="B352" s="12"/>
      <c r="C352" s="12"/>
      <c r="D352" s="12"/>
    </row>
    <row r="354" spans="1:14" x14ac:dyDescent="0.25">
      <c r="A354" s="12" t="s">
        <v>126</v>
      </c>
      <c r="B354" s="12"/>
      <c r="C354" s="12"/>
      <c r="D354" s="12"/>
      <c r="F354" s="13">
        <v>44991</v>
      </c>
      <c r="G354" s="13"/>
      <c r="I354" s="14">
        <v>4500</v>
      </c>
      <c r="J354" s="14"/>
      <c r="M354" s="14">
        <v>4000</v>
      </c>
      <c r="N354" s="14"/>
    </row>
    <row r="355" spans="1:14" x14ac:dyDescent="0.25">
      <c r="A355" s="12" t="s">
        <v>127</v>
      </c>
      <c r="B355" s="12"/>
      <c r="C355" s="12"/>
      <c r="D355" s="12"/>
    </row>
    <row r="357" spans="1:14" x14ac:dyDescent="0.25">
      <c r="A357" s="12" t="s">
        <v>128</v>
      </c>
      <c r="B357" s="12"/>
      <c r="C357" s="12"/>
      <c r="D357" s="12"/>
      <c r="F357" s="13">
        <v>44991</v>
      </c>
      <c r="G357" s="13"/>
      <c r="I357" s="14">
        <v>3032</v>
      </c>
      <c r="J357" s="14"/>
      <c r="M357" s="14">
        <v>3032</v>
      </c>
      <c r="N357" s="14"/>
    </row>
    <row r="358" spans="1:14" x14ac:dyDescent="0.25">
      <c r="A358" s="18" t="s">
        <v>129</v>
      </c>
      <c r="B358" s="18"/>
      <c r="C358" s="18"/>
      <c r="D358" s="18"/>
    </row>
    <row r="359" spans="1:14" x14ac:dyDescent="0.25">
      <c r="A359" s="18"/>
      <c r="B359" s="18"/>
      <c r="C359" s="18"/>
      <c r="D359" s="18"/>
    </row>
    <row r="361" spans="1:14" x14ac:dyDescent="0.25">
      <c r="A361" s="12" t="s">
        <v>130</v>
      </c>
      <c r="B361" s="12"/>
      <c r="C361" s="12"/>
      <c r="D361" s="12"/>
      <c r="F361" s="13">
        <v>45016</v>
      </c>
      <c r="G361" s="13"/>
      <c r="I361" s="14">
        <v>4000</v>
      </c>
      <c r="J361" s="14"/>
      <c r="M361" s="14">
        <v>3994</v>
      </c>
      <c r="N361" s="14"/>
    </row>
    <row r="362" spans="1:14" x14ac:dyDescent="0.25">
      <c r="A362" s="18" t="s">
        <v>131</v>
      </c>
      <c r="B362" s="18"/>
      <c r="C362" s="18"/>
      <c r="D362" s="18"/>
    </row>
    <row r="363" spans="1:14" x14ac:dyDescent="0.25">
      <c r="A363" s="18"/>
      <c r="B363" s="18"/>
      <c r="C363" s="18"/>
      <c r="D363" s="18"/>
    </row>
    <row r="365" spans="1:14" x14ac:dyDescent="0.25">
      <c r="A365" s="12" t="s">
        <v>132</v>
      </c>
      <c r="B365" s="12"/>
      <c r="C365" s="12"/>
      <c r="D365" s="12"/>
      <c r="F365" s="13">
        <v>44991</v>
      </c>
      <c r="G365" s="13"/>
      <c r="I365" s="14">
        <v>3952.9500000000003</v>
      </c>
      <c r="J365" s="14"/>
      <c r="M365" s="14">
        <v>3952.9500000000003</v>
      </c>
      <c r="N365" s="14"/>
    </row>
    <row r="366" spans="1:14" x14ac:dyDescent="0.25">
      <c r="A366" s="18" t="s">
        <v>133</v>
      </c>
      <c r="B366" s="18"/>
      <c r="C366" s="18"/>
      <c r="D366" s="18"/>
    </row>
    <row r="367" spans="1:14" x14ac:dyDescent="0.25">
      <c r="A367" s="18"/>
      <c r="B367" s="18"/>
      <c r="C367" s="18"/>
      <c r="D367" s="18"/>
    </row>
    <row r="369" spans="1:14" x14ac:dyDescent="0.25">
      <c r="A369" s="12" t="s">
        <v>134</v>
      </c>
      <c r="B369" s="12"/>
      <c r="C369" s="12"/>
      <c r="D369" s="12"/>
      <c r="F369" s="13">
        <v>44692</v>
      </c>
      <c r="G369" s="13"/>
      <c r="I369" s="20">
        <v>1979</v>
      </c>
      <c r="J369" s="20"/>
      <c r="M369" s="14">
        <v>1979</v>
      </c>
      <c r="N369" s="14"/>
    </row>
    <row r="370" spans="1:14" x14ac:dyDescent="0.25">
      <c r="A370" s="12" t="s">
        <v>135</v>
      </c>
      <c r="B370" s="12"/>
      <c r="C370" s="12"/>
      <c r="D370" s="12"/>
    </row>
    <row r="372" spans="1:14" x14ac:dyDescent="0.25">
      <c r="A372" s="12" t="s">
        <v>136</v>
      </c>
      <c r="B372" s="12"/>
      <c r="C372" s="12"/>
      <c r="D372" s="12"/>
      <c r="F372" s="13">
        <v>45016</v>
      </c>
      <c r="G372" s="13"/>
      <c r="I372" s="14">
        <v>4180</v>
      </c>
      <c r="J372" s="14"/>
      <c r="M372" s="14">
        <v>4000</v>
      </c>
      <c r="N372" s="14"/>
    </row>
    <row r="373" spans="1:14" x14ac:dyDescent="0.25">
      <c r="A373" s="12" t="s">
        <v>137</v>
      </c>
      <c r="B373" s="12"/>
      <c r="C373" s="12"/>
      <c r="D373" s="12"/>
    </row>
    <row r="375" spans="1:14" ht="13.5" thickBot="1" x14ac:dyDescent="0.3">
      <c r="A375" s="16" t="s">
        <v>249</v>
      </c>
      <c r="B375" s="17"/>
      <c r="C375" s="17"/>
      <c r="D375" s="17"/>
      <c r="H375" s="15">
        <f>SUM(I347:J372)</f>
        <v>28677.87</v>
      </c>
      <c r="I375" s="15"/>
      <c r="J375" s="15"/>
      <c r="K375" s="3"/>
      <c r="L375" s="15">
        <v>26083.95</v>
      </c>
      <c r="M375" s="15"/>
      <c r="N375" s="15"/>
    </row>
    <row r="376" spans="1:14" ht="13.5" thickTop="1" x14ac:dyDescent="0.25">
      <c r="A376" s="6"/>
      <c r="B376" s="1"/>
      <c r="C376" s="1"/>
      <c r="D376" s="1"/>
      <c r="H376" s="4"/>
      <c r="I376" s="4"/>
      <c r="J376" s="4"/>
      <c r="K376" s="5"/>
      <c r="L376" s="4"/>
      <c r="M376" s="4"/>
      <c r="N376" s="4"/>
    </row>
    <row r="377" spans="1:14" ht="13" x14ac:dyDescent="0.25">
      <c r="A377" s="22" t="s">
        <v>250</v>
      </c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9" spans="1:14" x14ac:dyDescent="0.25">
      <c r="A379" s="12" t="s">
        <v>138</v>
      </c>
      <c r="B379" s="12"/>
      <c r="C379" s="12"/>
      <c r="D379" s="12"/>
      <c r="F379" s="13">
        <v>44841</v>
      </c>
      <c r="G379" s="13"/>
      <c r="I379" s="14">
        <v>7900</v>
      </c>
      <c r="J379" s="14"/>
      <c r="M379" s="14">
        <v>5817</v>
      </c>
      <c r="N379" s="14"/>
    </row>
    <row r="380" spans="1:14" x14ac:dyDescent="0.25">
      <c r="A380" s="12" t="s">
        <v>139</v>
      </c>
      <c r="B380" s="12"/>
      <c r="C380" s="12"/>
      <c r="D380" s="12"/>
    </row>
    <row r="382" spans="1:14" x14ac:dyDescent="0.25">
      <c r="A382" s="12" t="s">
        <v>140</v>
      </c>
      <c r="B382" s="12"/>
      <c r="C382" s="12"/>
      <c r="D382" s="12"/>
      <c r="F382" s="13">
        <v>45013</v>
      </c>
      <c r="G382" s="13"/>
      <c r="I382" s="14">
        <v>4432.5</v>
      </c>
      <c r="J382" s="14"/>
      <c r="M382" s="14">
        <v>3324</v>
      </c>
      <c r="N382" s="14"/>
    </row>
    <row r="383" spans="1:14" x14ac:dyDescent="0.25">
      <c r="A383" s="18" t="s">
        <v>141</v>
      </c>
      <c r="B383" s="18"/>
      <c r="C383" s="18"/>
      <c r="D383" s="18"/>
    </row>
    <row r="384" spans="1:14" x14ac:dyDescent="0.25">
      <c r="A384" s="18"/>
      <c r="B384" s="18"/>
      <c r="C384" s="18"/>
      <c r="D384" s="18"/>
    </row>
    <row r="386" spans="1:14" x14ac:dyDescent="0.25">
      <c r="A386" s="12" t="s">
        <v>142</v>
      </c>
      <c r="B386" s="12"/>
      <c r="C386" s="12"/>
      <c r="D386" s="12"/>
      <c r="F386" s="13">
        <v>44711</v>
      </c>
      <c r="G386" s="13"/>
      <c r="I386" s="14">
        <v>16089.16</v>
      </c>
      <c r="J386" s="14"/>
      <c r="M386" s="14">
        <v>5735.5</v>
      </c>
      <c r="N386" s="14"/>
    </row>
    <row r="387" spans="1:14" x14ac:dyDescent="0.25">
      <c r="A387" s="12" t="s">
        <v>143</v>
      </c>
      <c r="B387" s="12"/>
      <c r="C387" s="12"/>
      <c r="D387" s="12"/>
    </row>
    <row r="389" spans="1:14" x14ac:dyDescent="0.25">
      <c r="A389" s="12" t="s">
        <v>142</v>
      </c>
      <c r="B389" s="12"/>
      <c r="C389" s="12"/>
      <c r="D389" s="12"/>
      <c r="F389" s="13">
        <v>44887</v>
      </c>
      <c r="G389" s="13"/>
      <c r="I389" s="14">
        <v>79558</v>
      </c>
      <c r="J389" s="14"/>
      <c r="M389" s="14">
        <v>25000</v>
      </c>
      <c r="N389" s="14"/>
    </row>
    <row r="390" spans="1:14" x14ac:dyDescent="0.25">
      <c r="A390" s="12" t="s">
        <v>144</v>
      </c>
      <c r="B390" s="12"/>
      <c r="C390" s="12"/>
      <c r="D390" s="12"/>
    </row>
    <row r="392" spans="1:14" x14ac:dyDescent="0.25">
      <c r="A392" s="12" t="s">
        <v>142</v>
      </c>
      <c r="B392" s="12"/>
      <c r="C392" s="12"/>
      <c r="D392" s="12"/>
      <c r="F392" s="13">
        <v>44894</v>
      </c>
      <c r="G392" s="13"/>
      <c r="I392" s="14">
        <v>62166</v>
      </c>
      <c r="J392" s="14"/>
      <c r="M392" s="14">
        <v>25000</v>
      </c>
      <c r="N392" s="14"/>
    </row>
    <row r="393" spans="1:14" x14ac:dyDescent="0.25">
      <c r="A393" s="18" t="s">
        <v>145</v>
      </c>
      <c r="B393" s="18"/>
      <c r="C393" s="18"/>
      <c r="D393" s="18"/>
    </row>
    <row r="394" spans="1:14" x14ac:dyDescent="0.25">
      <c r="A394" s="18"/>
      <c r="B394" s="18"/>
      <c r="C394" s="18"/>
      <c r="D394" s="18"/>
    </row>
    <row r="395" spans="1:14" x14ac:dyDescent="0.25">
      <c r="A395" s="18"/>
      <c r="B395" s="18"/>
      <c r="C395" s="18"/>
      <c r="D395" s="18"/>
    </row>
    <row r="396" spans="1:14" x14ac:dyDescent="0.25">
      <c r="A396" s="18"/>
      <c r="B396" s="18"/>
      <c r="C396" s="18"/>
      <c r="D396" s="18"/>
    </row>
    <row r="398" spans="1:14" x14ac:dyDescent="0.25">
      <c r="A398" s="12" t="s">
        <v>146</v>
      </c>
      <c r="B398" s="12"/>
      <c r="C398" s="12"/>
      <c r="D398" s="12"/>
      <c r="F398" s="13">
        <v>45002</v>
      </c>
      <c r="G398" s="13"/>
      <c r="I398" s="14">
        <v>17885</v>
      </c>
      <c r="J398" s="14"/>
      <c r="M398" s="14">
        <v>8048.3</v>
      </c>
      <c r="N398" s="14"/>
    </row>
    <row r="399" spans="1:14" x14ac:dyDescent="0.25">
      <c r="A399" s="12" t="s">
        <v>147</v>
      </c>
      <c r="B399" s="12"/>
      <c r="C399" s="12"/>
      <c r="D399" s="12"/>
    </row>
    <row r="401" spans="1:14" x14ac:dyDescent="0.25">
      <c r="A401" s="12" t="s">
        <v>148</v>
      </c>
      <c r="B401" s="12"/>
      <c r="C401" s="12"/>
      <c r="D401" s="12"/>
      <c r="F401" s="13">
        <v>44992</v>
      </c>
      <c r="G401" s="13"/>
      <c r="I401" s="14">
        <v>33328.5</v>
      </c>
      <c r="J401" s="14"/>
      <c r="M401" s="14">
        <v>19479.5</v>
      </c>
      <c r="N401" s="14"/>
    </row>
    <row r="402" spans="1:14" x14ac:dyDescent="0.25">
      <c r="A402" s="18" t="s">
        <v>149</v>
      </c>
      <c r="B402" s="18"/>
      <c r="C402" s="18"/>
      <c r="D402" s="18"/>
    </row>
    <row r="403" spans="1:14" x14ac:dyDescent="0.25">
      <c r="A403" s="18"/>
      <c r="B403" s="18"/>
      <c r="C403" s="18"/>
      <c r="D403" s="18"/>
    </row>
    <row r="405" spans="1:14" ht="13.5" thickBot="1" x14ac:dyDescent="0.3">
      <c r="A405" s="16" t="s">
        <v>236</v>
      </c>
      <c r="B405" s="17"/>
      <c r="C405" s="17"/>
      <c r="D405" s="17"/>
      <c r="H405" s="15">
        <f>SUM(I379:J402)</f>
        <v>221359.16</v>
      </c>
      <c r="I405" s="15"/>
      <c r="J405" s="15"/>
      <c r="K405" s="3"/>
      <c r="L405" s="15">
        <f>SUM(M379:N401)</f>
        <v>92404.3</v>
      </c>
      <c r="M405" s="15"/>
      <c r="N405" s="15"/>
    </row>
    <row r="406" spans="1:14" ht="13.5" thickTop="1" x14ac:dyDescent="0.25">
      <c r="A406" s="6"/>
      <c r="B406" s="1"/>
      <c r="C406" s="1"/>
      <c r="D406" s="1"/>
      <c r="H406" s="4"/>
      <c r="I406" s="4"/>
      <c r="J406" s="4"/>
      <c r="K406" s="5"/>
      <c r="L406" s="4"/>
      <c r="M406" s="4"/>
      <c r="N406" s="4"/>
    </row>
    <row r="407" spans="1:14" ht="13" x14ac:dyDescent="0.25">
      <c r="A407" s="22" t="s">
        <v>251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9" spans="1:14" x14ac:dyDescent="0.25">
      <c r="A409" s="12" t="s">
        <v>150</v>
      </c>
      <c r="B409" s="12"/>
      <c r="C409" s="12"/>
      <c r="D409" s="12"/>
      <c r="F409" s="13">
        <v>44866</v>
      </c>
      <c r="G409" s="13"/>
      <c r="I409" s="14">
        <v>12710</v>
      </c>
      <c r="J409" s="14"/>
      <c r="M409" s="14">
        <v>8230</v>
      </c>
      <c r="N409" s="14"/>
    </row>
    <row r="410" spans="1:14" x14ac:dyDescent="0.25">
      <c r="A410" s="12" t="s">
        <v>151</v>
      </c>
      <c r="B410" s="12"/>
      <c r="C410" s="12"/>
      <c r="D410" s="12"/>
    </row>
    <row r="412" spans="1:14" x14ac:dyDescent="0.25">
      <c r="A412" s="12" t="s">
        <v>152</v>
      </c>
      <c r="B412" s="12"/>
      <c r="C412" s="12"/>
      <c r="D412" s="12"/>
      <c r="F412" s="13">
        <v>44932</v>
      </c>
      <c r="G412" s="13"/>
      <c r="I412" s="14">
        <v>2290.84</v>
      </c>
      <c r="J412" s="14"/>
      <c r="M412" s="14">
        <v>8940</v>
      </c>
      <c r="N412" s="14"/>
    </row>
    <row r="413" spans="1:14" x14ac:dyDescent="0.25">
      <c r="A413" s="12" t="s">
        <v>153</v>
      </c>
      <c r="B413" s="12"/>
      <c r="C413" s="12"/>
      <c r="D413" s="12"/>
    </row>
    <row r="415" spans="1:14" x14ac:dyDescent="0.25">
      <c r="A415" s="12" t="s">
        <v>154</v>
      </c>
      <c r="B415" s="12"/>
      <c r="C415" s="12"/>
      <c r="D415" s="12"/>
      <c r="F415" s="13">
        <v>44841</v>
      </c>
      <c r="G415" s="13"/>
      <c r="I415" s="14">
        <v>2655</v>
      </c>
      <c r="J415" s="14"/>
      <c r="M415" s="14">
        <v>1858.5</v>
      </c>
      <c r="N415" s="14"/>
    </row>
    <row r="416" spans="1:14" x14ac:dyDescent="0.25">
      <c r="A416" s="12" t="s">
        <v>155</v>
      </c>
      <c r="B416" s="12"/>
      <c r="C416" s="12"/>
      <c r="D416" s="12"/>
    </row>
    <row r="418" spans="1:14" x14ac:dyDescent="0.25">
      <c r="A418" s="12" t="s">
        <v>156</v>
      </c>
      <c r="B418" s="12"/>
      <c r="C418" s="12"/>
      <c r="D418" s="12"/>
      <c r="F418" s="13">
        <v>44880</v>
      </c>
      <c r="G418" s="13"/>
      <c r="I418" s="14">
        <v>39905.379999999997</v>
      </c>
      <c r="J418" s="14"/>
      <c r="M418" s="14">
        <v>10000</v>
      </c>
      <c r="N418" s="14"/>
    </row>
    <row r="419" spans="1:14" x14ac:dyDescent="0.25">
      <c r="A419" s="12" t="s">
        <v>157</v>
      </c>
      <c r="B419" s="12"/>
      <c r="C419" s="12"/>
      <c r="D419" s="12"/>
    </row>
    <row r="421" spans="1:14" x14ac:dyDescent="0.25">
      <c r="A421" s="12" t="s">
        <v>158</v>
      </c>
      <c r="B421" s="12"/>
      <c r="C421" s="12"/>
      <c r="D421" s="12"/>
      <c r="F421" s="13">
        <v>44880</v>
      </c>
      <c r="G421" s="13"/>
      <c r="I421" s="14">
        <v>16137.4</v>
      </c>
      <c r="J421" s="14"/>
      <c r="M421" s="14">
        <v>10000</v>
      </c>
      <c r="N421" s="14"/>
    </row>
    <row r="422" spans="1:14" x14ac:dyDescent="0.25">
      <c r="A422" s="12" t="s">
        <v>159</v>
      </c>
      <c r="B422" s="12"/>
      <c r="C422" s="12"/>
      <c r="D422" s="12"/>
    </row>
    <row r="424" spans="1:14" x14ac:dyDescent="0.25">
      <c r="A424" s="12" t="s">
        <v>160</v>
      </c>
      <c r="B424" s="12"/>
      <c r="C424" s="12"/>
      <c r="D424" s="12"/>
      <c r="F424" s="13">
        <v>44944</v>
      </c>
      <c r="G424" s="13"/>
      <c r="I424" s="14">
        <v>16804.68</v>
      </c>
      <c r="J424" s="14"/>
      <c r="M424" s="14">
        <v>10000</v>
      </c>
      <c r="N424" s="14"/>
    </row>
    <row r="425" spans="1:14" x14ac:dyDescent="0.25">
      <c r="A425" s="12" t="s">
        <v>161</v>
      </c>
      <c r="B425" s="12"/>
      <c r="C425" s="12"/>
      <c r="D425" s="12"/>
    </row>
    <row r="427" spans="1:14" x14ac:dyDescent="0.25">
      <c r="A427" s="12" t="s">
        <v>162</v>
      </c>
      <c r="B427" s="12"/>
      <c r="C427" s="12"/>
      <c r="D427" s="12"/>
      <c r="F427" s="13">
        <v>44880</v>
      </c>
      <c r="G427" s="13"/>
      <c r="I427" s="14">
        <v>4645</v>
      </c>
      <c r="J427" s="14"/>
      <c r="M427" s="14">
        <v>3484</v>
      </c>
      <c r="N427" s="14"/>
    </row>
    <row r="428" spans="1:14" x14ac:dyDescent="0.25">
      <c r="A428" s="12" t="s">
        <v>163</v>
      </c>
      <c r="B428" s="12"/>
      <c r="C428" s="12"/>
      <c r="D428" s="12"/>
    </row>
    <row r="430" spans="1:14" x14ac:dyDescent="0.25">
      <c r="A430" s="12" t="s">
        <v>164</v>
      </c>
      <c r="B430" s="12"/>
      <c r="C430" s="12"/>
      <c r="D430" s="12"/>
      <c r="F430" s="13">
        <v>44851</v>
      </c>
      <c r="G430" s="13"/>
      <c r="I430" s="14">
        <v>14312.54</v>
      </c>
      <c r="J430" s="14"/>
      <c r="M430" s="14">
        <v>10000</v>
      </c>
      <c r="N430" s="14"/>
    </row>
    <row r="431" spans="1:14" x14ac:dyDescent="0.25">
      <c r="A431" s="12" t="s">
        <v>165</v>
      </c>
      <c r="B431" s="12"/>
      <c r="C431" s="12"/>
      <c r="D431" s="12"/>
    </row>
    <row r="433" spans="1:14" x14ac:dyDescent="0.25">
      <c r="A433" s="12" t="s">
        <v>166</v>
      </c>
      <c r="B433" s="12"/>
      <c r="C433" s="12"/>
      <c r="D433" s="12"/>
      <c r="F433" s="13">
        <v>44844</v>
      </c>
      <c r="G433" s="13"/>
      <c r="I433" s="14">
        <v>45014.58</v>
      </c>
      <c r="J433" s="14"/>
      <c r="M433" s="14">
        <v>10000</v>
      </c>
      <c r="N433" s="14"/>
    </row>
    <row r="434" spans="1:14" x14ac:dyDescent="0.25">
      <c r="A434" s="12" t="s">
        <v>167</v>
      </c>
      <c r="B434" s="12"/>
      <c r="C434" s="12"/>
      <c r="D434" s="12"/>
    </row>
    <row r="436" spans="1:14" x14ac:dyDescent="0.25">
      <c r="A436" s="12" t="s">
        <v>168</v>
      </c>
      <c r="B436" s="12"/>
      <c r="C436" s="12"/>
      <c r="D436" s="12"/>
      <c r="F436" s="13">
        <v>44846</v>
      </c>
      <c r="G436" s="13"/>
      <c r="I436" s="14">
        <v>12024.69</v>
      </c>
      <c r="J436" s="14"/>
      <c r="M436" s="14">
        <v>9004.69</v>
      </c>
      <c r="N436" s="14"/>
    </row>
    <row r="437" spans="1:14" x14ac:dyDescent="0.25">
      <c r="A437" s="18" t="s">
        <v>169</v>
      </c>
      <c r="B437" s="18"/>
      <c r="C437" s="18"/>
      <c r="D437" s="18"/>
    </row>
    <row r="438" spans="1:14" x14ac:dyDescent="0.25">
      <c r="A438" s="18"/>
      <c r="B438" s="18"/>
      <c r="C438" s="18"/>
      <c r="D438" s="18"/>
    </row>
    <row r="440" spans="1:14" x14ac:dyDescent="0.25">
      <c r="A440" s="12" t="s">
        <v>170</v>
      </c>
      <c r="B440" s="12"/>
      <c r="C440" s="12"/>
      <c r="D440" s="12"/>
      <c r="F440" s="13">
        <v>44887</v>
      </c>
      <c r="G440" s="13"/>
      <c r="I440" s="21">
        <v>15798.88</v>
      </c>
      <c r="J440" s="21"/>
      <c r="M440" s="14">
        <v>10000</v>
      </c>
      <c r="N440" s="14"/>
    </row>
    <row r="441" spans="1:14" x14ac:dyDescent="0.25">
      <c r="A441" s="12" t="s">
        <v>171</v>
      </c>
      <c r="B441" s="12"/>
      <c r="C441" s="12"/>
      <c r="D441" s="12"/>
    </row>
    <row r="443" spans="1:14" x14ac:dyDescent="0.25">
      <c r="A443" s="12" t="s">
        <v>172</v>
      </c>
      <c r="B443" s="12"/>
      <c r="C443" s="12"/>
      <c r="D443" s="12"/>
      <c r="F443" s="13">
        <v>44868</v>
      </c>
      <c r="G443" s="13"/>
      <c r="I443" s="14">
        <v>19648.2</v>
      </c>
      <c r="J443" s="14"/>
      <c r="M443" s="14">
        <v>10000</v>
      </c>
      <c r="N443" s="14"/>
    </row>
    <row r="444" spans="1:14" x14ac:dyDescent="0.25">
      <c r="A444" s="18" t="s">
        <v>173</v>
      </c>
      <c r="B444" s="18"/>
      <c r="C444" s="18"/>
      <c r="D444" s="18"/>
    </row>
    <row r="445" spans="1:14" x14ac:dyDescent="0.25">
      <c r="A445" s="18"/>
      <c r="B445" s="18"/>
      <c r="C445" s="18"/>
      <c r="D445" s="18"/>
    </row>
    <row r="447" spans="1:14" x14ac:dyDescent="0.25">
      <c r="A447" s="12" t="s">
        <v>174</v>
      </c>
      <c r="B447" s="12"/>
      <c r="C447" s="12"/>
      <c r="D447" s="12"/>
      <c r="F447" s="13">
        <v>44841</v>
      </c>
      <c r="G447" s="13"/>
      <c r="I447" s="14">
        <v>16522.21</v>
      </c>
      <c r="J447" s="14"/>
      <c r="M447" s="14">
        <v>10000</v>
      </c>
      <c r="N447" s="14"/>
    </row>
    <row r="448" spans="1:14" x14ac:dyDescent="0.25">
      <c r="A448" s="18" t="s">
        <v>175</v>
      </c>
      <c r="B448" s="18"/>
      <c r="C448" s="18"/>
      <c r="D448" s="18"/>
    </row>
    <row r="449" spans="1:14" x14ac:dyDescent="0.25">
      <c r="A449" s="18"/>
      <c r="B449" s="18"/>
      <c r="C449" s="18"/>
      <c r="D449" s="18"/>
    </row>
    <row r="451" spans="1:14" x14ac:dyDescent="0.25">
      <c r="A451" s="12" t="s">
        <v>176</v>
      </c>
      <c r="B451" s="12"/>
      <c r="C451" s="12"/>
      <c r="D451" s="12"/>
      <c r="F451" s="13">
        <v>44880</v>
      </c>
      <c r="G451" s="13"/>
      <c r="I451" s="14">
        <v>9920</v>
      </c>
      <c r="J451" s="14"/>
      <c r="M451" s="14">
        <v>7440</v>
      </c>
      <c r="N451" s="14"/>
    </row>
    <row r="452" spans="1:14" x14ac:dyDescent="0.25">
      <c r="A452" s="18" t="s">
        <v>177</v>
      </c>
      <c r="B452" s="18"/>
      <c r="C452" s="18"/>
      <c r="D452" s="18"/>
    </row>
    <row r="453" spans="1:14" x14ac:dyDescent="0.25">
      <c r="A453" s="18"/>
      <c r="B453" s="18"/>
      <c r="C453" s="18"/>
      <c r="D453" s="18"/>
    </row>
    <row r="455" spans="1:14" x14ac:dyDescent="0.25">
      <c r="A455" s="12" t="s">
        <v>178</v>
      </c>
      <c r="B455" s="12"/>
      <c r="C455" s="12"/>
      <c r="D455" s="12"/>
      <c r="F455" s="13">
        <v>44862</v>
      </c>
      <c r="G455" s="13"/>
      <c r="I455" s="14">
        <v>23807.600000000002</v>
      </c>
      <c r="J455" s="14"/>
      <c r="M455" s="14">
        <v>10000</v>
      </c>
      <c r="N455" s="14"/>
    </row>
    <row r="456" spans="1:14" x14ac:dyDescent="0.25">
      <c r="A456" s="18" t="s">
        <v>179</v>
      </c>
      <c r="B456" s="18"/>
      <c r="C456" s="18"/>
      <c r="D456" s="18"/>
    </row>
    <row r="457" spans="1:14" x14ac:dyDescent="0.25">
      <c r="A457" s="18"/>
      <c r="B457" s="18"/>
      <c r="C457" s="18"/>
      <c r="D457" s="18"/>
    </row>
    <row r="459" spans="1:14" x14ac:dyDescent="0.25">
      <c r="A459" s="12" t="s">
        <v>180</v>
      </c>
      <c r="B459" s="12"/>
      <c r="C459" s="12"/>
      <c r="D459" s="12"/>
      <c r="F459" s="13">
        <v>44852</v>
      </c>
      <c r="G459" s="13"/>
      <c r="I459" s="14">
        <v>2823.96</v>
      </c>
      <c r="J459" s="14"/>
      <c r="M459" s="14">
        <v>1515</v>
      </c>
      <c r="N459" s="14"/>
    </row>
    <row r="460" spans="1:14" x14ac:dyDescent="0.25">
      <c r="A460" s="12" t="s">
        <v>181</v>
      </c>
      <c r="B460" s="12"/>
      <c r="C460" s="12"/>
      <c r="D460" s="12"/>
    </row>
    <row r="462" spans="1:14" x14ac:dyDescent="0.25">
      <c r="A462" s="12" t="s">
        <v>182</v>
      </c>
      <c r="B462" s="12"/>
      <c r="C462" s="12"/>
      <c r="D462" s="12"/>
      <c r="F462" s="13">
        <v>44956</v>
      </c>
      <c r="G462" s="13"/>
      <c r="I462" s="20">
        <v>12244.36</v>
      </c>
      <c r="J462" s="20"/>
      <c r="M462" s="14">
        <v>9183</v>
      </c>
      <c r="N462" s="14"/>
    </row>
    <row r="463" spans="1:14" x14ac:dyDescent="0.25">
      <c r="A463" s="12" t="s">
        <v>183</v>
      </c>
      <c r="B463" s="12"/>
      <c r="C463" s="12"/>
      <c r="D463" s="12"/>
    </row>
    <row r="465" spans="1:14" x14ac:dyDescent="0.25">
      <c r="A465" s="12" t="s">
        <v>184</v>
      </c>
      <c r="B465" s="12"/>
      <c r="C465" s="12"/>
      <c r="D465" s="12"/>
      <c r="F465" s="13">
        <v>44886</v>
      </c>
      <c r="G465" s="13"/>
      <c r="I465" s="14">
        <v>30888.84</v>
      </c>
      <c r="J465" s="14"/>
      <c r="M465" s="14">
        <v>10000</v>
      </c>
      <c r="N465" s="14"/>
    </row>
    <row r="466" spans="1:14" x14ac:dyDescent="0.25">
      <c r="A466" s="12" t="s">
        <v>185</v>
      </c>
      <c r="B466" s="12"/>
      <c r="C466" s="12"/>
      <c r="D466" s="12"/>
    </row>
    <row r="468" spans="1:14" x14ac:dyDescent="0.25">
      <c r="A468" s="12" t="s">
        <v>186</v>
      </c>
      <c r="B468" s="12"/>
      <c r="C468" s="12"/>
      <c r="D468" s="12"/>
      <c r="F468" s="13">
        <v>44851</v>
      </c>
      <c r="G468" s="13"/>
      <c r="I468" s="14">
        <v>12670.09</v>
      </c>
      <c r="J468" s="14"/>
      <c r="M468" s="14">
        <v>7918.81</v>
      </c>
      <c r="N468" s="14"/>
    </row>
    <row r="469" spans="1:14" x14ac:dyDescent="0.25">
      <c r="A469" s="12" t="s">
        <v>187</v>
      </c>
      <c r="B469" s="12"/>
      <c r="C469" s="12"/>
      <c r="D469" s="12"/>
    </row>
    <row r="471" spans="1:14" x14ac:dyDescent="0.25">
      <c r="A471" s="12" t="s">
        <v>188</v>
      </c>
      <c r="B471" s="12"/>
      <c r="C471" s="12"/>
      <c r="D471" s="12"/>
      <c r="F471" s="13">
        <v>44845</v>
      </c>
      <c r="G471" s="13"/>
      <c r="I471" s="14">
        <v>2268</v>
      </c>
      <c r="J471" s="14"/>
      <c r="M471" s="14">
        <v>1696.5</v>
      </c>
      <c r="N471" s="14"/>
    </row>
    <row r="472" spans="1:14" x14ac:dyDescent="0.25">
      <c r="A472" s="18" t="s">
        <v>189</v>
      </c>
      <c r="B472" s="18"/>
      <c r="C472" s="18"/>
      <c r="D472" s="18"/>
    </row>
    <row r="473" spans="1:14" x14ac:dyDescent="0.25">
      <c r="A473" s="18"/>
      <c r="B473" s="18"/>
      <c r="C473" s="18"/>
      <c r="D473" s="18"/>
    </row>
    <row r="474" spans="1:14" x14ac:dyDescent="0.25">
      <c r="A474" s="18"/>
      <c r="B474" s="18"/>
      <c r="C474" s="18"/>
      <c r="D474" s="18"/>
    </row>
    <row r="476" spans="1:14" ht="13.5" thickBot="1" x14ac:dyDescent="0.3">
      <c r="A476" s="16" t="s">
        <v>252</v>
      </c>
      <c r="B476" s="17"/>
      <c r="C476" s="17"/>
      <c r="D476" s="17"/>
      <c r="H476" s="15">
        <f>SUM(I409:J472)</f>
        <v>313092.25000000006</v>
      </c>
      <c r="I476" s="15"/>
      <c r="J476" s="15"/>
      <c r="K476" s="3"/>
      <c r="L476" s="15">
        <v>159270.5</v>
      </c>
      <c r="M476" s="15"/>
      <c r="N476" s="15"/>
    </row>
    <row r="477" spans="1:14" ht="13.5" thickTop="1" x14ac:dyDescent="0.25">
      <c r="A477" s="6"/>
      <c r="B477" s="1"/>
      <c r="C477" s="1"/>
      <c r="D477" s="1"/>
      <c r="H477" s="4"/>
      <c r="I477" s="4"/>
      <c r="J477" s="4"/>
      <c r="K477" s="5"/>
      <c r="L477" s="4"/>
      <c r="M477" s="4"/>
      <c r="N477" s="4"/>
    </row>
    <row r="478" spans="1:14" ht="13" x14ac:dyDescent="0.25">
      <c r="A478" s="22" t="s">
        <v>253</v>
      </c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80" spans="1:14" x14ac:dyDescent="0.25">
      <c r="A480" s="12" t="s">
        <v>190</v>
      </c>
      <c r="B480" s="12"/>
      <c r="C480" s="12"/>
      <c r="D480" s="12"/>
      <c r="F480" s="13">
        <v>44977</v>
      </c>
      <c r="G480" s="13"/>
      <c r="I480" s="14">
        <v>92510</v>
      </c>
      <c r="J480" s="14"/>
      <c r="M480" s="14">
        <v>69380</v>
      </c>
      <c r="N480" s="14"/>
    </row>
    <row r="481" spans="1:14" x14ac:dyDescent="0.25">
      <c r="A481" s="12" t="s">
        <v>191</v>
      </c>
      <c r="B481" s="12"/>
      <c r="C481" s="12"/>
      <c r="D481" s="12"/>
    </row>
    <row r="483" spans="1:14" x14ac:dyDescent="0.25">
      <c r="A483" s="12" t="s">
        <v>192</v>
      </c>
      <c r="B483" s="12"/>
      <c r="C483" s="12"/>
      <c r="D483" s="12"/>
      <c r="F483" s="13">
        <v>44841</v>
      </c>
      <c r="G483" s="13"/>
      <c r="I483" s="20">
        <v>49010.720000000001</v>
      </c>
      <c r="J483" s="20"/>
      <c r="M483" s="14">
        <v>36758.04</v>
      </c>
      <c r="N483" s="14"/>
    </row>
    <row r="484" spans="1:14" x14ac:dyDescent="0.25">
      <c r="A484" s="12" t="s">
        <v>193</v>
      </c>
      <c r="B484" s="12"/>
      <c r="C484" s="12"/>
      <c r="D484" s="12"/>
    </row>
    <row r="486" spans="1:14" x14ac:dyDescent="0.25">
      <c r="A486" s="12" t="s">
        <v>194</v>
      </c>
      <c r="B486" s="12"/>
      <c r="C486" s="12"/>
      <c r="D486" s="12"/>
      <c r="F486" s="13">
        <v>44825</v>
      </c>
      <c r="G486" s="13"/>
      <c r="I486" s="14">
        <v>43263.5</v>
      </c>
      <c r="J486" s="14"/>
      <c r="M486" s="14">
        <v>32447.63</v>
      </c>
      <c r="N486" s="14"/>
    </row>
    <row r="487" spans="1:14" x14ac:dyDescent="0.25">
      <c r="A487" s="12" t="s">
        <v>195</v>
      </c>
      <c r="B487" s="12"/>
      <c r="C487" s="12"/>
      <c r="D487" s="12"/>
    </row>
    <row r="489" spans="1:14" x14ac:dyDescent="0.25">
      <c r="A489" s="12" t="s">
        <v>196</v>
      </c>
      <c r="B489" s="12"/>
      <c r="C489" s="12"/>
      <c r="D489" s="12"/>
      <c r="F489" s="13">
        <v>44986</v>
      </c>
      <c r="G489" s="13"/>
      <c r="I489" s="14">
        <v>74715.839999999997</v>
      </c>
      <c r="J489" s="14"/>
      <c r="M489" s="14">
        <v>35715.839999999997</v>
      </c>
      <c r="N489" s="14"/>
    </row>
    <row r="490" spans="1:14" x14ac:dyDescent="0.25">
      <c r="A490" s="18" t="s">
        <v>197</v>
      </c>
      <c r="B490" s="18"/>
      <c r="C490" s="18"/>
      <c r="D490" s="18"/>
    </row>
    <row r="491" spans="1:14" x14ac:dyDescent="0.25">
      <c r="A491" s="18"/>
      <c r="B491" s="18"/>
      <c r="C491" s="18"/>
      <c r="D491" s="18"/>
    </row>
    <row r="493" spans="1:14" x14ac:dyDescent="0.25">
      <c r="A493" s="12" t="s">
        <v>198</v>
      </c>
      <c r="B493" s="12"/>
      <c r="C493" s="12"/>
      <c r="D493" s="12"/>
      <c r="F493" s="13">
        <v>45000</v>
      </c>
      <c r="G493" s="13"/>
      <c r="I493" s="14">
        <v>57472</v>
      </c>
      <c r="J493" s="14"/>
      <c r="M493" s="14">
        <v>18170</v>
      </c>
      <c r="N493" s="14"/>
    </row>
    <row r="494" spans="1:14" x14ac:dyDescent="0.25">
      <c r="A494" s="18" t="s">
        <v>199</v>
      </c>
      <c r="B494" s="18"/>
      <c r="C494" s="18"/>
      <c r="D494" s="18"/>
    </row>
    <row r="495" spans="1:14" x14ac:dyDescent="0.25">
      <c r="A495" s="18"/>
      <c r="B495" s="18"/>
      <c r="C495" s="18"/>
      <c r="D495" s="18"/>
    </row>
    <row r="497" spans="1:14" x14ac:dyDescent="0.25">
      <c r="A497" s="12" t="s">
        <v>200</v>
      </c>
      <c r="B497" s="12"/>
      <c r="C497" s="12"/>
      <c r="D497" s="12"/>
      <c r="F497" s="13">
        <v>44827</v>
      </c>
      <c r="G497" s="13"/>
      <c r="I497" s="14">
        <v>39091.85</v>
      </c>
      <c r="J497" s="14"/>
      <c r="M497" s="14">
        <v>28846.850000000002</v>
      </c>
      <c r="N497" s="14"/>
    </row>
    <row r="498" spans="1:14" x14ac:dyDescent="0.25">
      <c r="A498" s="12" t="s">
        <v>201</v>
      </c>
      <c r="B498" s="12"/>
      <c r="C498" s="12"/>
      <c r="D498" s="12"/>
    </row>
    <row r="500" spans="1:14" x14ac:dyDescent="0.25">
      <c r="A500" s="12" t="s">
        <v>202</v>
      </c>
      <c r="B500" s="12"/>
      <c r="C500" s="12"/>
      <c r="D500" s="12"/>
      <c r="F500" s="13">
        <v>44827</v>
      </c>
      <c r="G500" s="13"/>
      <c r="I500" s="14">
        <v>60946</v>
      </c>
      <c r="J500" s="14"/>
      <c r="M500" s="14">
        <v>45709.5</v>
      </c>
      <c r="N500" s="14"/>
    </row>
    <row r="501" spans="1:14" x14ac:dyDescent="0.25">
      <c r="A501" s="12" t="s">
        <v>203</v>
      </c>
      <c r="B501" s="12"/>
      <c r="C501" s="12"/>
      <c r="D501" s="12"/>
    </row>
    <row r="503" spans="1:14" x14ac:dyDescent="0.25">
      <c r="A503" s="12" t="s">
        <v>63</v>
      </c>
      <c r="B503" s="12"/>
      <c r="C503" s="12"/>
      <c r="D503" s="12"/>
      <c r="F503" s="13">
        <v>44841</v>
      </c>
      <c r="G503" s="13"/>
      <c r="I503" s="20">
        <v>63509.760000000002</v>
      </c>
      <c r="J503" s="20"/>
      <c r="M503" s="14">
        <v>47632.32</v>
      </c>
      <c r="N503" s="14"/>
    </row>
    <row r="504" spans="1:14" x14ac:dyDescent="0.25">
      <c r="A504" s="12" t="s">
        <v>204</v>
      </c>
      <c r="B504" s="12"/>
      <c r="C504" s="12"/>
      <c r="D504" s="12"/>
    </row>
    <row r="506" spans="1:14" x14ac:dyDescent="0.25">
      <c r="A506" s="12" t="s">
        <v>205</v>
      </c>
      <c r="B506" s="12"/>
      <c r="C506" s="12"/>
      <c r="D506" s="12"/>
      <c r="F506" s="13">
        <v>44742</v>
      </c>
      <c r="G506" s="13"/>
      <c r="I506" s="14">
        <v>60828</v>
      </c>
      <c r="J506" s="14"/>
      <c r="M506" s="14">
        <v>54328</v>
      </c>
      <c r="N506" s="14"/>
    </row>
    <row r="507" spans="1:14" x14ac:dyDescent="0.25">
      <c r="A507" s="18" t="s">
        <v>206</v>
      </c>
      <c r="B507" s="18"/>
      <c r="C507" s="18"/>
      <c r="D507" s="18"/>
    </row>
    <row r="508" spans="1:14" x14ac:dyDescent="0.25">
      <c r="A508" s="18"/>
      <c r="B508" s="18"/>
      <c r="C508" s="18"/>
      <c r="D508" s="18"/>
    </row>
    <row r="509" spans="1:14" x14ac:dyDescent="0.25">
      <c r="A509" s="18"/>
      <c r="B509" s="18"/>
      <c r="C509" s="18"/>
      <c r="D509" s="18"/>
    </row>
    <row r="511" spans="1:14" x14ac:dyDescent="0.25">
      <c r="A511" s="12" t="s">
        <v>207</v>
      </c>
      <c r="B511" s="12"/>
      <c r="C511" s="12"/>
      <c r="D511" s="12"/>
      <c r="F511" s="13">
        <v>44841</v>
      </c>
      <c r="G511" s="13"/>
      <c r="I511" s="20">
        <v>128682</v>
      </c>
      <c r="J511" s="20"/>
      <c r="M511" s="14">
        <v>17128</v>
      </c>
      <c r="N511" s="14"/>
    </row>
    <row r="512" spans="1:14" x14ac:dyDescent="0.25">
      <c r="A512" s="12" t="s">
        <v>208</v>
      </c>
      <c r="B512" s="12"/>
      <c r="C512" s="12"/>
      <c r="D512" s="12"/>
    </row>
    <row r="514" spans="1:14" x14ac:dyDescent="0.25">
      <c r="A514" s="12" t="s">
        <v>209</v>
      </c>
      <c r="B514" s="12"/>
      <c r="C514" s="12"/>
      <c r="D514" s="12"/>
      <c r="F514" s="13">
        <v>45000</v>
      </c>
      <c r="G514" s="13"/>
      <c r="I514" s="14">
        <v>239517</v>
      </c>
      <c r="J514" s="14"/>
      <c r="M514" s="14">
        <v>100000</v>
      </c>
      <c r="N514" s="14"/>
    </row>
    <row r="515" spans="1:14" x14ac:dyDescent="0.25">
      <c r="A515" s="18" t="s">
        <v>210</v>
      </c>
      <c r="B515" s="18"/>
      <c r="C515" s="18"/>
      <c r="D515" s="18"/>
    </row>
    <row r="516" spans="1:14" x14ac:dyDescent="0.25">
      <c r="A516" s="18"/>
      <c r="B516" s="18"/>
      <c r="C516" s="18"/>
      <c r="D516" s="18"/>
    </row>
    <row r="518" spans="1:14" x14ac:dyDescent="0.25">
      <c r="A518" s="12" t="s">
        <v>8</v>
      </c>
      <c r="B518" s="12"/>
      <c r="C518" s="12"/>
      <c r="D518" s="12"/>
      <c r="F518" s="13">
        <v>44846</v>
      </c>
      <c r="G518" s="13"/>
      <c r="I518" s="20">
        <v>140853</v>
      </c>
      <c r="J518" s="20"/>
      <c r="M518" s="14">
        <v>100000</v>
      </c>
      <c r="N518" s="14"/>
    </row>
    <row r="519" spans="1:14" x14ac:dyDescent="0.25">
      <c r="A519" s="12" t="s">
        <v>211</v>
      </c>
      <c r="B519" s="12"/>
      <c r="C519" s="12"/>
      <c r="D519" s="12"/>
    </row>
    <row r="521" spans="1:14" x14ac:dyDescent="0.25">
      <c r="A521" s="12" t="s">
        <v>212</v>
      </c>
      <c r="B521" s="12"/>
      <c r="C521" s="12"/>
      <c r="D521" s="12"/>
      <c r="F521" s="13">
        <v>44827</v>
      </c>
      <c r="G521" s="13"/>
      <c r="I521" s="14">
        <v>67027.83</v>
      </c>
      <c r="J521" s="14"/>
      <c r="M521" s="14">
        <v>49027.83</v>
      </c>
      <c r="N521" s="14"/>
    </row>
    <row r="522" spans="1:14" x14ac:dyDescent="0.25">
      <c r="A522" s="12" t="s">
        <v>213</v>
      </c>
      <c r="B522" s="12"/>
      <c r="C522" s="12"/>
      <c r="D522" s="12"/>
    </row>
    <row r="524" spans="1:14" x14ac:dyDescent="0.25">
      <c r="A524" s="12" t="s">
        <v>214</v>
      </c>
      <c r="B524" s="12"/>
      <c r="C524" s="12"/>
      <c r="D524" s="12"/>
      <c r="F524" s="13">
        <v>44910</v>
      </c>
      <c r="G524" s="13"/>
      <c r="I524" s="14">
        <v>23395</v>
      </c>
      <c r="J524" s="14"/>
      <c r="M524" s="14">
        <v>17545</v>
      </c>
      <c r="N524" s="14"/>
    </row>
    <row r="525" spans="1:14" x14ac:dyDescent="0.25">
      <c r="A525" s="18" t="s">
        <v>215</v>
      </c>
      <c r="B525" s="18"/>
      <c r="C525" s="18"/>
      <c r="D525" s="18"/>
    </row>
    <row r="526" spans="1:14" x14ac:dyDescent="0.25">
      <c r="A526" s="18"/>
      <c r="B526" s="18"/>
      <c r="C526" s="18"/>
      <c r="D526" s="18"/>
    </row>
    <row r="528" spans="1:14" x14ac:dyDescent="0.25">
      <c r="A528" s="12" t="s">
        <v>65</v>
      </c>
      <c r="B528" s="12"/>
      <c r="C528" s="12"/>
      <c r="D528" s="12"/>
      <c r="F528" s="13">
        <v>44841</v>
      </c>
      <c r="G528" s="13"/>
      <c r="I528" s="20">
        <v>15280</v>
      </c>
      <c r="J528" s="20"/>
      <c r="M528" s="14">
        <v>11460</v>
      </c>
      <c r="N528" s="14"/>
    </row>
    <row r="529" spans="1:14" x14ac:dyDescent="0.25">
      <c r="A529" s="18" t="s">
        <v>216</v>
      </c>
      <c r="B529" s="18"/>
      <c r="C529" s="18"/>
      <c r="D529" s="18"/>
    </row>
    <row r="530" spans="1:14" x14ac:dyDescent="0.25">
      <c r="A530" s="18"/>
      <c r="B530" s="18"/>
      <c r="C530" s="18"/>
      <c r="D530" s="18"/>
    </row>
    <row r="532" spans="1:14" x14ac:dyDescent="0.25">
      <c r="A532" s="12" t="s">
        <v>217</v>
      </c>
      <c r="B532" s="12"/>
      <c r="C532" s="12"/>
      <c r="D532" s="12"/>
      <c r="F532" s="13">
        <v>44966</v>
      </c>
      <c r="G532" s="13"/>
      <c r="I532" s="14">
        <v>20717.169999999998</v>
      </c>
      <c r="J532" s="14"/>
      <c r="M532" s="14">
        <v>15537.87</v>
      </c>
      <c r="N532" s="14"/>
    </row>
    <row r="533" spans="1:14" x14ac:dyDescent="0.25">
      <c r="A533" s="12" t="s">
        <v>218</v>
      </c>
      <c r="B533" s="12"/>
      <c r="C533" s="12"/>
      <c r="D533" s="12"/>
    </row>
    <row r="535" spans="1:14" x14ac:dyDescent="0.25">
      <c r="A535" s="18" t="s">
        <v>219</v>
      </c>
      <c r="B535" s="18"/>
      <c r="C535" s="18"/>
      <c r="D535" s="18"/>
      <c r="F535" s="13">
        <v>44841</v>
      </c>
      <c r="G535" s="13"/>
      <c r="I535" s="20">
        <v>13800</v>
      </c>
      <c r="J535" s="20"/>
      <c r="M535" s="14">
        <v>10000</v>
      </c>
      <c r="N535" s="14"/>
    </row>
    <row r="536" spans="1:14" x14ac:dyDescent="0.25">
      <c r="A536" s="18"/>
      <c r="B536" s="18"/>
      <c r="C536" s="18"/>
      <c r="D536" s="18"/>
    </row>
    <row r="537" spans="1:14" x14ac:dyDescent="0.25">
      <c r="A537" s="18" t="s">
        <v>220</v>
      </c>
      <c r="B537" s="18"/>
      <c r="C537" s="18"/>
      <c r="D537" s="18"/>
    </row>
    <row r="538" spans="1:14" x14ac:dyDescent="0.25">
      <c r="A538" s="18"/>
      <c r="B538" s="18"/>
      <c r="C538" s="18"/>
      <c r="D538" s="18"/>
    </row>
    <row r="540" spans="1:14" x14ac:dyDescent="0.25">
      <c r="A540" s="12" t="s">
        <v>221</v>
      </c>
      <c r="B540" s="12"/>
      <c r="C540" s="12"/>
      <c r="D540" s="12"/>
      <c r="F540" s="13">
        <v>44986</v>
      </c>
      <c r="G540" s="13"/>
      <c r="I540" s="14">
        <v>51421</v>
      </c>
      <c r="J540" s="14"/>
      <c r="M540" s="14">
        <v>38565.75</v>
      </c>
      <c r="N540" s="14"/>
    </row>
    <row r="541" spans="1:14" x14ac:dyDescent="0.25">
      <c r="A541" s="18" t="s">
        <v>222</v>
      </c>
      <c r="B541" s="18"/>
      <c r="C541" s="18"/>
      <c r="D541" s="18"/>
    </row>
    <row r="542" spans="1:14" x14ac:dyDescent="0.25">
      <c r="A542" s="18"/>
      <c r="B542" s="18"/>
      <c r="C542" s="18"/>
      <c r="D542" s="18"/>
    </row>
    <row r="544" spans="1:14" x14ac:dyDescent="0.25">
      <c r="A544" s="12" t="s">
        <v>223</v>
      </c>
      <c r="B544" s="12"/>
      <c r="C544" s="12"/>
      <c r="D544" s="12"/>
      <c r="F544" s="13">
        <v>44992</v>
      </c>
      <c r="G544" s="13"/>
      <c r="I544" s="20">
        <v>51421</v>
      </c>
      <c r="J544" s="20"/>
      <c r="M544" s="14">
        <v>38565.75</v>
      </c>
      <c r="N544" s="14"/>
    </row>
    <row r="545" spans="1:14" x14ac:dyDescent="0.25">
      <c r="A545" s="12" t="s">
        <v>224</v>
      </c>
      <c r="B545" s="12"/>
      <c r="C545" s="12"/>
      <c r="D545" s="12"/>
    </row>
    <row r="547" spans="1:14" x14ac:dyDescent="0.25">
      <c r="A547" s="12" t="s">
        <v>71</v>
      </c>
      <c r="B547" s="12"/>
      <c r="C547" s="12"/>
      <c r="D547" s="12"/>
      <c r="F547" s="13">
        <v>44827</v>
      </c>
      <c r="G547" s="13"/>
      <c r="I547" s="14">
        <v>43606.080000000002</v>
      </c>
      <c r="J547" s="14"/>
      <c r="M547" s="14">
        <v>23606.080000000002</v>
      </c>
      <c r="N547" s="14"/>
    </row>
    <row r="548" spans="1:14" x14ac:dyDescent="0.25">
      <c r="A548" s="12" t="s">
        <v>225</v>
      </c>
      <c r="B548" s="12"/>
      <c r="C548" s="12"/>
      <c r="D548" s="12"/>
    </row>
    <row r="550" spans="1:14" ht="13.5" thickBot="1" x14ac:dyDescent="0.3">
      <c r="A550" s="17" t="s">
        <v>254</v>
      </c>
      <c r="B550" s="17"/>
      <c r="C550" s="17"/>
      <c r="D550" s="17"/>
      <c r="H550" s="15">
        <f>SUM(I480:J547)</f>
        <v>1337067.75</v>
      </c>
      <c r="I550" s="15"/>
      <c r="J550" s="15"/>
      <c r="K550" s="3"/>
      <c r="L550" s="15">
        <v>790424.46</v>
      </c>
      <c r="M550" s="15"/>
      <c r="N550" s="15"/>
    </row>
    <row r="551" spans="1:14" ht="13.5" thickTop="1" x14ac:dyDescent="0.25">
      <c r="A551" s="1"/>
      <c r="B551" s="1"/>
      <c r="C551" s="1"/>
      <c r="D551" s="1"/>
      <c r="H551" s="4"/>
      <c r="I551" s="4"/>
      <c r="J551" s="4"/>
      <c r="K551" s="5"/>
      <c r="L551" s="4"/>
      <c r="M551" s="4"/>
      <c r="N551" s="4"/>
    </row>
    <row r="552" spans="1:14" ht="13" x14ac:dyDescent="0.25">
      <c r="A552" s="22" t="s">
        <v>255</v>
      </c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4" spans="1:14" x14ac:dyDescent="0.25">
      <c r="A554" s="12" t="s">
        <v>226</v>
      </c>
      <c r="B554" s="12"/>
      <c r="C554" s="12"/>
      <c r="D554" s="12"/>
      <c r="F554" s="13">
        <v>44734</v>
      </c>
      <c r="G554" s="13"/>
      <c r="I554" s="14">
        <v>7932050</v>
      </c>
      <c r="J554" s="14"/>
      <c r="M554" s="14">
        <v>108000</v>
      </c>
      <c r="N554" s="14"/>
    </row>
    <row r="555" spans="1:14" x14ac:dyDescent="0.25">
      <c r="A555" s="18" t="s">
        <v>227</v>
      </c>
      <c r="B555" s="18"/>
      <c r="C555" s="18"/>
      <c r="D555" s="18"/>
    </row>
    <row r="556" spans="1:14" x14ac:dyDescent="0.25">
      <c r="A556" s="18"/>
      <c r="B556" s="18"/>
      <c r="C556" s="18"/>
      <c r="D556" s="18"/>
    </row>
    <row r="558" spans="1:14" ht="13.5" thickBot="1" x14ac:dyDescent="0.3">
      <c r="A558" s="17" t="s">
        <v>256</v>
      </c>
      <c r="B558" s="17"/>
      <c r="C558" s="17"/>
      <c r="D558" s="17"/>
      <c r="H558" s="15">
        <f>SUM(I554:J557)</f>
        <v>7932050</v>
      </c>
      <c r="I558" s="15"/>
      <c r="J558" s="15"/>
      <c r="K558" s="3"/>
      <c r="L558" s="15">
        <f>SUM(M554:N557)</f>
        <v>108000</v>
      </c>
      <c r="M558" s="15"/>
      <c r="N558" s="15"/>
    </row>
    <row r="559" spans="1:14" ht="13.5" thickTop="1" x14ac:dyDescent="0.25">
      <c r="A559" s="1"/>
      <c r="B559" s="1"/>
      <c r="C559" s="1"/>
      <c r="D559" s="1"/>
      <c r="H559" s="4"/>
      <c r="I559" s="4"/>
      <c r="J559" s="4"/>
      <c r="K559" s="5"/>
      <c r="L559" s="4"/>
      <c r="M559" s="4"/>
      <c r="N559" s="4"/>
    </row>
    <row r="560" spans="1:14" ht="13" x14ac:dyDescent="0.25">
      <c r="A560" s="22" t="s">
        <v>260</v>
      </c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2" spans="1:14" x14ac:dyDescent="0.25">
      <c r="A562" s="23" t="s">
        <v>261</v>
      </c>
      <c r="B562" s="12"/>
      <c r="C562" s="12"/>
      <c r="D562" s="12"/>
      <c r="F562" s="13">
        <v>44841</v>
      </c>
      <c r="G562" s="13"/>
      <c r="I562" s="20">
        <v>30000</v>
      </c>
      <c r="J562" s="20"/>
      <c r="M562" s="14">
        <v>30000</v>
      </c>
      <c r="N562" s="14"/>
    </row>
    <row r="563" spans="1:14" x14ac:dyDescent="0.25">
      <c r="A563" s="12" t="s">
        <v>228</v>
      </c>
      <c r="B563" s="12"/>
      <c r="C563" s="12"/>
      <c r="D563" s="12"/>
    </row>
    <row r="565" spans="1:14" ht="13.5" thickBot="1" x14ac:dyDescent="0.3">
      <c r="A565" s="17" t="s">
        <v>257</v>
      </c>
      <c r="B565" s="17"/>
      <c r="C565" s="17"/>
      <c r="D565" s="17"/>
      <c r="H565" s="15">
        <f>SUM(I562:J564)</f>
        <v>30000</v>
      </c>
      <c r="I565" s="15"/>
      <c r="J565" s="15"/>
      <c r="K565" s="3"/>
      <c r="L565" s="15">
        <v>30000</v>
      </c>
      <c r="M565" s="15"/>
      <c r="N565" s="15"/>
    </row>
    <row r="566" spans="1:14" ht="13.5" thickTop="1" x14ac:dyDescent="0.25">
      <c r="A566" s="1"/>
      <c r="B566" s="1"/>
      <c r="C566" s="1"/>
      <c r="D566" s="1"/>
      <c r="H566" s="4"/>
      <c r="I566" s="4"/>
      <c r="J566" s="4"/>
      <c r="K566" s="5"/>
      <c r="L566" s="4"/>
      <c r="M566" s="4"/>
      <c r="N566" s="4"/>
    </row>
    <row r="567" spans="1:14" ht="13" x14ac:dyDescent="0.25">
      <c r="A567" s="22" t="s">
        <v>258</v>
      </c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9" spans="1:14" x14ac:dyDescent="0.25">
      <c r="A569" s="12" t="s">
        <v>229</v>
      </c>
      <c r="B569" s="12"/>
      <c r="C569" s="12"/>
      <c r="D569" s="12"/>
      <c r="F569" s="13">
        <v>44733</v>
      </c>
      <c r="G569" s="13"/>
      <c r="I569" s="14">
        <v>157700</v>
      </c>
      <c r="J569" s="14"/>
      <c r="M569" s="14">
        <v>27000</v>
      </c>
      <c r="N569" s="14"/>
    </row>
    <row r="570" spans="1:14" x14ac:dyDescent="0.25">
      <c r="A570" s="18" t="s">
        <v>230</v>
      </c>
      <c r="B570" s="18"/>
      <c r="C570" s="18"/>
      <c r="D570" s="18"/>
    </row>
    <row r="571" spans="1:14" x14ac:dyDescent="0.25">
      <c r="A571" s="18"/>
      <c r="B571" s="18"/>
      <c r="C571" s="18"/>
      <c r="D571" s="18"/>
    </row>
    <row r="573" spans="1:14" x14ac:dyDescent="0.25">
      <c r="A573" s="12" t="s">
        <v>12</v>
      </c>
      <c r="B573" s="12"/>
      <c r="C573" s="12"/>
      <c r="D573" s="12"/>
      <c r="F573" s="13">
        <v>44733</v>
      </c>
      <c r="G573" s="13"/>
      <c r="I573" s="14">
        <v>161393</v>
      </c>
      <c r="J573" s="14"/>
      <c r="M573" s="14">
        <v>13000</v>
      </c>
      <c r="N573" s="14"/>
    </row>
    <row r="574" spans="1:14" x14ac:dyDescent="0.25">
      <c r="A574" s="18" t="s">
        <v>231</v>
      </c>
      <c r="B574" s="18"/>
      <c r="C574" s="18"/>
      <c r="D574" s="18"/>
    </row>
    <row r="575" spans="1:14" x14ac:dyDescent="0.25">
      <c r="A575" s="18"/>
      <c r="B575" s="18"/>
      <c r="C575" s="18"/>
      <c r="D575" s="18"/>
    </row>
    <row r="577" spans="1:16" ht="13.5" thickBot="1" x14ac:dyDescent="0.3">
      <c r="A577" s="17" t="s">
        <v>259</v>
      </c>
      <c r="B577" s="17"/>
      <c r="C577" s="17"/>
      <c r="D577" s="17"/>
      <c r="H577" s="15">
        <f>SUM(I569:J576)</f>
        <v>319093</v>
      </c>
      <c r="I577" s="15"/>
      <c r="J577" s="15"/>
      <c r="K577" s="3"/>
      <c r="L577" s="15">
        <f>SUM(M569:N576)</f>
        <v>40000</v>
      </c>
      <c r="M577" s="15"/>
      <c r="N577" s="15"/>
    </row>
    <row r="578" spans="1:16" ht="13" thickTop="1" x14ac:dyDescent="0.25"/>
    <row r="579" spans="1:16" ht="13.5" thickBot="1" x14ac:dyDescent="0.3">
      <c r="A579" s="17" t="s">
        <v>237</v>
      </c>
      <c r="B579" s="17"/>
      <c r="H579" s="15">
        <f>(H577+H565+H558+H550+H476+H405+H375+H343+H336+H255+H184+H110+H28+H12)</f>
        <v>11001225.699999997</v>
      </c>
      <c r="I579" s="15"/>
      <c r="J579" s="15"/>
      <c r="K579" s="15"/>
      <c r="L579" s="15"/>
      <c r="M579" s="15"/>
      <c r="N579" s="7">
        <f>(L12+L28+L110+L184+L255+L336+L343+L375+L405+L476+L550+L558+L565+L577)</f>
        <v>1821458.47</v>
      </c>
    </row>
    <row r="580" spans="1:16" ht="13" thickTop="1" x14ac:dyDescent="0.25"/>
    <row r="583" spans="1:16" x14ac:dyDescent="0.25">
      <c r="N583" s="24"/>
      <c r="O583" s="24"/>
      <c r="P583" s="24"/>
    </row>
  </sheetData>
  <mergeCells count="784">
    <mergeCell ref="A574:D575"/>
    <mergeCell ref="A577:D577"/>
    <mergeCell ref="H577:J577"/>
    <mergeCell ref="L577:N577"/>
    <mergeCell ref="A579:B579"/>
    <mergeCell ref="H579:J579"/>
    <mergeCell ref="K579:M579"/>
    <mergeCell ref="N583:P583"/>
    <mergeCell ref="A14:N14"/>
    <mergeCell ref="A30:N30"/>
    <mergeCell ref="A112:N112"/>
    <mergeCell ref="A186:N186"/>
    <mergeCell ref="A257:N257"/>
    <mergeCell ref="A338:N338"/>
    <mergeCell ref="A345:N345"/>
    <mergeCell ref="A377:N377"/>
    <mergeCell ref="A407:N407"/>
    <mergeCell ref="A569:D569"/>
    <mergeCell ref="F569:G569"/>
    <mergeCell ref="I569:J569"/>
    <mergeCell ref="M569:N569"/>
    <mergeCell ref="A567:N567"/>
    <mergeCell ref="A570:D571"/>
    <mergeCell ref="A573:D573"/>
    <mergeCell ref="F573:G573"/>
    <mergeCell ref="I573:J573"/>
    <mergeCell ref="M573:N573"/>
    <mergeCell ref="A562:D562"/>
    <mergeCell ref="F562:G562"/>
    <mergeCell ref="I562:J562"/>
    <mergeCell ref="M562:N562"/>
    <mergeCell ref="A560:N560"/>
    <mergeCell ref="A563:D563"/>
    <mergeCell ref="A565:D565"/>
    <mergeCell ref="H565:J565"/>
    <mergeCell ref="L565:N565"/>
    <mergeCell ref="A554:D554"/>
    <mergeCell ref="F554:G554"/>
    <mergeCell ref="I554:J554"/>
    <mergeCell ref="M554:N554"/>
    <mergeCell ref="A552:N552"/>
    <mergeCell ref="A555:D556"/>
    <mergeCell ref="A558:D558"/>
    <mergeCell ref="H558:J558"/>
    <mergeCell ref="L558:N558"/>
    <mergeCell ref="A545:D545"/>
    <mergeCell ref="A547:D547"/>
    <mergeCell ref="F547:G547"/>
    <mergeCell ref="I547:J547"/>
    <mergeCell ref="M547:N547"/>
    <mergeCell ref="A548:D548"/>
    <mergeCell ref="A550:D550"/>
    <mergeCell ref="H550:J550"/>
    <mergeCell ref="L550:N550"/>
    <mergeCell ref="A537:D538"/>
    <mergeCell ref="A540:D540"/>
    <mergeCell ref="F540:G540"/>
    <mergeCell ref="I540:J540"/>
    <mergeCell ref="M540:N540"/>
    <mergeCell ref="A541:D542"/>
    <mergeCell ref="A544:D544"/>
    <mergeCell ref="F544:G544"/>
    <mergeCell ref="I544:J544"/>
    <mergeCell ref="M544:N544"/>
    <mergeCell ref="A529:D530"/>
    <mergeCell ref="A532:D532"/>
    <mergeCell ref="F532:G532"/>
    <mergeCell ref="I532:J532"/>
    <mergeCell ref="M532:N532"/>
    <mergeCell ref="A533:D533"/>
    <mergeCell ref="A535:D536"/>
    <mergeCell ref="F535:G535"/>
    <mergeCell ref="I535:J535"/>
    <mergeCell ref="M535:N535"/>
    <mergeCell ref="A522:D522"/>
    <mergeCell ref="A524:D524"/>
    <mergeCell ref="F524:G524"/>
    <mergeCell ref="I524:J524"/>
    <mergeCell ref="M524:N524"/>
    <mergeCell ref="A525:D526"/>
    <mergeCell ref="A528:D528"/>
    <mergeCell ref="F528:G528"/>
    <mergeCell ref="I528:J528"/>
    <mergeCell ref="M528:N528"/>
    <mergeCell ref="A515:D516"/>
    <mergeCell ref="A518:D518"/>
    <mergeCell ref="F518:G518"/>
    <mergeCell ref="I518:J518"/>
    <mergeCell ref="M518:N518"/>
    <mergeCell ref="A519:D519"/>
    <mergeCell ref="A521:D521"/>
    <mergeCell ref="F521:G521"/>
    <mergeCell ref="I521:J521"/>
    <mergeCell ref="M521:N521"/>
    <mergeCell ref="A507:D509"/>
    <mergeCell ref="A511:D511"/>
    <mergeCell ref="F511:G511"/>
    <mergeCell ref="I511:J511"/>
    <mergeCell ref="M511:N511"/>
    <mergeCell ref="A512:D512"/>
    <mergeCell ref="A514:D514"/>
    <mergeCell ref="F514:G514"/>
    <mergeCell ref="I514:J514"/>
    <mergeCell ref="M514:N514"/>
    <mergeCell ref="A501:D501"/>
    <mergeCell ref="A503:D503"/>
    <mergeCell ref="F503:G503"/>
    <mergeCell ref="I503:J503"/>
    <mergeCell ref="M503:N503"/>
    <mergeCell ref="A504:D504"/>
    <mergeCell ref="A506:D506"/>
    <mergeCell ref="F506:G506"/>
    <mergeCell ref="I506:J506"/>
    <mergeCell ref="M506:N506"/>
    <mergeCell ref="A494:D495"/>
    <mergeCell ref="A497:D497"/>
    <mergeCell ref="F497:G497"/>
    <mergeCell ref="I497:J497"/>
    <mergeCell ref="M497:N497"/>
    <mergeCell ref="A498:D498"/>
    <mergeCell ref="A500:D500"/>
    <mergeCell ref="F500:G500"/>
    <mergeCell ref="I500:J500"/>
    <mergeCell ref="M500:N500"/>
    <mergeCell ref="A487:D487"/>
    <mergeCell ref="A489:D489"/>
    <mergeCell ref="F489:G489"/>
    <mergeCell ref="I489:J489"/>
    <mergeCell ref="M489:N489"/>
    <mergeCell ref="A490:D491"/>
    <mergeCell ref="A493:D493"/>
    <mergeCell ref="F493:G493"/>
    <mergeCell ref="I493:J493"/>
    <mergeCell ref="M493:N493"/>
    <mergeCell ref="A481:D481"/>
    <mergeCell ref="A483:D483"/>
    <mergeCell ref="F483:G483"/>
    <mergeCell ref="I483:J483"/>
    <mergeCell ref="M483:N483"/>
    <mergeCell ref="A484:D484"/>
    <mergeCell ref="A486:D486"/>
    <mergeCell ref="F486:G486"/>
    <mergeCell ref="I486:J486"/>
    <mergeCell ref="M486:N486"/>
    <mergeCell ref="A472:D474"/>
    <mergeCell ref="A476:D476"/>
    <mergeCell ref="H476:J476"/>
    <mergeCell ref="L476:N476"/>
    <mergeCell ref="A480:D480"/>
    <mergeCell ref="F480:G480"/>
    <mergeCell ref="I480:J480"/>
    <mergeCell ref="M480:N480"/>
    <mergeCell ref="A478:N478"/>
    <mergeCell ref="A468:D468"/>
    <mergeCell ref="F468:G468"/>
    <mergeCell ref="I468:J468"/>
    <mergeCell ref="M468:N468"/>
    <mergeCell ref="A469:D469"/>
    <mergeCell ref="A471:D471"/>
    <mergeCell ref="F471:G471"/>
    <mergeCell ref="I471:J471"/>
    <mergeCell ref="M471:N471"/>
    <mergeCell ref="A465:D465"/>
    <mergeCell ref="F465:G465"/>
    <mergeCell ref="I465:J465"/>
    <mergeCell ref="M465:N465"/>
    <mergeCell ref="A466:D466"/>
    <mergeCell ref="A460:D460"/>
    <mergeCell ref="A462:D462"/>
    <mergeCell ref="F462:G462"/>
    <mergeCell ref="I462:J462"/>
    <mergeCell ref="M462:N462"/>
    <mergeCell ref="A448:D449"/>
    <mergeCell ref="A451:D451"/>
    <mergeCell ref="F451:G451"/>
    <mergeCell ref="I451:J451"/>
    <mergeCell ref="M451:N451"/>
    <mergeCell ref="A452:D453"/>
    <mergeCell ref="A463:D463"/>
    <mergeCell ref="A455:D455"/>
    <mergeCell ref="F455:G455"/>
    <mergeCell ref="I455:J455"/>
    <mergeCell ref="M455:N455"/>
    <mergeCell ref="A456:D457"/>
    <mergeCell ref="A459:D459"/>
    <mergeCell ref="F459:G459"/>
    <mergeCell ref="I459:J459"/>
    <mergeCell ref="M459:N459"/>
    <mergeCell ref="A441:D441"/>
    <mergeCell ref="A443:D443"/>
    <mergeCell ref="F443:G443"/>
    <mergeCell ref="I443:J443"/>
    <mergeCell ref="M443:N443"/>
    <mergeCell ref="A444:D445"/>
    <mergeCell ref="A447:D447"/>
    <mergeCell ref="F447:G447"/>
    <mergeCell ref="I447:J447"/>
    <mergeCell ref="M447:N447"/>
    <mergeCell ref="A434:D434"/>
    <mergeCell ref="A436:D436"/>
    <mergeCell ref="F436:G436"/>
    <mergeCell ref="I436:J436"/>
    <mergeCell ref="M436:N436"/>
    <mergeCell ref="A437:D438"/>
    <mergeCell ref="A440:D440"/>
    <mergeCell ref="F440:G440"/>
    <mergeCell ref="I440:J440"/>
    <mergeCell ref="M440:N440"/>
    <mergeCell ref="A428:D428"/>
    <mergeCell ref="A430:D430"/>
    <mergeCell ref="F430:G430"/>
    <mergeCell ref="I430:J430"/>
    <mergeCell ref="M430:N430"/>
    <mergeCell ref="A431:D431"/>
    <mergeCell ref="A433:D433"/>
    <mergeCell ref="F433:G433"/>
    <mergeCell ref="I433:J433"/>
    <mergeCell ref="M433:N433"/>
    <mergeCell ref="A422:D422"/>
    <mergeCell ref="A424:D424"/>
    <mergeCell ref="F424:G424"/>
    <mergeCell ref="I424:J424"/>
    <mergeCell ref="M424:N424"/>
    <mergeCell ref="A425:D425"/>
    <mergeCell ref="A427:D427"/>
    <mergeCell ref="F427:G427"/>
    <mergeCell ref="I427:J427"/>
    <mergeCell ref="M427:N427"/>
    <mergeCell ref="A416:D416"/>
    <mergeCell ref="A418:D418"/>
    <mergeCell ref="F418:G418"/>
    <mergeCell ref="I418:J418"/>
    <mergeCell ref="M418:N418"/>
    <mergeCell ref="A419:D419"/>
    <mergeCell ref="A421:D421"/>
    <mergeCell ref="F421:G421"/>
    <mergeCell ref="I421:J421"/>
    <mergeCell ref="M421:N421"/>
    <mergeCell ref="A412:D412"/>
    <mergeCell ref="F412:G412"/>
    <mergeCell ref="I412:J412"/>
    <mergeCell ref="M412:N412"/>
    <mergeCell ref="A413:D413"/>
    <mergeCell ref="A415:D415"/>
    <mergeCell ref="F415:G415"/>
    <mergeCell ref="I415:J415"/>
    <mergeCell ref="M415:N415"/>
    <mergeCell ref="A402:D403"/>
    <mergeCell ref="A405:D405"/>
    <mergeCell ref="H405:J405"/>
    <mergeCell ref="L405:N405"/>
    <mergeCell ref="A409:D409"/>
    <mergeCell ref="F409:G409"/>
    <mergeCell ref="I409:J409"/>
    <mergeCell ref="M409:N409"/>
    <mergeCell ref="A410:D410"/>
    <mergeCell ref="A393:D396"/>
    <mergeCell ref="A398:D398"/>
    <mergeCell ref="F398:G398"/>
    <mergeCell ref="I398:J398"/>
    <mergeCell ref="M398:N398"/>
    <mergeCell ref="A399:D399"/>
    <mergeCell ref="A401:D401"/>
    <mergeCell ref="F401:G401"/>
    <mergeCell ref="I401:J401"/>
    <mergeCell ref="M401:N401"/>
    <mergeCell ref="A387:D387"/>
    <mergeCell ref="A389:D389"/>
    <mergeCell ref="F389:G389"/>
    <mergeCell ref="I389:J389"/>
    <mergeCell ref="M389:N389"/>
    <mergeCell ref="A390:D390"/>
    <mergeCell ref="A392:D392"/>
    <mergeCell ref="F392:G392"/>
    <mergeCell ref="I392:J392"/>
    <mergeCell ref="M392:N392"/>
    <mergeCell ref="A382:D382"/>
    <mergeCell ref="F382:G382"/>
    <mergeCell ref="I382:J382"/>
    <mergeCell ref="M382:N382"/>
    <mergeCell ref="A383:D384"/>
    <mergeCell ref="A386:D386"/>
    <mergeCell ref="F386:G386"/>
    <mergeCell ref="I386:J386"/>
    <mergeCell ref="M386:N386"/>
    <mergeCell ref="A373:D373"/>
    <mergeCell ref="A375:D375"/>
    <mergeCell ref="H375:J375"/>
    <mergeCell ref="L375:N375"/>
    <mergeCell ref="A379:D379"/>
    <mergeCell ref="F379:G379"/>
    <mergeCell ref="I379:J379"/>
    <mergeCell ref="M379:N379"/>
    <mergeCell ref="A380:D380"/>
    <mergeCell ref="A366:D367"/>
    <mergeCell ref="A369:D369"/>
    <mergeCell ref="F369:G369"/>
    <mergeCell ref="I369:J369"/>
    <mergeCell ref="M369:N369"/>
    <mergeCell ref="A370:D370"/>
    <mergeCell ref="A372:D372"/>
    <mergeCell ref="F372:G372"/>
    <mergeCell ref="I372:J372"/>
    <mergeCell ref="M372:N372"/>
    <mergeCell ref="A358:D359"/>
    <mergeCell ref="A361:D361"/>
    <mergeCell ref="F361:G361"/>
    <mergeCell ref="I361:J361"/>
    <mergeCell ref="M361:N361"/>
    <mergeCell ref="A362:D363"/>
    <mergeCell ref="A365:D365"/>
    <mergeCell ref="F365:G365"/>
    <mergeCell ref="I365:J365"/>
    <mergeCell ref="M365:N365"/>
    <mergeCell ref="A352:D352"/>
    <mergeCell ref="A354:D354"/>
    <mergeCell ref="F354:G354"/>
    <mergeCell ref="I354:J354"/>
    <mergeCell ref="M354:N354"/>
    <mergeCell ref="A355:D355"/>
    <mergeCell ref="A357:D357"/>
    <mergeCell ref="F357:G357"/>
    <mergeCell ref="I357:J357"/>
    <mergeCell ref="M357:N357"/>
    <mergeCell ref="A343:D343"/>
    <mergeCell ref="H343:J343"/>
    <mergeCell ref="L343:N343"/>
    <mergeCell ref="A347:D347"/>
    <mergeCell ref="F347:G347"/>
    <mergeCell ref="I347:J347"/>
    <mergeCell ref="M347:N347"/>
    <mergeCell ref="A348:D349"/>
    <mergeCell ref="A351:D351"/>
    <mergeCell ref="F351:G351"/>
    <mergeCell ref="I351:J351"/>
    <mergeCell ref="M351:N351"/>
    <mergeCell ref="A340:D340"/>
    <mergeCell ref="F340:G340"/>
    <mergeCell ref="I340:J340"/>
    <mergeCell ref="M340:N340"/>
    <mergeCell ref="A341:D341"/>
    <mergeCell ref="A332:D332"/>
    <mergeCell ref="F332:G332"/>
    <mergeCell ref="I332:J332"/>
    <mergeCell ref="M332:N332"/>
    <mergeCell ref="A333:D334"/>
    <mergeCell ref="A324:D324"/>
    <mergeCell ref="A326:D326"/>
    <mergeCell ref="F326:G326"/>
    <mergeCell ref="I326:J326"/>
    <mergeCell ref="M326:N326"/>
    <mergeCell ref="A336:D336"/>
    <mergeCell ref="H336:J336"/>
    <mergeCell ref="L336:N336"/>
    <mergeCell ref="A327:D327"/>
    <mergeCell ref="A329:D329"/>
    <mergeCell ref="F329:G329"/>
    <mergeCell ref="I329:J329"/>
    <mergeCell ref="M329:N329"/>
    <mergeCell ref="A330:D330"/>
    <mergeCell ref="A318:D318"/>
    <mergeCell ref="A320:D320"/>
    <mergeCell ref="F320:G320"/>
    <mergeCell ref="I320:J320"/>
    <mergeCell ref="M320:N320"/>
    <mergeCell ref="A321:D321"/>
    <mergeCell ref="A323:D323"/>
    <mergeCell ref="F323:G323"/>
    <mergeCell ref="I323:J323"/>
    <mergeCell ref="M323:N323"/>
    <mergeCell ref="A313:D313"/>
    <mergeCell ref="F313:G313"/>
    <mergeCell ref="I313:J313"/>
    <mergeCell ref="M313:N313"/>
    <mergeCell ref="A314:D314"/>
    <mergeCell ref="A316:D317"/>
    <mergeCell ref="F316:G316"/>
    <mergeCell ref="I316:J316"/>
    <mergeCell ref="M316:N316"/>
    <mergeCell ref="A310:D310"/>
    <mergeCell ref="F310:G310"/>
    <mergeCell ref="I310:J310"/>
    <mergeCell ref="M310:N310"/>
    <mergeCell ref="A311:D311"/>
    <mergeCell ref="A305:D305"/>
    <mergeCell ref="A307:D307"/>
    <mergeCell ref="F307:G307"/>
    <mergeCell ref="I307:J307"/>
    <mergeCell ref="M307:N307"/>
    <mergeCell ref="A299:D299"/>
    <mergeCell ref="A308:D308"/>
    <mergeCell ref="A301:D301"/>
    <mergeCell ref="F301:G301"/>
    <mergeCell ref="I301:J301"/>
    <mergeCell ref="M301:N301"/>
    <mergeCell ref="A302:D302"/>
    <mergeCell ref="A304:D304"/>
    <mergeCell ref="F304:G304"/>
    <mergeCell ref="I304:J304"/>
    <mergeCell ref="M304:N304"/>
    <mergeCell ref="A292:D292"/>
    <mergeCell ref="A294:D294"/>
    <mergeCell ref="F294:G294"/>
    <mergeCell ref="I294:J294"/>
    <mergeCell ref="M294:N294"/>
    <mergeCell ref="A295:D296"/>
    <mergeCell ref="A298:D298"/>
    <mergeCell ref="F298:G298"/>
    <mergeCell ref="I298:J298"/>
    <mergeCell ref="M298:N298"/>
    <mergeCell ref="A286:D286"/>
    <mergeCell ref="A288:D288"/>
    <mergeCell ref="F288:G288"/>
    <mergeCell ref="I288:J288"/>
    <mergeCell ref="M288:N288"/>
    <mergeCell ref="A289:D289"/>
    <mergeCell ref="A291:D291"/>
    <mergeCell ref="F291:G291"/>
    <mergeCell ref="I291:J291"/>
    <mergeCell ref="M291:N291"/>
    <mergeCell ref="A278:D278"/>
    <mergeCell ref="A280:D280"/>
    <mergeCell ref="F280:G280"/>
    <mergeCell ref="I280:J280"/>
    <mergeCell ref="M280:N280"/>
    <mergeCell ref="A281:D283"/>
    <mergeCell ref="A285:D285"/>
    <mergeCell ref="F285:G285"/>
    <mergeCell ref="I285:J285"/>
    <mergeCell ref="M285:N285"/>
    <mergeCell ref="A272:D272"/>
    <mergeCell ref="A274:D274"/>
    <mergeCell ref="F274:G274"/>
    <mergeCell ref="I274:J274"/>
    <mergeCell ref="M274:N274"/>
    <mergeCell ref="A275:D275"/>
    <mergeCell ref="A277:D277"/>
    <mergeCell ref="F277:G277"/>
    <mergeCell ref="I277:J277"/>
    <mergeCell ref="M277:N277"/>
    <mergeCell ref="A266:D266"/>
    <mergeCell ref="A268:D268"/>
    <mergeCell ref="F268:G268"/>
    <mergeCell ref="I268:J268"/>
    <mergeCell ref="M268:N268"/>
    <mergeCell ref="A269:D269"/>
    <mergeCell ref="A271:D271"/>
    <mergeCell ref="F271:G271"/>
    <mergeCell ref="I271:J271"/>
    <mergeCell ref="M271:N271"/>
    <mergeCell ref="A262:D262"/>
    <mergeCell ref="F262:G262"/>
    <mergeCell ref="I262:J262"/>
    <mergeCell ref="M262:N262"/>
    <mergeCell ref="A263:D263"/>
    <mergeCell ref="A265:D265"/>
    <mergeCell ref="F265:G265"/>
    <mergeCell ref="I265:J265"/>
    <mergeCell ref="M265:N265"/>
    <mergeCell ref="A259:D259"/>
    <mergeCell ref="F259:G259"/>
    <mergeCell ref="I259:J259"/>
    <mergeCell ref="M259:N259"/>
    <mergeCell ref="A260:D260"/>
    <mergeCell ref="A251:D251"/>
    <mergeCell ref="F251:G251"/>
    <mergeCell ref="I251:J251"/>
    <mergeCell ref="M251:N251"/>
    <mergeCell ref="A252:D253"/>
    <mergeCell ref="A255:D255"/>
    <mergeCell ref="H255:J255"/>
    <mergeCell ref="L255:N255"/>
    <mergeCell ref="A244:D245"/>
    <mergeCell ref="A247:D247"/>
    <mergeCell ref="F247:G247"/>
    <mergeCell ref="I247:J247"/>
    <mergeCell ref="M247:N247"/>
    <mergeCell ref="A248:D249"/>
    <mergeCell ref="A240:D241"/>
    <mergeCell ref="A243:D243"/>
    <mergeCell ref="F243:G243"/>
    <mergeCell ref="I243:J243"/>
    <mergeCell ref="M243:N243"/>
    <mergeCell ref="A235:D235"/>
    <mergeCell ref="F235:G235"/>
    <mergeCell ref="I235:J235"/>
    <mergeCell ref="M235:N235"/>
    <mergeCell ref="A236:D237"/>
    <mergeCell ref="A239:D239"/>
    <mergeCell ref="F239:G239"/>
    <mergeCell ref="I239:J239"/>
    <mergeCell ref="M239:N239"/>
    <mergeCell ref="A227:D228"/>
    <mergeCell ref="A230:D230"/>
    <mergeCell ref="F230:G230"/>
    <mergeCell ref="I230:J230"/>
    <mergeCell ref="M230:N230"/>
    <mergeCell ref="A231:D233"/>
    <mergeCell ref="A219:D220"/>
    <mergeCell ref="A222:D222"/>
    <mergeCell ref="F222:G222"/>
    <mergeCell ref="I222:J222"/>
    <mergeCell ref="M222:N222"/>
    <mergeCell ref="A223:D224"/>
    <mergeCell ref="A226:D226"/>
    <mergeCell ref="F226:G226"/>
    <mergeCell ref="I226:J226"/>
    <mergeCell ref="M226:N226"/>
    <mergeCell ref="A210:D211"/>
    <mergeCell ref="A213:D213"/>
    <mergeCell ref="F213:G213"/>
    <mergeCell ref="I213:J213"/>
    <mergeCell ref="M213:N213"/>
    <mergeCell ref="A214:D216"/>
    <mergeCell ref="A218:D218"/>
    <mergeCell ref="F218:G218"/>
    <mergeCell ref="I218:J218"/>
    <mergeCell ref="M218:N218"/>
    <mergeCell ref="A202:D203"/>
    <mergeCell ref="A205:D205"/>
    <mergeCell ref="F205:G205"/>
    <mergeCell ref="I205:J205"/>
    <mergeCell ref="M205:N205"/>
    <mergeCell ref="A206:D207"/>
    <mergeCell ref="A209:D209"/>
    <mergeCell ref="F209:G209"/>
    <mergeCell ref="I209:J209"/>
    <mergeCell ref="M209:N209"/>
    <mergeCell ref="A193:D195"/>
    <mergeCell ref="A197:D197"/>
    <mergeCell ref="F197:G197"/>
    <mergeCell ref="I197:J197"/>
    <mergeCell ref="M197:N197"/>
    <mergeCell ref="A198:D199"/>
    <mergeCell ref="A201:D201"/>
    <mergeCell ref="F201:G201"/>
    <mergeCell ref="I201:J201"/>
    <mergeCell ref="M201:N201"/>
    <mergeCell ref="A188:D188"/>
    <mergeCell ref="F188:G188"/>
    <mergeCell ref="I188:J188"/>
    <mergeCell ref="M188:N188"/>
    <mergeCell ref="A189:D190"/>
    <mergeCell ref="A192:D192"/>
    <mergeCell ref="F192:G192"/>
    <mergeCell ref="I192:J192"/>
    <mergeCell ref="M192:N192"/>
    <mergeCell ref="A179:D179"/>
    <mergeCell ref="A181:D181"/>
    <mergeCell ref="F181:G181"/>
    <mergeCell ref="I181:J181"/>
    <mergeCell ref="M181:N181"/>
    <mergeCell ref="A182:D182"/>
    <mergeCell ref="A184:D184"/>
    <mergeCell ref="H184:J184"/>
    <mergeCell ref="L184:N184"/>
    <mergeCell ref="A173:D174"/>
    <mergeCell ref="F173:G173"/>
    <mergeCell ref="I173:J173"/>
    <mergeCell ref="M173:N173"/>
    <mergeCell ref="A175:D176"/>
    <mergeCell ref="A178:D178"/>
    <mergeCell ref="F178:G178"/>
    <mergeCell ref="I178:J178"/>
    <mergeCell ref="M178:N178"/>
    <mergeCell ref="A169:D169"/>
    <mergeCell ref="F169:G169"/>
    <mergeCell ref="I169:J169"/>
    <mergeCell ref="M169:N169"/>
    <mergeCell ref="A170:D171"/>
    <mergeCell ref="A163:D164"/>
    <mergeCell ref="A166:D166"/>
    <mergeCell ref="F166:G166"/>
    <mergeCell ref="I166:J166"/>
    <mergeCell ref="M166:N166"/>
    <mergeCell ref="A157:D157"/>
    <mergeCell ref="A167:D167"/>
    <mergeCell ref="A159:D159"/>
    <mergeCell ref="F159:G159"/>
    <mergeCell ref="I159:J159"/>
    <mergeCell ref="M159:N159"/>
    <mergeCell ref="A160:D160"/>
    <mergeCell ref="A162:D162"/>
    <mergeCell ref="F162:G162"/>
    <mergeCell ref="I162:J162"/>
    <mergeCell ref="M162:N162"/>
    <mergeCell ref="A151:D151"/>
    <mergeCell ref="A153:D153"/>
    <mergeCell ref="F153:G153"/>
    <mergeCell ref="I153:J153"/>
    <mergeCell ref="M153:N153"/>
    <mergeCell ref="A154:D154"/>
    <mergeCell ref="A156:D156"/>
    <mergeCell ref="F156:G156"/>
    <mergeCell ref="I156:J156"/>
    <mergeCell ref="M156:N156"/>
    <mergeCell ref="A145:D145"/>
    <mergeCell ref="A147:D147"/>
    <mergeCell ref="F147:G147"/>
    <mergeCell ref="I147:J147"/>
    <mergeCell ref="M147:N147"/>
    <mergeCell ref="A148:D148"/>
    <mergeCell ref="A150:D150"/>
    <mergeCell ref="F150:G150"/>
    <mergeCell ref="I150:J150"/>
    <mergeCell ref="M150:N150"/>
    <mergeCell ref="A139:D139"/>
    <mergeCell ref="A141:D141"/>
    <mergeCell ref="F141:G141"/>
    <mergeCell ref="I141:J141"/>
    <mergeCell ref="M141:N141"/>
    <mergeCell ref="A142:D142"/>
    <mergeCell ref="A144:D144"/>
    <mergeCell ref="F144:G144"/>
    <mergeCell ref="I144:J144"/>
    <mergeCell ref="M144:N144"/>
    <mergeCell ref="A131:D132"/>
    <mergeCell ref="A134:D134"/>
    <mergeCell ref="F134:G134"/>
    <mergeCell ref="I134:J134"/>
    <mergeCell ref="M134:N134"/>
    <mergeCell ref="A135:D135"/>
    <mergeCell ref="A137:D138"/>
    <mergeCell ref="F137:G137"/>
    <mergeCell ref="I137:J137"/>
    <mergeCell ref="M137:N137"/>
    <mergeCell ref="A125:D125"/>
    <mergeCell ref="A127:D127"/>
    <mergeCell ref="F127:G127"/>
    <mergeCell ref="I127:J127"/>
    <mergeCell ref="M127:N127"/>
    <mergeCell ref="A128:D128"/>
    <mergeCell ref="A130:D130"/>
    <mergeCell ref="F130:G130"/>
    <mergeCell ref="I130:J130"/>
    <mergeCell ref="M130:N130"/>
    <mergeCell ref="A118:D118"/>
    <mergeCell ref="A120:D120"/>
    <mergeCell ref="F120:G120"/>
    <mergeCell ref="I120:J120"/>
    <mergeCell ref="M120:N120"/>
    <mergeCell ref="A121:D122"/>
    <mergeCell ref="A124:D124"/>
    <mergeCell ref="F124:G124"/>
    <mergeCell ref="I124:J124"/>
    <mergeCell ref="M124:N124"/>
    <mergeCell ref="A114:D114"/>
    <mergeCell ref="F114:G114"/>
    <mergeCell ref="I114:J114"/>
    <mergeCell ref="M114:N114"/>
    <mergeCell ref="A115:D115"/>
    <mergeCell ref="A117:D117"/>
    <mergeCell ref="F117:G117"/>
    <mergeCell ref="I117:J117"/>
    <mergeCell ref="M117:N117"/>
    <mergeCell ref="A103:D104"/>
    <mergeCell ref="A106:D106"/>
    <mergeCell ref="F106:G106"/>
    <mergeCell ref="I106:J106"/>
    <mergeCell ref="M106:N106"/>
    <mergeCell ref="A107:D108"/>
    <mergeCell ref="A110:D110"/>
    <mergeCell ref="H110:J110"/>
    <mergeCell ref="L110:N110"/>
    <mergeCell ref="A95:D96"/>
    <mergeCell ref="A98:D98"/>
    <mergeCell ref="F98:G98"/>
    <mergeCell ref="I98:J98"/>
    <mergeCell ref="M98:N98"/>
    <mergeCell ref="A99:D100"/>
    <mergeCell ref="A102:D102"/>
    <mergeCell ref="F102:G102"/>
    <mergeCell ref="I102:J102"/>
    <mergeCell ref="M102:N102"/>
    <mergeCell ref="A89:D89"/>
    <mergeCell ref="F89:G89"/>
    <mergeCell ref="I89:J89"/>
    <mergeCell ref="M89:N89"/>
    <mergeCell ref="A90:D91"/>
    <mergeCell ref="A93:D94"/>
    <mergeCell ref="F93:G93"/>
    <mergeCell ref="I93:J93"/>
    <mergeCell ref="M93:N93"/>
    <mergeCell ref="A85:D85"/>
    <mergeCell ref="F85:G85"/>
    <mergeCell ref="I85:J85"/>
    <mergeCell ref="M85:N85"/>
    <mergeCell ref="A86:D87"/>
    <mergeCell ref="A78:D79"/>
    <mergeCell ref="A81:D81"/>
    <mergeCell ref="F81:G81"/>
    <mergeCell ref="I81:J81"/>
    <mergeCell ref="M81:N81"/>
    <mergeCell ref="A66:D67"/>
    <mergeCell ref="A69:D69"/>
    <mergeCell ref="F69:G69"/>
    <mergeCell ref="I69:J69"/>
    <mergeCell ref="M69:N69"/>
    <mergeCell ref="A70:D71"/>
    <mergeCell ref="A82:D83"/>
    <mergeCell ref="A73:D73"/>
    <mergeCell ref="F73:G73"/>
    <mergeCell ref="I73:J73"/>
    <mergeCell ref="M73:N73"/>
    <mergeCell ref="A74:D75"/>
    <mergeCell ref="A77:D77"/>
    <mergeCell ref="F77:G77"/>
    <mergeCell ref="I77:J77"/>
    <mergeCell ref="M77:N77"/>
    <mergeCell ref="A58:D59"/>
    <mergeCell ref="A61:D61"/>
    <mergeCell ref="F61:G61"/>
    <mergeCell ref="I61:J61"/>
    <mergeCell ref="M61:N61"/>
    <mergeCell ref="A62:D63"/>
    <mergeCell ref="A65:D65"/>
    <mergeCell ref="F65:G65"/>
    <mergeCell ref="I65:J65"/>
    <mergeCell ref="M65:N65"/>
    <mergeCell ref="A49:D50"/>
    <mergeCell ref="A52:D52"/>
    <mergeCell ref="F52:G52"/>
    <mergeCell ref="I52:J52"/>
    <mergeCell ref="M52:N52"/>
    <mergeCell ref="A53:D54"/>
    <mergeCell ref="A56:D57"/>
    <mergeCell ref="F56:G56"/>
    <mergeCell ref="I56:J56"/>
    <mergeCell ref="M56:N56"/>
    <mergeCell ref="A41:D42"/>
    <mergeCell ref="A44:D44"/>
    <mergeCell ref="F44:G44"/>
    <mergeCell ref="I44:J44"/>
    <mergeCell ref="M44:N44"/>
    <mergeCell ref="A45:D46"/>
    <mergeCell ref="A48:D48"/>
    <mergeCell ref="F48:G48"/>
    <mergeCell ref="I48:J48"/>
    <mergeCell ref="M48:N48"/>
    <mergeCell ref="A36:D36"/>
    <mergeCell ref="F36:G36"/>
    <mergeCell ref="I36:J36"/>
    <mergeCell ref="M36:N36"/>
    <mergeCell ref="A37:D38"/>
    <mergeCell ref="A40:D40"/>
    <mergeCell ref="F40:G40"/>
    <mergeCell ref="I40:J40"/>
    <mergeCell ref="M40:N40"/>
    <mergeCell ref="A32:D32"/>
    <mergeCell ref="F32:G32"/>
    <mergeCell ref="I32:J32"/>
    <mergeCell ref="M32:N32"/>
    <mergeCell ref="A33:D34"/>
    <mergeCell ref="A24:D24"/>
    <mergeCell ref="F24:G24"/>
    <mergeCell ref="I24:J24"/>
    <mergeCell ref="M24:N24"/>
    <mergeCell ref="A25:D26"/>
    <mergeCell ref="A10:D10"/>
    <mergeCell ref="H12:J12"/>
    <mergeCell ref="L12:N12"/>
    <mergeCell ref="A16:D16"/>
    <mergeCell ref="F16:G16"/>
    <mergeCell ref="I16:J16"/>
    <mergeCell ref="M16:N16"/>
    <mergeCell ref="A28:D28"/>
    <mergeCell ref="H28:J28"/>
    <mergeCell ref="L28:N28"/>
    <mergeCell ref="A17:D18"/>
    <mergeCell ref="A20:D20"/>
    <mergeCell ref="F20:G20"/>
    <mergeCell ref="I20:J20"/>
    <mergeCell ref="M20:N20"/>
    <mergeCell ref="A21:D22"/>
    <mergeCell ref="A1:N1"/>
    <mergeCell ref="A2:P2"/>
    <mergeCell ref="A4:C6"/>
    <mergeCell ref="F4:G5"/>
    <mergeCell ref="J4:J5"/>
    <mergeCell ref="N4:O6"/>
    <mergeCell ref="A9:D9"/>
    <mergeCell ref="F9:G9"/>
    <mergeCell ref="I9:J9"/>
    <mergeCell ref="M9:N9"/>
  </mergeCells>
  <pageMargins left="0.5" right="0.5" top="0.5" bottom="0.5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Tait Sophie@Comm Plan &amp; Dev</cp:lastModifiedBy>
  <dcterms:created xsi:type="dcterms:W3CDTF">2023-06-08T14:56:33Z</dcterms:created>
  <dcterms:modified xsi:type="dcterms:W3CDTF">2023-06-09T13:25:50Z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01734361CD07C3C85B968AA4B2781C480C6A123D2D60A50792438722DCB760841E0C8D9BBB3A5C8529B614C9BDE6BB5ACDAD93A389FBACBAF4C9FE97C8673F249DFDB23C5F90911CF4CD2FC62CE445F3F619E320D7287DF09109988CD4CDBF98F548364CE6FAFB4865FED648ECFCF8A95A0F4D167946395973093C66107E2FB</vt:lpwstr>
  </property>
  <property fmtid="{D5CDD505-2E9C-101B-9397-08002B2CF9AE}" pid="3" name="Business Objects Context Information1">
    <vt:lpwstr>B27AAE94A5B8EABE0F22D492FBB6E2E1EB4BC7D1589F955A346850F82C97A48EE99B35E0EFC96FF53090F644FCF2AA2C43ABE97D477974A04FAE1B72B983436D1B5DDE7913A75B371F7D5EF0A919C3F77C2077A9A7D5231A87D02310242E42FA82B7C034088FBECE8B2BEA48871FC140A01784907A59AD9C8B6FBBF94A2F6F4</vt:lpwstr>
  </property>
  <property fmtid="{D5CDD505-2E9C-101B-9397-08002B2CF9AE}" pid="4" name="Business Objects Context Information2">
    <vt:lpwstr>803F7640DDC704D1FAA68733DAB13FC0A1BCFC91F8CA8142B42D02913D64B0D91F2C2A2F2B3D33D6AE07C0E11FD864C1EE73C06B6B919E156809B7268560EEB7183526849A3A446B1F1904A666CC103399CABEF1C72A4D4827F5AF6EDF3A9224C7748FB0B29256E5950F24225DEAFB5AB7363DBAD0B0BA1762A370EFBFD5AF0</vt:lpwstr>
  </property>
  <property fmtid="{D5CDD505-2E9C-101B-9397-08002B2CF9AE}" pid="5" name="Business Objects Context Information3">
    <vt:lpwstr>88AB5A98A26DA3E415DF668FCCAB9E67047E6D1E77DE7324BE3A2A4582E529F43BB632D61D1533934D1F8A059DD5F163AED64EE3E2562A401D8E7B686DD0D7CC9BDCCF42997C2B3734A1E8A86C32E70B4CA255ABEF7AE802B7AF4C2C3BCE55D50BCEB8FFC6755578E546B9ADD395B12EB366F6921CD84D9AEC827485D145577</vt:lpwstr>
  </property>
  <property fmtid="{D5CDD505-2E9C-101B-9397-08002B2CF9AE}" pid="6" name="Business Objects Context Information4">
    <vt:lpwstr>010BF4E89C6833A6E828C28745132D1FF1870DA2EC011ABF11887B585B619AC668AEA809FEB2EF286D503D0D80B8D80E44D853E1519C0B936ACF4084E850AC16528DAB5B3E119FD185B66A44E958D0C7D0CC037A733C9DACF8E28FAF05F77CD741264DBCAFF05FFD9746D829E8DA5B21931837FCDF6E1354AF94D0E3A0F8446</vt:lpwstr>
  </property>
  <property fmtid="{D5CDD505-2E9C-101B-9397-08002B2CF9AE}" pid="7" name="Business Objects Context Information5">
    <vt:lpwstr>A899B06AADCEBF5C0CD1DEB4FA5A0595BFE49F1E39FE461BCEA68939E2DC1C29CBE17ABDEAAF9FD766966DC7669DD8FAC902646EE074F96BFB629D6CE04C2BC9F25FB2552DDFD117402FB7547CD9B565B9DA17C9BA0920B8F38AB705476E350F51AB072</vt:lpwstr>
  </property>
</Properties>
</file>